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/Documents/05-tech/R/phd-ioannina-long-record/data/"/>
    </mc:Choice>
  </mc:AlternateContent>
  <xr:revisionPtr revIDLastSave="0" documentId="13_ncr:1_{5890D508-CB57-F341-8FA9-48F63C996BED}" xr6:coauthVersionLast="47" xr6:coauthVersionMax="47" xr10:uidLastSave="{00000000-0000-0000-0000-000000000000}"/>
  <bookViews>
    <workbookView xWindow="11980" yWindow="500" windowWidth="13560" windowHeight="13960" firstSheet="3" activeTab="6" xr2:uid="{C2387585-C0F0-9B40-ABA9-CCF4434EC0D4}"/>
  </bookViews>
  <sheets>
    <sheet name="s_17" sheetId="4" r:id="rId1"/>
    <sheet name="s_33" sheetId="5" r:id="rId2"/>
    <sheet name="s_529" sheetId="1" r:id="rId3"/>
    <sheet name="hundreds_life_mode" sheetId="7" r:id="rId4"/>
    <sheet name="hundreds_taxa" sheetId="27" r:id="rId5"/>
    <sheet name="richness" sheetId="29" r:id="rId6"/>
    <sheet name="hundreds_richness" sheetId="3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0" l="1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 l="1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D579" i="29"/>
  <c r="D580" i="29"/>
  <c r="D581" i="29"/>
  <c r="D582" i="29"/>
  <c r="D583" i="29"/>
  <c r="D584" i="29"/>
  <c r="D585" i="29"/>
  <c r="D586" i="29"/>
  <c r="D587" i="29"/>
  <c r="D588" i="29"/>
  <c r="D589" i="29"/>
  <c r="D590" i="29"/>
  <c r="D591" i="29"/>
  <c r="D592" i="29"/>
  <c r="D593" i="29"/>
  <c r="D594" i="29"/>
  <c r="D595" i="29"/>
  <c r="D596" i="29"/>
  <c r="D597" i="29"/>
  <c r="D598" i="29"/>
  <c r="D599" i="29"/>
  <c r="D600" i="29"/>
  <c r="D601" i="29"/>
  <c r="D602" i="29"/>
  <c r="D603" i="29"/>
  <c r="D604" i="29"/>
  <c r="D605" i="29"/>
  <c r="D606" i="29"/>
  <c r="D607" i="29"/>
  <c r="D608" i="29"/>
  <c r="D609" i="29"/>
  <c r="D610" i="29"/>
  <c r="D611" i="29"/>
  <c r="D612" i="29"/>
  <c r="D613" i="29"/>
  <c r="D614" i="29"/>
  <c r="D615" i="29"/>
  <c r="D616" i="29"/>
  <c r="D617" i="29"/>
  <c r="D618" i="29"/>
  <c r="D619" i="29"/>
  <c r="D620" i="29"/>
  <c r="D621" i="29"/>
  <c r="D622" i="29"/>
  <c r="D623" i="29"/>
  <c r="D624" i="29"/>
  <c r="D625" i="29"/>
  <c r="D626" i="29"/>
  <c r="D627" i="29"/>
  <c r="D628" i="29"/>
  <c r="D629" i="29"/>
  <c r="D630" i="29"/>
  <c r="D631" i="29"/>
  <c r="D632" i="29"/>
  <c r="D633" i="29"/>
  <c r="D634" i="29"/>
  <c r="D635" i="29"/>
  <c r="D636" i="29"/>
  <c r="D637" i="29"/>
  <c r="D638" i="29"/>
  <c r="D639" i="29"/>
  <c r="D640" i="29"/>
  <c r="D641" i="29"/>
  <c r="D642" i="29"/>
  <c r="D643" i="29"/>
  <c r="D644" i="29"/>
  <c r="D645" i="29"/>
  <c r="D646" i="29"/>
  <c r="D647" i="29"/>
  <c r="D648" i="29"/>
  <c r="D649" i="29"/>
  <c r="D650" i="29"/>
  <c r="D651" i="29"/>
  <c r="D652" i="29"/>
  <c r="D653" i="29"/>
  <c r="D654" i="29"/>
  <c r="D655" i="29"/>
  <c r="D656" i="29"/>
  <c r="D657" i="29"/>
  <c r="D658" i="29"/>
  <c r="D659" i="29"/>
  <c r="D660" i="29"/>
  <c r="D661" i="29"/>
  <c r="D662" i="29"/>
  <c r="D663" i="29"/>
  <c r="D664" i="29"/>
  <c r="D665" i="29"/>
  <c r="D666" i="29"/>
  <c r="D667" i="29"/>
  <c r="D668" i="29"/>
  <c r="D669" i="29"/>
  <c r="D670" i="29"/>
  <c r="D671" i="29"/>
  <c r="D672" i="29"/>
  <c r="D673" i="29"/>
  <c r="D674" i="29"/>
  <c r="D675" i="29"/>
  <c r="D676" i="29"/>
  <c r="D677" i="29"/>
  <c r="D678" i="29"/>
  <c r="D679" i="29"/>
  <c r="D680" i="29"/>
  <c r="D681" i="29"/>
  <c r="D682" i="29"/>
  <c r="D683" i="29"/>
  <c r="D684" i="29"/>
  <c r="D685" i="29"/>
  <c r="D686" i="29"/>
  <c r="D687" i="29"/>
  <c r="D688" i="29"/>
  <c r="D689" i="29"/>
  <c r="D690" i="29"/>
  <c r="D691" i="29"/>
  <c r="D692" i="29"/>
  <c r="D693" i="29"/>
  <c r="D694" i="29"/>
  <c r="D695" i="29"/>
  <c r="D696" i="29"/>
  <c r="D697" i="29"/>
  <c r="D698" i="29"/>
  <c r="D699" i="29"/>
  <c r="D700" i="29"/>
  <c r="D701" i="29"/>
  <c r="D702" i="29"/>
  <c r="D703" i="29"/>
  <c r="D704" i="29"/>
  <c r="D705" i="29"/>
  <c r="D706" i="29"/>
  <c r="D707" i="29"/>
  <c r="D708" i="29"/>
  <c r="D709" i="29"/>
  <c r="D710" i="29"/>
  <c r="D711" i="29"/>
  <c r="D712" i="29"/>
  <c r="D713" i="29"/>
  <c r="D714" i="29"/>
  <c r="D715" i="29"/>
  <c r="D716" i="29"/>
  <c r="D717" i="29"/>
  <c r="D718" i="29"/>
  <c r="D719" i="29"/>
  <c r="D720" i="29"/>
  <c r="D721" i="29"/>
  <c r="D722" i="29"/>
  <c r="D723" i="29"/>
  <c r="D724" i="29"/>
  <c r="D725" i="29"/>
  <c r="D726" i="29"/>
  <c r="D727" i="29"/>
  <c r="D728" i="29"/>
  <c r="D729" i="29"/>
  <c r="D730" i="29"/>
  <c r="D731" i="29"/>
  <c r="D732" i="29"/>
  <c r="D733" i="29"/>
  <c r="D734" i="29"/>
  <c r="D735" i="29"/>
  <c r="D736" i="29"/>
  <c r="D737" i="29"/>
  <c r="D738" i="29"/>
  <c r="D739" i="29"/>
  <c r="D740" i="29"/>
  <c r="D741" i="29"/>
  <c r="D742" i="29"/>
  <c r="D743" i="29"/>
  <c r="D744" i="29"/>
  <c r="D745" i="29"/>
  <c r="D746" i="29"/>
  <c r="D747" i="29"/>
  <c r="D748" i="29"/>
  <c r="D749" i="29"/>
  <c r="D750" i="29"/>
  <c r="D751" i="29"/>
  <c r="D752" i="29"/>
  <c r="D753" i="29"/>
  <c r="D754" i="29"/>
  <c r="D755" i="29"/>
  <c r="D756" i="29"/>
  <c r="D757" i="29"/>
  <c r="D758" i="29"/>
  <c r="D759" i="29"/>
  <c r="D760" i="29"/>
  <c r="D761" i="29"/>
  <c r="D762" i="29"/>
  <c r="D763" i="29"/>
  <c r="D764" i="29"/>
  <c r="D765" i="29"/>
  <c r="D766" i="29"/>
  <c r="D767" i="29"/>
  <c r="D768" i="29"/>
  <c r="D769" i="29"/>
  <c r="D770" i="29"/>
  <c r="D771" i="29"/>
  <c r="D772" i="29"/>
  <c r="D773" i="29"/>
  <c r="D774" i="29"/>
  <c r="D775" i="29"/>
  <c r="D776" i="29"/>
  <c r="D777" i="29"/>
  <c r="D778" i="29"/>
  <c r="D779" i="29"/>
  <c r="D780" i="29"/>
  <c r="D781" i="29"/>
  <c r="D782" i="29"/>
  <c r="D783" i="29"/>
  <c r="D784" i="29"/>
  <c r="D785" i="29"/>
  <c r="D786" i="29"/>
  <c r="D787" i="29"/>
  <c r="D788" i="29"/>
  <c r="D789" i="29"/>
  <c r="D790" i="29"/>
  <c r="D791" i="29"/>
  <c r="D792" i="29"/>
  <c r="D793" i="29"/>
  <c r="D794" i="29"/>
  <c r="D795" i="29"/>
  <c r="D796" i="29"/>
  <c r="D797" i="29"/>
  <c r="D798" i="29"/>
  <c r="D799" i="29"/>
  <c r="D800" i="29"/>
  <c r="D801" i="29"/>
  <c r="D802" i="29"/>
  <c r="D803" i="29"/>
  <c r="D804" i="29"/>
  <c r="D805" i="29"/>
  <c r="D806" i="29"/>
  <c r="D807" i="29"/>
  <c r="D808" i="29"/>
  <c r="D809" i="29"/>
  <c r="D810" i="29"/>
  <c r="D811" i="29"/>
  <c r="D812" i="29"/>
  <c r="D813" i="29"/>
  <c r="D814" i="29"/>
  <c r="D815" i="29"/>
  <c r="D816" i="29"/>
  <c r="D817" i="29"/>
  <c r="D818" i="29"/>
  <c r="D819" i="29"/>
  <c r="D820" i="29"/>
  <c r="D821" i="29"/>
  <c r="D822" i="29"/>
  <c r="D823" i="29"/>
  <c r="D824" i="29"/>
  <c r="D825" i="29"/>
  <c r="D826" i="29"/>
  <c r="D827" i="29"/>
  <c r="D828" i="29"/>
  <c r="D829" i="29"/>
  <c r="D830" i="29"/>
  <c r="D831" i="29"/>
  <c r="D832" i="29"/>
  <c r="D833" i="29"/>
  <c r="D834" i="29"/>
  <c r="D835" i="29"/>
  <c r="D836" i="29"/>
  <c r="D837" i="29"/>
  <c r="D838" i="29"/>
  <c r="D839" i="29"/>
  <c r="D840" i="29"/>
  <c r="D841" i="29"/>
  <c r="D842" i="29"/>
  <c r="D843" i="29"/>
  <c r="D844" i="29"/>
  <c r="D845" i="29"/>
  <c r="D846" i="29"/>
  <c r="D847" i="29"/>
  <c r="D848" i="29"/>
  <c r="D849" i="29"/>
  <c r="D850" i="29"/>
  <c r="D851" i="29"/>
  <c r="D852" i="29"/>
  <c r="D853" i="29"/>
  <c r="D854" i="29"/>
  <c r="D855" i="29"/>
  <c r="D856" i="29"/>
  <c r="D857" i="29"/>
  <c r="D858" i="29"/>
  <c r="D859" i="29"/>
  <c r="D860" i="29"/>
  <c r="D861" i="29"/>
  <c r="D862" i="29"/>
  <c r="D863" i="29"/>
  <c r="D864" i="29"/>
  <c r="D865" i="29"/>
  <c r="D866" i="29"/>
  <c r="D867" i="29"/>
  <c r="D868" i="29"/>
  <c r="D869" i="29"/>
  <c r="D870" i="29"/>
  <c r="D871" i="29"/>
  <c r="D872" i="29"/>
  <c r="D873" i="29"/>
  <c r="D874" i="29"/>
  <c r="D875" i="29"/>
  <c r="D876" i="29"/>
  <c r="D877" i="29"/>
  <c r="D878" i="29"/>
  <c r="D879" i="29"/>
  <c r="D880" i="29"/>
  <c r="D881" i="29"/>
  <c r="D882" i="29"/>
  <c r="D883" i="29"/>
  <c r="D884" i="29"/>
  <c r="D885" i="29"/>
  <c r="D886" i="29"/>
  <c r="D887" i="29"/>
  <c r="D888" i="29"/>
  <c r="D889" i="29"/>
  <c r="D890" i="29"/>
  <c r="D891" i="29"/>
  <c r="D892" i="29"/>
  <c r="D893" i="29"/>
  <c r="D894" i="29"/>
  <c r="D895" i="29"/>
  <c r="D896" i="29"/>
  <c r="D897" i="29"/>
  <c r="D898" i="29"/>
  <c r="D899" i="29"/>
  <c r="D900" i="29"/>
  <c r="D901" i="29"/>
  <c r="D902" i="29"/>
  <c r="D903" i="29"/>
  <c r="D904" i="29"/>
  <c r="D905" i="29"/>
  <c r="D906" i="29"/>
  <c r="D907" i="29"/>
  <c r="D908" i="29"/>
  <c r="D909" i="29"/>
  <c r="D910" i="29"/>
  <c r="D911" i="29"/>
  <c r="D912" i="29"/>
  <c r="D913" i="29"/>
  <c r="D914" i="29"/>
  <c r="D915" i="29"/>
  <c r="D916" i="29"/>
  <c r="D917" i="29"/>
  <c r="D918" i="29"/>
  <c r="D919" i="29"/>
  <c r="D920" i="29"/>
  <c r="D921" i="29"/>
  <c r="D922" i="29"/>
  <c r="D923" i="29"/>
  <c r="D924" i="29"/>
  <c r="D925" i="29"/>
  <c r="D926" i="29"/>
  <c r="D927" i="29"/>
  <c r="D928" i="29"/>
  <c r="D929" i="29"/>
  <c r="D930" i="29"/>
  <c r="D931" i="29"/>
  <c r="D932" i="29"/>
  <c r="D933" i="29"/>
  <c r="D934" i="29"/>
  <c r="D935" i="29"/>
  <c r="D936" i="29"/>
  <c r="D937" i="29"/>
  <c r="D938" i="29"/>
  <c r="D939" i="29"/>
  <c r="D940" i="29"/>
  <c r="D941" i="29"/>
  <c r="D942" i="29"/>
  <c r="D943" i="29"/>
  <c r="D944" i="29"/>
  <c r="D945" i="29"/>
  <c r="D946" i="29"/>
  <c r="D947" i="29"/>
  <c r="D948" i="29"/>
  <c r="D949" i="29"/>
  <c r="D950" i="29"/>
  <c r="D951" i="29"/>
  <c r="D952" i="29"/>
  <c r="D953" i="29"/>
  <c r="D954" i="29"/>
  <c r="D955" i="29"/>
  <c r="D956" i="29"/>
  <c r="D957" i="29"/>
  <c r="D958" i="29"/>
  <c r="D959" i="29"/>
  <c r="D960" i="29"/>
  <c r="D961" i="29"/>
  <c r="D962" i="29"/>
  <c r="D963" i="29"/>
  <c r="D964" i="29"/>
  <c r="D965" i="29"/>
  <c r="D966" i="29"/>
  <c r="D967" i="29"/>
  <c r="D968" i="29"/>
  <c r="D969" i="29"/>
  <c r="D970" i="29"/>
  <c r="D971" i="29"/>
  <c r="D972" i="29"/>
  <c r="D973" i="29"/>
  <c r="D974" i="29"/>
  <c r="D975" i="29"/>
  <c r="D976" i="29"/>
  <c r="D977" i="29"/>
  <c r="D978" i="29"/>
  <c r="D979" i="29"/>
  <c r="D980" i="29"/>
  <c r="D981" i="29"/>
  <c r="D982" i="29"/>
  <c r="D983" i="29"/>
  <c r="D984" i="29"/>
  <c r="D985" i="29"/>
  <c r="D986" i="29"/>
  <c r="D987" i="29"/>
  <c r="D988" i="29"/>
  <c r="D989" i="29"/>
  <c r="D990" i="29"/>
  <c r="D991" i="29"/>
  <c r="D992" i="29"/>
  <c r="D993" i="29"/>
  <c r="D994" i="29"/>
  <c r="D995" i="29"/>
  <c r="D996" i="29"/>
  <c r="D997" i="29"/>
  <c r="D998" i="29"/>
  <c r="D999" i="29"/>
  <c r="D1000" i="29"/>
  <c r="D1001" i="29"/>
  <c r="D1002" i="29"/>
  <c r="D1003" i="29"/>
  <c r="D1004" i="29"/>
  <c r="D1005" i="29"/>
  <c r="D1006" i="29"/>
  <c r="D1007" i="29"/>
  <c r="D1008" i="29"/>
  <c r="D1009" i="29"/>
  <c r="D1010" i="29"/>
  <c r="D1011" i="29"/>
  <c r="D1012" i="29"/>
  <c r="D1013" i="29"/>
  <c r="D1014" i="29"/>
  <c r="D1015" i="29"/>
  <c r="D1016" i="29"/>
  <c r="D1017" i="29"/>
  <c r="D1018" i="29"/>
  <c r="D1019" i="29"/>
  <c r="D1020" i="29"/>
  <c r="D1021" i="29"/>
  <c r="D1022" i="29"/>
  <c r="D1023" i="29"/>
  <c r="D1024" i="29"/>
  <c r="D1025" i="29"/>
  <c r="D1026" i="29"/>
  <c r="D1027" i="29"/>
  <c r="D1028" i="29"/>
  <c r="D1029" i="29"/>
  <c r="D1030" i="29"/>
  <c r="D1031" i="29"/>
  <c r="D1032" i="29"/>
  <c r="D1033" i="29"/>
  <c r="D1034" i="29"/>
  <c r="D1035" i="29"/>
  <c r="D1036" i="29"/>
  <c r="D1037" i="29"/>
  <c r="D1038" i="29"/>
  <c r="D1039" i="29"/>
  <c r="D1040" i="29"/>
  <c r="D1041" i="29"/>
  <c r="D1042" i="29"/>
  <c r="D1043" i="29"/>
  <c r="D1044" i="29"/>
  <c r="D1045" i="29"/>
  <c r="D1046" i="29"/>
  <c r="D1047" i="29"/>
  <c r="D1048" i="29"/>
  <c r="D1049" i="29"/>
  <c r="D1050" i="29"/>
  <c r="D1051" i="29"/>
  <c r="D1052" i="29"/>
  <c r="D1053" i="29"/>
  <c r="D1054" i="29"/>
  <c r="D1055" i="29"/>
  <c r="D1056" i="29"/>
  <c r="D1057" i="29"/>
  <c r="D1058" i="29"/>
  <c r="D1059" i="29"/>
  <c r="D1060" i="29"/>
  <c r="D1061" i="29"/>
  <c r="D1062" i="29"/>
  <c r="D1063" i="29"/>
  <c r="D1064" i="29"/>
  <c r="D1065" i="29"/>
  <c r="D1066" i="29"/>
  <c r="D1067" i="29"/>
  <c r="D1068" i="29"/>
  <c r="D1069" i="29"/>
  <c r="D1070" i="29"/>
  <c r="D1071" i="29"/>
  <c r="D1072" i="29"/>
  <c r="D1073" i="29"/>
  <c r="D1074" i="29"/>
  <c r="D1075" i="29"/>
  <c r="D1076" i="29"/>
  <c r="D1077" i="29"/>
  <c r="D1078" i="29"/>
  <c r="D1079" i="29"/>
  <c r="D1080" i="29"/>
  <c r="D1081" i="29"/>
  <c r="D1082" i="29"/>
  <c r="D1083" i="29"/>
  <c r="D1084" i="29"/>
  <c r="D1085" i="29"/>
  <c r="D1086" i="29"/>
  <c r="D1087" i="29"/>
  <c r="D1088" i="29"/>
  <c r="D1089" i="29"/>
  <c r="D1090" i="29"/>
  <c r="D1091" i="29"/>
  <c r="D1092" i="29"/>
  <c r="D1093" i="29"/>
  <c r="D1094" i="29"/>
  <c r="D1095" i="29"/>
  <c r="D1096" i="29"/>
  <c r="D1097" i="29"/>
  <c r="D1098" i="29"/>
  <c r="D1099" i="29"/>
  <c r="D1100" i="29"/>
  <c r="D1101" i="29"/>
  <c r="D1102" i="29"/>
  <c r="D1103" i="29"/>
  <c r="D1104" i="29"/>
  <c r="D1105" i="29"/>
  <c r="D1106" i="29"/>
  <c r="D1107" i="29"/>
  <c r="D1108" i="29"/>
  <c r="D1109" i="29"/>
  <c r="D1110" i="29"/>
  <c r="D1111" i="29"/>
  <c r="D1112" i="29"/>
  <c r="D1113" i="29"/>
  <c r="D1114" i="29"/>
  <c r="D1115" i="29"/>
  <c r="D1116" i="29"/>
  <c r="D1117" i="29"/>
  <c r="D1118" i="29"/>
  <c r="D1119" i="29"/>
  <c r="D1120" i="29"/>
  <c r="D1121" i="29"/>
  <c r="D1122" i="29"/>
  <c r="D1123" i="29"/>
  <c r="D1124" i="29"/>
  <c r="D1125" i="29"/>
  <c r="D1126" i="29"/>
  <c r="D1127" i="29"/>
  <c r="D1128" i="29"/>
  <c r="D1129" i="29"/>
  <c r="D1130" i="29"/>
  <c r="D1131" i="29"/>
  <c r="D1132" i="29"/>
  <c r="D1133" i="29"/>
  <c r="D1134" i="29"/>
  <c r="D1135" i="29"/>
  <c r="D1136" i="29"/>
  <c r="D1137" i="29"/>
  <c r="D1138" i="29"/>
  <c r="D1139" i="29"/>
  <c r="D1140" i="29"/>
  <c r="D1141" i="29"/>
  <c r="D1142" i="29"/>
  <c r="D1143" i="29"/>
  <c r="D1144" i="29"/>
  <c r="D1145" i="29"/>
  <c r="D1146" i="29"/>
  <c r="D1147" i="29"/>
  <c r="D1148" i="29"/>
  <c r="D1149" i="29"/>
  <c r="D1150" i="29"/>
  <c r="D1151" i="29"/>
  <c r="D1152" i="29"/>
  <c r="D1153" i="29"/>
  <c r="D1154" i="29"/>
  <c r="D1155" i="29"/>
  <c r="D1156" i="29"/>
  <c r="D1157" i="29"/>
  <c r="D1158" i="29"/>
  <c r="D1159" i="29"/>
  <c r="D1160" i="29"/>
  <c r="D1161" i="29"/>
  <c r="D1162" i="29"/>
  <c r="D1163" i="29"/>
  <c r="D1164" i="29"/>
  <c r="D1165" i="29"/>
  <c r="D1166" i="29"/>
  <c r="D1167" i="29"/>
  <c r="D1168" i="29"/>
  <c r="D1169" i="29"/>
  <c r="D1170" i="29"/>
  <c r="D1171" i="29"/>
  <c r="D1172" i="29"/>
  <c r="D1173" i="29"/>
  <c r="D1174" i="29"/>
  <c r="D1175" i="29"/>
  <c r="D1176" i="29"/>
  <c r="D1177" i="29"/>
  <c r="D1178" i="29"/>
  <c r="D1179" i="29"/>
  <c r="D1180" i="29"/>
  <c r="D1181" i="29"/>
  <c r="D1182" i="29"/>
  <c r="D1183" i="29"/>
  <c r="D1184" i="29"/>
  <c r="D1185" i="29"/>
  <c r="D1186" i="29"/>
  <c r="D1187" i="29"/>
  <c r="D1188" i="29"/>
  <c r="D1189" i="29"/>
  <c r="D1190" i="29"/>
  <c r="D1191" i="29"/>
  <c r="D1192" i="29"/>
  <c r="D1193" i="29"/>
  <c r="D1194" i="29"/>
  <c r="D1195" i="29"/>
  <c r="D1196" i="29"/>
  <c r="D1197" i="29"/>
  <c r="D1198" i="29"/>
  <c r="D1199" i="29"/>
  <c r="D1200" i="29"/>
  <c r="D1201" i="29"/>
  <c r="D1202" i="29"/>
  <c r="D1203" i="29"/>
  <c r="D1204" i="29"/>
  <c r="D1205" i="29"/>
  <c r="D1206" i="29"/>
  <c r="D1207" i="29"/>
  <c r="D1208" i="29"/>
  <c r="D1209" i="29"/>
  <c r="D1210" i="29"/>
  <c r="D1211" i="29"/>
  <c r="D1212" i="29"/>
  <c r="D1213" i="29"/>
  <c r="D1214" i="29"/>
  <c r="D1215" i="29"/>
  <c r="D1216" i="29"/>
  <c r="D1217" i="29"/>
  <c r="D1218" i="29"/>
  <c r="D1219" i="29"/>
  <c r="D1220" i="29"/>
  <c r="D1221" i="29"/>
  <c r="D1222" i="29"/>
  <c r="D1223" i="29"/>
  <c r="D1224" i="29"/>
  <c r="D1225" i="29"/>
  <c r="D1226" i="29"/>
  <c r="D1227" i="29"/>
  <c r="D1228" i="29"/>
  <c r="D1229" i="29"/>
  <c r="D1230" i="29"/>
  <c r="D1231" i="29"/>
  <c r="D1232" i="29"/>
  <c r="D1233" i="29"/>
  <c r="D1234" i="29"/>
  <c r="D1235" i="29"/>
  <c r="D1236" i="29"/>
  <c r="D1237" i="29"/>
  <c r="D1238" i="29"/>
  <c r="D1239" i="29"/>
  <c r="D1240" i="29"/>
  <c r="D1241" i="29"/>
  <c r="D1242" i="29"/>
  <c r="D1243" i="29"/>
  <c r="D1244" i="29"/>
  <c r="D1245" i="29"/>
  <c r="D1246" i="29"/>
  <c r="D1247" i="29"/>
  <c r="D1248" i="29"/>
  <c r="D1249" i="29"/>
  <c r="D1250" i="29"/>
  <c r="D1251" i="29"/>
  <c r="D1252" i="29"/>
  <c r="D1253" i="29"/>
  <c r="D1254" i="29"/>
  <c r="D1255" i="29"/>
  <c r="D1256" i="29"/>
  <c r="D1257" i="29"/>
  <c r="D1258" i="29"/>
  <c r="D1259" i="29"/>
  <c r="D1260" i="29"/>
  <c r="D1261" i="29"/>
  <c r="D1262" i="29"/>
  <c r="D1263" i="29"/>
  <c r="D1264" i="29"/>
  <c r="D1265" i="29"/>
  <c r="D1266" i="29"/>
  <c r="D1267" i="29"/>
  <c r="D1268" i="29"/>
  <c r="D1269" i="29"/>
  <c r="D1270" i="29"/>
  <c r="D1271" i="29"/>
  <c r="D1272" i="29"/>
  <c r="D1273" i="29"/>
  <c r="D1274" i="29"/>
  <c r="D1275" i="29"/>
  <c r="D1276" i="29"/>
  <c r="D1277" i="29"/>
  <c r="D1278" i="29"/>
  <c r="D1279" i="29"/>
  <c r="D1280" i="29"/>
  <c r="D1281" i="29"/>
  <c r="D1282" i="29"/>
  <c r="D1283" i="29"/>
  <c r="D1284" i="29"/>
  <c r="D1285" i="29"/>
  <c r="D1286" i="29"/>
  <c r="D1287" i="29"/>
  <c r="D1288" i="29"/>
  <c r="D1289" i="29"/>
  <c r="D1290" i="29"/>
  <c r="D1291" i="29"/>
  <c r="D1292" i="29"/>
  <c r="D1293" i="29"/>
  <c r="D1294" i="29"/>
  <c r="D1295" i="29"/>
  <c r="D1296" i="29"/>
  <c r="D1297" i="29"/>
  <c r="D1298" i="29"/>
  <c r="D1299" i="29"/>
  <c r="D1300" i="29"/>
  <c r="D1301" i="29"/>
  <c r="D1302" i="29"/>
  <c r="D1303" i="29"/>
  <c r="D1304" i="29"/>
  <c r="D1305" i="29"/>
  <c r="D1306" i="29"/>
  <c r="D1307" i="29"/>
  <c r="D1308" i="29"/>
  <c r="D1309" i="29"/>
  <c r="D1310" i="29"/>
  <c r="D1311" i="29"/>
  <c r="D1312" i="29"/>
  <c r="D1313" i="29"/>
  <c r="D1314" i="29"/>
  <c r="D1315" i="29"/>
  <c r="D1316" i="29"/>
  <c r="D1317" i="29"/>
  <c r="D1318" i="29"/>
  <c r="D1319" i="29"/>
  <c r="D1320" i="29"/>
  <c r="D1321" i="29"/>
  <c r="D1322" i="29"/>
  <c r="D1323" i="29"/>
  <c r="D1324" i="29"/>
  <c r="D1325" i="29"/>
  <c r="D1326" i="29"/>
  <c r="D1327" i="29"/>
  <c r="D1328" i="29"/>
  <c r="D1329" i="29"/>
  <c r="D1330" i="29"/>
  <c r="D1331" i="29"/>
  <c r="D1332" i="29"/>
  <c r="D1333" i="29"/>
  <c r="D1334" i="29"/>
  <c r="D1335" i="29"/>
  <c r="D1336" i="29"/>
  <c r="D1337" i="29"/>
  <c r="D1338" i="29"/>
  <c r="D1339" i="29"/>
  <c r="D1340" i="29"/>
  <c r="D1341" i="29"/>
  <c r="D1342" i="29"/>
  <c r="D1343" i="29"/>
  <c r="D1344" i="29"/>
  <c r="D1345" i="29"/>
  <c r="D1346" i="29"/>
  <c r="D1347" i="29"/>
  <c r="D1348" i="29"/>
  <c r="D1349" i="29"/>
  <c r="D1350" i="29"/>
  <c r="D1351" i="29"/>
  <c r="D1352" i="29"/>
  <c r="D1353" i="29"/>
  <c r="D1354" i="29"/>
  <c r="D1355" i="29"/>
  <c r="D1356" i="29"/>
  <c r="D1357" i="29"/>
  <c r="D1358" i="29"/>
  <c r="D1359" i="29"/>
  <c r="D1360" i="29"/>
  <c r="D1361" i="29"/>
  <c r="D1362" i="29"/>
  <c r="D1363" i="29"/>
  <c r="D1364" i="29"/>
  <c r="D1365" i="29"/>
  <c r="D1366" i="29"/>
  <c r="D1367" i="29"/>
  <c r="D1368" i="29"/>
  <c r="D1369" i="29"/>
  <c r="D1370" i="29"/>
  <c r="D1371" i="29"/>
  <c r="D1372" i="29"/>
  <c r="D1373" i="29"/>
  <c r="D1374" i="29"/>
  <c r="D1375" i="29"/>
  <c r="D1376" i="29"/>
  <c r="D1377" i="29"/>
  <c r="D1378" i="29"/>
  <c r="D1379" i="29"/>
  <c r="D1380" i="29"/>
  <c r="D1381" i="29"/>
  <c r="D1382" i="29"/>
  <c r="D1383" i="29"/>
  <c r="D1384" i="29"/>
  <c r="D1385" i="29"/>
  <c r="D1386" i="29"/>
  <c r="D1387" i="29"/>
  <c r="D1388" i="29"/>
  <c r="D1389" i="29"/>
  <c r="D1390" i="29"/>
  <c r="D1391" i="29"/>
  <c r="D1392" i="29"/>
  <c r="D1393" i="29"/>
  <c r="D1394" i="29"/>
  <c r="D1395" i="29"/>
  <c r="D1396" i="29"/>
  <c r="D1397" i="29"/>
  <c r="D1398" i="29"/>
  <c r="D1399" i="29"/>
  <c r="D1400" i="29"/>
  <c r="D1401" i="29"/>
  <c r="D1402" i="29"/>
  <c r="D1403" i="29"/>
  <c r="D1404" i="29"/>
  <c r="D1405" i="29"/>
  <c r="D1406" i="29"/>
  <c r="D1407" i="29"/>
  <c r="D1408" i="29"/>
  <c r="D1409" i="29"/>
  <c r="D1410" i="29"/>
  <c r="D1411" i="29"/>
  <c r="D1412" i="29"/>
  <c r="D1413" i="29"/>
  <c r="D1414" i="29"/>
  <c r="D1415" i="29"/>
  <c r="D1416" i="29"/>
  <c r="D1417" i="29"/>
  <c r="D1418" i="29"/>
  <c r="D1419" i="29"/>
  <c r="D1420" i="29"/>
  <c r="D1421" i="29"/>
  <c r="D1422" i="29"/>
  <c r="D1423" i="29"/>
  <c r="D1424" i="29"/>
  <c r="D1425" i="29"/>
  <c r="D1426" i="29"/>
  <c r="D1427" i="29"/>
  <c r="D1428" i="29"/>
  <c r="D1429" i="29"/>
  <c r="D1430" i="29"/>
  <c r="D1431" i="29"/>
  <c r="D1432" i="29"/>
  <c r="D1433" i="29"/>
  <c r="D1434" i="29"/>
  <c r="D1435" i="29"/>
  <c r="D1436" i="29"/>
  <c r="D1437" i="29"/>
  <c r="D1438" i="29"/>
  <c r="D1439" i="29"/>
  <c r="D1440" i="29"/>
  <c r="D1441" i="29"/>
  <c r="D1442" i="29"/>
  <c r="D1443" i="29"/>
  <c r="D1444" i="29"/>
  <c r="D1445" i="29"/>
  <c r="D1446" i="29"/>
  <c r="D1447" i="29"/>
  <c r="D1448" i="29"/>
  <c r="D1449" i="29"/>
  <c r="D1450" i="29"/>
  <c r="D1451" i="29"/>
  <c r="D1452" i="29"/>
  <c r="D1453" i="29"/>
  <c r="D1454" i="29"/>
  <c r="D1455" i="29"/>
  <c r="D1456" i="29"/>
  <c r="D1457" i="29"/>
  <c r="D1458" i="29"/>
  <c r="D1459" i="29"/>
  <c r="D1460" i="29"/>
  <c r="D1461" i="29"/>
  <c r="D1462" i="29"/>
  <c r="D1463" i="29"/>
  <c r="D1464" i="29"/>
  <c r="D1465" i="29"/>
  <c r="D1466" i="29"/>
  <c r="D1467" i="29"/>
  <c r="D1468" i="29"/>
  <c r="D1469" i="29"/>
  <c r="D1470" i="29"/>
  <c r="D1471" i="29"/>
  <c r="D1472" i="29"/>
  <c r="D1473" i="29"/>
  <c r="D1474" i="29"/>
  <c r="D1475" i="29"/>
  <c r="D1476" i="29"/>
  <c r="D1477" i="29"/>
  <c r="D1478" i="29"/>
  <c r="D1479" i="29"/>
  <c r="D1480" i="29"/>
  <c r="D1481" i="29"/>
  <c r="D1482" i="29"/>
  <c r="D1483" i="29"/>
  <c r="D1484" i="29"/>
  <c r="D1485" i="29"/>
  <c r="D1486" i="29"/>
  <c r="D1487" i="29"/>
  <c r="D1488" i="29"/>
  <c r="D1489" i="29"/>
  <c r="D1490" i="29"/>
  <c r="D1491" i="29"/>
  <c r="D1492" i="29"/>
  <c r="D1493" i="29"/>
  <c r="D1494" i="29"/>
  <c r="D1495" i="29"/>
  <c r="D1496" i="29"/>
  <c r="D1497" i="29"/>
  <c r="D1498" i="29"/>
  <c r="D1499" i="29"/>
  <c r="D1500" i="29"/>
  <c r="D1501" i="29"/>
  <c r="D2" i="29"/>
  <c r="B1003" i="29"/>
  <c r="B1004" i="29" s="1"/>
  <c r="B1005" i="29" s="1"/>
  <c r="B1006" i="29" s="1"/>
  <c r="B1007" i="29" s="1"/>
  <c r="B1008" i="29" s="1"/>
  <c r="B1009" i="29" s="1"/>
  <c r="B1010" i="29" s="1"/>
  <c r="B1011" i="29" s="1"/>
  <c r="B1012" i="29" s="1"/>
  <c r="B1013" i="29" s="1"/>
  <c r="B1014" i="29" s="1"/>
  <c r="B1015" i="29" s="1"/>
  <c r="B1016" i="29" s="1"/>
  <c r="B1017" i="29" s="1"/>
  <c r="B1018" i="29" s="1"/>
  <c r="B1019" i="29" s="1"/>
  <c r="B1020" i="29" s="1"/>
  <c r="B1021" i="29" s="1"/>
  <c r="B1022" i="29" s="1"/>
  <c r="B1023" i="29" s="1"/>
  <c r="B1024" i="29" s="1"/>
  <c r="B1025" i="29" s="1"/>
  <c r="B1026" i="29" s="1"/>
  <c r="B1027" i="29" s="1"/>
  <c r="B1028" i="29" s="1"/>
  <c r="B1029" i="29" s="1"/>
  <c r="B1030" i="29" s="1"/>
  <c r="B1031" i="29" s="1"/>
  <c r="B1032" i="29" s="1"/>
  <c r="B1033" i="29" s="1"/>
  <c r="B1034" i="29" s="1"/>
  <c r="B1035" i="29" s="1"/>
  <c r="B1036" i="29" s="1"/>
  <c r="B1037" i="29" s="1"/>
  <c r="B1038" i="29" s="1"/>
  <c r="B1039" i="29" s="1"/>
  <c r="B1040" i="29" s="1"/>
  <c r="B1041" i="29" s="1"/>
  <c r="B1042" i="29" s="1"/>
  <c r="B1043" i="29" s="1"/>
  <c r="B1044" i="29" s="1"/>
  <c r="B1045" i="29" s="1"/>
  <c r="B1046" i="29" s="1"/>
  <c r="B1047" i="29" s="1"/>
  <c r="B1048" i="29" s="1"/>
  <c r="B1049" i="29" s="1"/>
  <c r="B1050" i="29" s="1"/>
  <c r="B1051" i="29" s="1"/>
  <c r="B1052" i="29" s="1"/>
  <c r="B1053" i="29" s="1"/>
  <c r="B1054" i="29" s="1"/>
  <c r="B1055" i="29" s="1"/>
  <c r="B1056" i="29" s="1"/>
  <c r="B1057" i="29" s="1"/>
  <c r="B1058" i="29" s="1"/>
  <c r="B1059" i="29" s="1"/>
  <c r="B1060" i="29" s="1"/>
  <c r="B1061" i="29" s="1"/>
  <c r="B1062" i="29" s="1"/>
  <c r="B1063" i="29" s="1"/>
  <c r="B1064" i="29" s="1"/>
  <c r="B1065" i="29" s="1"/>
  <c r="B1066" i="29" s="1"/>
  <c r="B1067" i="29" s="1"/>
  <c r="B1068" i="29" s="1"/>
  <c r="B1069" i="29" s="1"/>
  <c r="B1070" i="29" s="1"/>
  <c r="B1071" i="29" s="1"/>
  <c r="B1072" i="29" s="1"/>
  <c r="B1073" i="29" s="1"/>
  <c r="B1074" i="29" s="1"/>
  <c r="B1075" i="29" s="1"/>
  <c r="B1076" i="29" s="1"/>
  <c r="B1077" i="29" s="1"/>
  <c r="B1078" i="29" s="1"/>
  <c r="B1079" i="29" s="1"/>
  <c r="B1080" i="29" s="1"/>
  <c r="B1081" i="29" s="1"/>
  <c r="B1082" i="29" s="1"/>
  <c r="B1083" i="29" s="1"/>
  <c r="B1084" i="29" s="1"/>
  <c r="B1085" i="29" s="1"/>
  <c r="B1086" i="29" s="1"/>
  <c r="B1087" i="29" s="1"/>
  <c r="B1088" i="29" s="1"/>
  <c r="B1089" i="29" s="1"/>
  <c r="B1090" i="29" s="1"/>
  <c r="B1091" i="29" s="1"/>
  <c r="B1092" i="29" s="1"/>
  <c r="B1093" i="29" s="1"/>
  <c r="B1094" i="29" s="1"/>
  <c r="B1095" i="29" s="1"/>
  <c r="B1096" i="29" s="1"/>
  <c r="B1097" i="29" s="1"/>
  <c r="B1098" i="29" s="1"/>
  <c r="B1099" i="29" s="1"/>
  <c r="B1100" i="29" s="1"/>
  <c r="B1101" i="29" s="1"/>
  <c r="B1102" i="29" s="1"/>
  <c r="B1103" i="29" s="1"/>
  <c r="B1104" i="29" s="1"/>
  <c r="B1105" i="29" s="1"/>
  <c r="B1106" i="29" s="1"/>
  <c r="B1107" i="29" s="1"/>
  <c r="B1108" i="29" s="1"/>
  <c r="B1109" i="29" s="1"/>
  <c r="B1110" i="29" s="1"/>
  <c r="B1111" i="29" s="1"/>
  <c r="B1112" i="29" s="1"/>
  <c r="B1113" i="29" s="1"/>
  <c r="B1114" i="29" s="1"/>
  <c r="B1115" i="29" s="1"/>
  <c r="B1116" i="29" s="1"/>
  <c r="B1117" i="29" s="1"/>
  <c r="B1118" i="29" s="1"/>
  <c r="B1119" i="29" s="1"/>
  <c r="B1120" i="29" s="1"/>
  <c r="B1121" i="29" s="1"/>
  <c r="B1122" i="29" s="1"/>
  <c r="B1123" i="29" s="1"/>
  <c r="B1124" i="29" s="1"/>
  <c r="B1125" i="29" s="1"/>
  <c r="B1126" i="29" s="1"/>
  <c r="B1127" i="29" s="1"/>
  <c r="B1128" i="29" s="1"/>
  <c r="B1129" i="29" s="1"/>
  <c r="B1130" i="29" s="1"/>
  <c r="B1131" i="29" s="1"/>
  <c r="B1132" i="29" s="1"/>
  <c r="B1133" i="29" s="1"/>
  <c r="B1134" i="29" s="1"/>
  <c r="B1135" i="29" s="1"/>
  <c r="B1136" i="29" s="1"/>
  <c r="B1137" i="29" s="1"/>
  <c r="B1138" i="29" s="1"/>
  <c r="B1139" i="29" s="1"/>
  <c r="B1140" i="29" s="1"/>
  <c r="B1141" i="29" s="1"/>
  <c r="B1142" i="29" s="1"/>
  <c r="B1143" i="29" s="1"/>
  <c r="B1144" i="29" s="1"/>
  <c r="B1145" i="29" s="1"/>
  <c r="B1146" i="29" s="1"/>
  <c r="B1147" i="29" s="1"/>
  <c r="B1148" i="29" s="1"/>
  <c r="B1149" i="29" s="1"/>
  <c r="B1150" i="29" s="1"/>
  <c r="B1151" i="29" s="1"/>
  <c r="B1152" i="29" s="1"/>
  <c r="B1153" i="29" s="1"/>
  <c r="B1154" i="29" s="1"/>
  <c r="B1155" i="29" s="1"/>
  <c r="B1156" i="29" s="1"/>
  <c r="B1157" i="29" s="1"/>
  <c r="B1158" i="29" s="1"/>
  <c r="B1159" i="29" s="1"/>
  <c r="B1160" i="29" s="1"/>
  <c r="B1161" i="29" s="1"/>
  <c r="B1162" i="29" s="1"/>
  <c r="B1163" i="29" s="1"/>
  <c r="B1164" i="29" s="1"/>
  <c r="B1165" i="29" s="1"/>
  <c r="B1166" i="29" s="1"/>
  <c r="B1167" i="29" s="1"/>
  <c r="B1168" i="29" s="1"/>
  <c r="B1169" i="29" s="1"/>
  <c r="B1170" i="29" s="1"/>
  <c r="B1171" i="29" s="1"/>
  <c r="B1172" i="29" s="1"/>
  <c r="B1173" i="29" s="1"/>
  <c r="B1174" i="29" s="1"/>
  <c r="B1175" i="29" s="1"/>
  <c r="B1176" i="29" s="1"/>
  <c r="B1177" i="29" s="1"/>
  <c r="B1178" i="29" s="1"/>
  <c r="B1179" i="29" s="1"/>
  <c r="B1180" i="29" s="1"/>
  <c r="B1181" i="29" s="1"/>
  <c r="B1182" i="29" s="1"/>
  <c r="B1183" i="29" s="1"/>
  <c r="B1184" i="29" s="1"/>
  <c r="B1185" i="29" s="1"/>
  <c r="B1186" i="29" s="1"/>
  <c r="B1187" i="29" s="1"/>
  <c r="B1188" i="29" s="1"/>
  <c r="B1189" i="29" s="1"/>
  <c r="B1190" i="29" s="1"/>
  <c r="B1191" i="29" s="1"/>
  <c r="B1192" i="29" s="1"/>
  <c r="B1193" i="29" s="1"/>
  <c r="B1194" i="29" s="1"/>
  <c r="B1195" i="29" s="1"/>
  <c r="B1196" i="29" s="1"/>
  <c r="B1197" i="29" s="1"/>
  <c r="B1198" i="29" s="1"/>
  <c r="B1199" i="29" s="1"/>
  <c r="B1200" i="29" s="1"/>
  <c r="B1201" i="29" s="1"/>
  <c r="B1202" i="29" s="1"/>
  <c r="B1203" i="29" s="1"/>
  <c r="B1204" i="29" s="1"/>
  <c r="B1205" i="29" s="1"/>
  <c r="B1206" i="29" s="1"/>
  <c r="B1207" i="29" s="1"/>
  <c r="B1208" i="29" s="1"/>
  <c r="B1209" i="29" s="1"/>
  <c r="B1210" i="29" s="1"/>
  <c r="B1211" i="29" s="1"/>
  <c r="B1212" i="29" s="1"/>
  <c r="B1213" i="29" s="1"/>
  <c r="B1214" i="29" s="1"/>
  <c r="B1215" i="29" s="1"/>
  <c r="B1216" i="29" s="1"/>
  <c r="B1217" i="29" s="1"/>
  <c r="B1218" i="29" s="1"/>
  <c r="B1219" i="29" s="1"/>
  <c r="B1220" i="29" s="1"/>
  <c r="B1221" i="29" s="1"/>
  <c r="B1222" i="29" s="1"/>
  <c r="B1223" i="29" s="1"/>
  <c r="B1224" i="29" s="1"/>
  <c r="B1225" i="29" s="1"/>
  <c r="B1226" i="29" s="1"/>
  <c r="B1227" i="29" s="1"/>
  <c r="B1228" i="29" s="1"/>
  <c r="B1229" i="29" s="1"/>
  <c r="B1230" i="29" s="1"/>
  <c r="B1231" i="29" s="1"/>
  <c r="B1232" i="29" s="1"/>
  <c r="B1233" i="29" s="1"/>
  <c r="B1234" i="29" s="1"/>
  <c r="B1235" i="29" s="1"/>
  <c r="B1236" i="29" s="1"/>
  <c r="B1237" i="29" s="1"/>
  <c r="B1238" i="29" s="1"/>
  <c r="B1239" i="29" s="1"/>
  <c r="B1240" i="29" s="1"/>
  <c r="B1241" i="29" s="1"/>
  <c r="B1242" i="29" s="1"/>
  <c r="B1243" i="29" s="1"/>
  <c r="B1244" i="29" s="1"/>
  <c r="B1245" i="29" s="1"/>
  <c r="B1246" i="29" s="1"/>
  <c r="B1247" i="29" s="1"/>
  <c r="B1248" i="29" s="1"/>
  <c r="B1249" i="29" s="1"/>
  <c r="B1250" i="29" s="1"/>
  <c r="B1251" i="29" s="1"/>
  <c r="B1252" i="29" s="1"/>
  <c r="B1253" i="29" s="1"/>
  <c r="B1254" i="29" s="1"/>
  <c r="B1255" i="29" s="1"/>
  <c r="B1256" i="29" s="1"/>
  <c r="B1257" i="29" s="1"/>
  <c r="B1258" i="29" s="1"/>
  <c r="B1259" i="29" s="1"/>
  <c r="B1260" i="29" s="1"/>
  <c r="B1261" i="29" s="1"/>
  <c r="B1262" i="29" s="1"/>
  <c r="B1263" i="29" s="1"/>
  <c r="B1264" i="29" s="1"/>
  <c r="B1265" i="29" s="1"/>
  <c r="B1266" i="29" s="1"/>
  <c r="B1267" i="29" s="1"/>
  <c r="B1268" i="29" s="1"/>
  <c r="B1269" i="29" s="1"/>
  <c r="B1270" i="29" s="1"/>
  <c r="B1271" i="29" s="1"/>
  <c r="B1272" i="29" s="1"/>
  <c r="B1273" i="29" s="1"/>
  <c r="B1274" i="29" s="1"/>
  <c r="B1275" i="29" s="1"/>
  <c r="B1276" i="29" s="1"/>
  <c r="B1277" i="29" s="1"/>
  <c r="B1278" i="29" s="1"/>
  <c r="B1279" i="29" s="1"/>
  <c r="B1280" i="29" s="1"/>
  <c r="B1281" i="29" s="1"/>
  <c r="B1282" i="29" s="1"/>
  <c r="B1283" i="29" s="1"/>
  <c r="B1284" i="29" s="1"/>
  <c r="B1285" i="29" s="1"/>
  <c r="B1286" i="29" s="1"/>
  <c r="B1287" i="29" s="1"/>
  <c r="B1288" i="29" s="1"/>
  <c r="B1289" i="29" s="1"/>
  <c r="B1290" i="29" s="1"/>
  <c r="B1291" i="29" s="1"/>
  <c r="B1292" i="29" s="1"/>
  <c r="B1293" i="29" s="1"/>
  <c r="B1294" i="29" s="1"/>
  <c r="B1295" i="29" s="1"/>
  <c r="B1296" i="29" s="1"/>
  <c r="B1297" i="29" s="1"/>
  <c r="B1298" i="29" s="1"/>
  <c r="B1299" i="29" s="1"/>
  <c r="B1300" i="29" s="1"/>
  <c r="B1301" i="29" s="1"/>
  <c r="B1302" i="29" s="1"/>
  <c r="B1303" i="29" s="1"/>
  <c r="B1304" i="29" s="1"/>
  <c r="B1305" i="29" s="1"/>
  <c r="B1306" i="29" s="1"/>
  <c r="B1307" i="29" s="1"/>
  <c r="B1308" i="29" s="1"/>
  <c r="B1309" i="29" s="1"/>
  <c r="B1310" i="29" s="1"/>
  <c r="B1311" i="29" s="1"/>
  <c r="B1312" i="29" s="1"/>
  <c r="B1313" i="29" s="1"/>
  <c r="B1314" i="29" s="1"/>
  <c r="B1315" i="29" s="1"/>
  <c r="B1316" i="29" s="1"/>
  <c r="B1317" i="29" s="1"/>
  <c r="B1318" i="29" s="1"/>
  <c r="B1319" i="29" s="1"/>
  <c r="B1320" i="29" s="1"/>
  <c r="B1321" i="29" s="1"/>
  <c r="B1322" i="29" s="1"/>
  <c r="B1323" i="29" s="1"/>
  <c r="B1324" i="29" s="1"/>
  <c r="B1325" i="29" s="1"/>
  <c r="B1326" i="29" s="1"/>
  <c r="B1327" i="29" s="1"/>
  <c r="B1328" i="29" s="1"/>
  <c r="B1329" i="29" s="1"/>
  <c r="B1330" i="29" s="1"/>
  <c r="B1331" i="29" s="1"/>
  <c r="B1332" i="29" s="1"/>
  <c r="B1333" i="29" s="1"/>
  <c r="B1334" i="29" s="1"/>
  <c r="B1335" i="29" s="1"/>
  <c r="B1336" i="29" s="1"/>
  <c r="B1337" i="29" s="1"/>
  <c r="B1338" i="29" s="1"/>
  <c r="B1339" i="29" s="1"/>
  <c r="B1340" i="29" s="1"/>
  <c r="B1341" i="29" s="1"/>
  <c r="B1342" i="29" s="1"/>
  <c r="B1343" i="29" s="1"/>
  <c r="B1344" i="29" s="1"/>
  <c r="B1345" i="29" s="1"/>
  <c r="B1346" i="29" s="1"/>
  <c r="B1347" i="29" s="1"/>
  <c r="B1348" i="29" s="1"/>
  <c r="B1349" i="29" s="1"/>
  <c r="B1350" i="29" s="1"/>
  <c r="B1351" i="29" s="1"/>
  <c r="B1352" i="29" s="1"/>
  <c r="B1353" i="29" s="1"/>
  <c r="B1354" i="29" s="1"/>
  <c r="B1355" i="29" s="1"/>
  <c r="B1356" i="29" s="1"/>
  <c r="B1357" i="29" s="1"/>
  <c r="B1358" i="29" s="1"/>
  <c r="B1359" i="29" s="1"/>
  <c r="B1360" i="29" s="1"/>
  <c r="B1361" i="29" s="1"/>
  <c r="B1362" i="29" s="1"/>
  <c r="B1363" i="29" s="1"/>
  <c r="B1364" i="29" s="1"/>
  <c r="B1365" i="29" s="1"/>
  <c r="B1366" i="29" s="1"/>
  <c r="B1367" i="29" s="1"/>
  <c r="B1368" i="29" s="1"/>
  <c r="B1369" i="29" s="1"/>
  <c r="B1370" i="29" s="1"/>
  <c r="B1371" i="29" s="1"/>
  <c r="B1372" i="29" s="1"/>
  <c r="B1373" i="29" s="1"/>
  <c r="B1374" i="29" s="1"/>
  <c r="B1375" i="29" s="1"/>
  <c r="B1376" i="29" s="1"/>
  <c r="B1377" i="29" s="1"/>
  <c r="B1378" i="29" s="1"/>
  <c r="B1379" i="29" s="1"/>
  <c r="B1380" i="29" s="1"/>
  <c r="B1381" i="29" s="1"/>
  <c r="B1382" i="29" s="1"/>
  <c r="B1383" i="29" s="1"/>
  <c r="B1384" i="29" s="1"/>
  <c r="B1385" i="29" s="1"/>
  <c r="B1386" i="29" s="1"/>
  <c r="B1387" i="29" s="1"/>
  <c r="B1388" i="29" s="1"/>
  <c r="B1389" i="29" s="1"/>
  <c r="B1390" i="29" s="1"/>
  <c r="B1391" i="29" s="1"/>
  <c r="B1392" i="29" s="1"/>
  <c r="B1393" i="29" s="1"/>
  <c r="B1394" i="29" s="1"/>
  <c r="B1395" i="29" s="1"/>
  <c r="B1396" i="29" s="1"/>
  <c r="B1397" i="29" s="1"/>
  <c r="B1398" i="29" s="1"/>
  <c r="B1399" i="29" s="1"/>
  <c r="B1400" i="29" s="1"/>
  <c r="B1401" i="29" s="1"/>
  <c r="B1402" i="29" s="1"/>
  <c r="B1403" i="29" s="1"/>
  <c r="B1404" i="29" s="1"/>
  <c r="B1405" i="29" s="1"/>
  <c r="B1406" i="29" s="1"/>
  <c r="B1407" i="29" s="1"/>
  <c r="B1408" i="29" s="1"/>
  <c r="B1409" i="29" s="1"/>
  <c r="B1410" i="29" s="1"/>
  <c r="B1411" i="29" s="1"/>
  <c r="B1412" i="29" s="1"/>
  <c r="B1413" i="29" s="1"/>
  <c r="B1414" i="29" s="1"/>
  <c r="B1415" i="29" s="1"/>
  <c r="B1416" i="29" s="1"/>
  <c r="B1417" i="29" s="1"/>
  <c r="B1418" i="29" s="1"/>
  <c r="B1419" i="29" s="1"/>
  <c r="B1420" i="29" s="1"/>
  <c r="B1421" i="29" s="1"/>
  <c r="B1422" i="29" s="1"/>
  <c r="B1423" i="29" s="1"/>
  <c r="B1424" i="29" s="1"/>
  <c r="B1425" i="29" s="1"/>
  <c r="B1426" i="29" s="1"/>
  <c r="B1427" i="29" s="1"/>
  <c r="B1428" i="29" s="1"/>
  <c r="B1429" i="29" s="1"/>
  <c r="B1430" i="29" s="1"/>
  <c r="B1431" i="29" s="1"/>
  <c r="B1432" i="29" s="1"/>
  <c r="B1433" i="29" s="1"/>
  <c r="B1434" i="29" s="1"/>
  <c r="B1435" i="29" s="1"/>
  <c r="B1436" i="29" s="1"/>
  <c r="B1437" i="29" s="1"/>
  <c r="B1438" i="29" s="1"/>
  <c r="B1439" i="29" s="1"/>
  <c r="B1440" i="29" s="1"/>
  <c r="B1441" i="29" s="1"/>
  <c r="B1442" i="29" s="1"/>
  <c r="B1443" i="29" s="1"/>
  <c r="B1444" i="29" s="1"/>
  <c r="B1445" i="29" s="1"/>
  <c r="B1446" i="29" s="1"/>
  <c r="B1447" i="29" s="1"/>
  <c r="B1448" i="29" s="1"/>
  <c r="B1449" i="29" s="1"/>
  <c r="B1450" i="29" s="1"/>
  <c r="B1451" i="29" s="1"/>
  <c r="B1452" i="29" s="1"/>
  <c r="B1453" i="29" s="1"/>
  <c r="B1454" i="29" s="1"/>
  <c r="B1455" i="29" s="1"/>
  <c r="B1456" i="29" s="1"/>
  <c r="B1457" i="29" s="1"/>
  <c r="B1458" i="29" s="1"/>
  <c r="B1459" i="29" s="1"/>
  <c r="B1460" i="29" s="1"/>
  <c r="B1461" i="29" s="1"/>
  <c r="B1462" i="29" s="1"/>
  <c r="B1463" i="29" s="1"/>
  <c r="B1464" i="29" s="1"/>
  <c r="B1465" i="29" s="1"/>
  <c r="B1466" i="29" s="1"/>
  <c r="B1467" i="29" s="1"/>
  <c r="B1468" i="29" s="1"/>
  <c r="B1469" i="29" s="1"/>
  <c r="B1470" i="29" s="1"/>
  <c r="B1471" i="29" s="1"/>
  <c r="B1472" i="29" s="1"/>
  <c r="B1473" i="29" s="1"/>
  <c r="B1474" i="29" s="1"/>
  <c r="B1475" i="29" s="1"/>
  <c r="B1476" i="29" s="1"/>
  <c r="B1477" i="29" s="1"/>
  <c r="B1478" i="29" s="1"/>
  <c r="B1479" i="29" s="1"/>
  <c r="B1480" i="29" s="1"/>
  <c r="B1481" i="29" s="1"/>
  <c r="B1482" i="29" s="1"/>
  <c r="B1483" i="29" s="1"/>
  <c r="B1484" i="29" s="1"/>
  <c r="B1485" i="29" s="1"/>
  <c r="B1486" i="29" s="1"/>
  <c r="B1487" i="29" s="1"/>
  <c r="B1488" i="29" s="1"/>
  <c r="B1489" i="29" s="1"/>
  <c r="B1490" i="29" s="1"/>
  <c r="B1491" i="29" s="1"/>
  <c r="B1492" i="29" s="1"/>
  <c r="B1493" i="29" s="1"/>
  <c r="B1494" i="29" s="1"/>
  <c r="B1495" i="29" s="1"/>
  <c r="B1496" i="29" s="1"/>
  <c r="B1497" i="29" s="1"/>
  <c r="B1498" i="29" s="1"/>
  <c r="B1499" i="29" s="1"/>
  <c r="B1500" i="29" s="1"/>
  <c r="B1501" i="29" s="1"/>
  <c r="B503" i="29"/>
  <c r="B504" i="29" s="1"/>
  <c r="B505" i="29" s="1"/>
  <c r="B506" i="29" s="1"/>
  <c r="B507" i="29" s="1"/>
  <c r="B508" i="29" s="1"/>
  <c r="B509" i="29" s="1"/>
  <c r="B510" i="29" s="1"/>
  <c r="B511" i="29" s="1"/>
  <c r="B512" i="29" s="1"/>
  <c r="B513" i="29" s="1"/>
  <c r="B514" i="29" s="1"/>
  <c r="B515" i="29" s="1"/>
  <c r="B516" i="29" s="1"/>
  <c r="B517" i="29" s="1"/>
  <c r="B518" i="29" s="1"/>
  <c r="B519" i="29" s="1"/>
  <c r="B520" i="29" s="1"/>
  <c r="B521" i="29" s="1"/>
  <c r="B522" i="29" s="1"/>
  <c r="B523" i="29" s="1"/>
  <c r="B524" i="29" s="1"/>
  <c r="B525" i="29" s="1"/>
  <c r="B526" i="29" s="1"/>
  <c r="B527" i="29" s="1"/>
  <c r="B528" i="29" s="1"/>
  <c r="B529" i="29" s="1"/>
  <c r="B530" i="29" s="1"/>
  <c r="B531" i="29" s="1"/>
  <c r="B532" i="29" s="1"/>
  <c r="B533" i="29" s="1"/>
  <c r="B534" i="29" s="1"/>
  <c r="B535" i="29" s="1"/>
  <c r="B536" i="29" s="1"/>
  <c r="B537" i="29" s="1"/>
  <c r="B538" i="29" s="1"/>
  <c r="B539" i="29" s="1"/>
  <c r="B540" i="29" s="1"/>
  <c r="B541" i="29" s="1"/>
  <c r="B542" i="29" s="1"/>
  <c r="B543" i="29" s="1"/>
  <c r="B544" i="29" s="1"/>
  <c r="B545" i="29" s="1"/>
  <c r="B546" i="29" s="1"/>
  <c r="B547" i="29" s="1"/>
  <c r="B548" i="29" s="1"/>
  <c r="B549" i="29" s="1"/>
  <c r="B550" i="29" s="1"/>
  <c r="B551" i="29" s="1"/>
  <c r="B552" i="29" s="1"/>
  <c r="B553" i="29" s="1"/>
  <c r="B554" i="29" s="1"/>
  <c r="B555" i="29" s="1"/>
  <c r="B556" i="29" s="1"/>
  <c r="B557" i="29" s="1"/>
  <c r="B558" i="29" s="1"/>
  <c r="B559" i="29" s="1"/>
  <c r="B560" i="29" s="1"/>
  <c r="B561" i="29" s="1"/>
  <c r="B562" i="29" s="1"/>
  <c r="B563" i="29" s="1"/>
  <c r="B564" i="29" s="1"/>
  <c r="B565" i="29" s="1"/>
  <c r="B566" i="29" s="1"/>
  <c r="B567" i="29" s="1"/>
  <c r="B568" i="29" s="1"/>
  <c r="B569" i="29" s="1"/>
  <c r="B570" i="29" s="1"/>
  <c r="B571" i="29" s="1"/>
  <c r="B572" i="29" s="1"/>
  <c r="B573" i="29" s="1"/>
  <c r="B574" i="29" s="1"/>
  <c r="B575" i="29" s="1"/>
  <c r="B576" i="29" s="1"/>
  <c r="B577" i="29" s="1"/>
  <c r="B578" i="29" s="1"/>
  <c r="B579" i="29" s="1"/>
  <c r="B580" i="29" s="1"/>
  <c r="B581" i="29" s="1"/>
  <c r="B582" i="29" s="1"/>
  <c r="B583" i="29" s="1"/>
  <c r="B584" i="29" s="1"/>
  <c r="B585" i="29" s="1"/>
  <c r="B586" i="29" s="1"/>
  <c r="B587" i="29" s="1"/>
  <c r="B588" i="29" s="1"/>
  <c r="B589" i="29" s="1"/>
  <c r="B590" i="29" s="1"/>
  <c r="B591" i="29" s="1"/>
  <c r="B592" i="29" s="1"/>
  <c r="B593" i="29" s="1"/>
  <c r="B594" i="29" s="1"/>
  <c r="B595" i="29" s="1"/>
  <c r="B596" i="29" s="1"/>
  <c r="B597" i="29" s="1"/>
  <c r="B598" i="29" s="1"/>
  <c r="B599" i="29" s="1"/>
  <c r="B600" i="29" s="1"/>
  <c r="B601" i="29" s="1"/>
  <c r="B602" i="29" s="1"/>
  <c r="B603" i="29" s="1"/>
  <c r="B604" i="29" s="1"/>
  <c r="B605" i="29" s="1"/>
  <c r="B606" i="29" s="1"/>
  <c r="B607" i="29" s="1"/>
  <c r="B608" i="29" s="1"/>
  <c r="B609" i="29" s="1"/>
  <c r="B610" i="29" s="1"/>
  <c r="B611" i="29" s="1"/>
  <c r="B612" i="29" s="1"/>
  <c r="B613" i="29" s="1"/>
  <c r="B614" i="29" s="1"/>
  <c r="B615" i="29" s="1"/>
  <c r="B616" i="29" s="1"/>
  <c r="B617" i="29" s="1"/>
  <c r="B618" i="29" s="1"/>
  <c r="B619" i="29" s="1"/>
  <c r="B620" i="29" s="1"/>
  <c r="B621" i="29" s="1"/>
  <c r="B622" i="29" s="1"/>
  <c r="B623" i="29" s="1"/>
  <c r="B624" i="29" s="1"/>
  <c r="B625" i="29" s="1"/>
  <c r="B626" i="29" s="1"/>
  <c r="B627" i="29" s="1"/>
  <c r="B628" i="29" s="1"/>
  <c r="B629" i="29" s="1"/>
  <c r="B630" i="29" s="1"/>
  <c r="B631" i="29" s="1"/>
  <c r="B632" i="29" s="1"/>
  <c r="B633" i="29" s="1"/>
  <c r="B634" i="29" s="1"/>
  <c r="B635" i="29" s="1"/>
  <c r="B636" i="29" s="1"/>
  <c r="B637" i="29" s="1"/>
  <c r="B638" i="29" s="1"/>
  <c r="B639" i="29" s="1"/>
  <c r="B640" i="29" s="1"/>
  <c r="B641" i="29" s="1"/>
  <c r="B642" i="29" s="1"/>
  <c r="B643" i="29" s="1"/>
  <c r="B644" i="29" s="1"/>
  <c r="B645" i="29" s="1"/>
  <c r="B646" i="29" s="1"/>
  <c r="B647" i="29" s="1"/>
  <c r="B648" i="29" s="1"/>
  <c r="B649" i="29" s="1"/>
  <c r="B650" i="29" s="1"/>
  <c r="B651" i="29" s="1"/>
  <c r="B652" i="29" s="1"/>
  <c r="B653" i="29" s="1"/>
  <c r="B654" i="29" s="1"/>
  <c r="B655" i="29" s="1"/>
  <c r="B656" i="29" s="1"/>
  <c r="B657" i="29" s="1"/>
  <c r="B658" i="29" s="1"/>
  <c r="B659" i="29" s="1"/>
  <c r="B660" i="29" s="1"/>
  <c r="B661" i="29" s="1"/>
  <c r="B662" i="29" s="1"/>
  <c r="B663" i="29" s="1"/>
  <c r="B664" i="29" s="1"/>
  <c r="B665" i="29" s="1"/>
  <c r="B666" i="29" s="1"/>
  <c r="B667" i="29" s="1"/>
  <c r="B668" i="29" s="1"/>
  <c r="B669" i="29" s="1"/>
  <c r="B670" i="29" s="1"/>
  <c r="B671" i="29" s="1"/>
  <c r="B672" i="29" s="1"/>
  <c r="B673" i="29" s="1"/>
  <c r="B674" i="29" s="1"/>
  <c r="B675" i="29" s="1"/>
  <c r="B676" i="29" s="1"/>
  <c r="B677" i="29" s="1"/>
  <c r="B678" i="29" s="1"/>
  <c r="B679" i="29" s="1"/>
  <c r="B680" i="29" s="1"/>
  <c r="B681" i="29" s="1"/>
  <c r="B682" i="29" s="1"/>
  <c r="B683" i="29" s="1"/>
  <c r="B684" i="29" s="1"/>
  <c r="B685" i="29" s="1"/>
  <c r="B686" i="29" s="1"/>
  <c r="B687" i="29" s="1"/>
  <c r="B688" i="29" s="1"/>
  <c r="B689" i="29" s="1"/>
  <c r="B690" i="29" s="1"/>
  <c r="B691" i="29" s="1"/>
  <c r="B692" i="29" s="1"/>
  <c r="B693" i="29" s="1"/>
  <c r="B694" i="29" s="1"/>
  <c r="B695" i="29" s="1"/>
  <c r="B696" i="29" s="1"/>
  <c r="B697" i="29" s="1"/>
  <c r="B698" i="29" s="1"/>
  <c r="B699" i="29" s="1"/>
  <c r="B700" i="29" s="1"/>
  <c r="B701" i="29" s="1"/>
  <c r="B702" i="29" s="1"/>
  <c r="B703" i="29" s="1"/>
  <c r="B704" i="29" s="1"/>
  <c r="B705" i="29" s="1"/>
  <c r="B706" i="29" s="1"/>
  <c r="B707" i="29" s="1"/>
  <c r="B708" i="29" s="1"/>
  <c r="B709" i="29" s="1"/>
  <c r="B710" i="29" s="1"/>
  <c r="B711" i="29" s="1"/>
  <c r="B712" i="29" s="1"/>
  <c r="B713" i="29" s="1"/>
  <c r="B714" i="29" s="1"/>
  <c r="B715" i="29" s="1"/>
  <c r="B716" i="29" s="1"/>
  <c r="B717" i="29" s="1"/>
  <c r="B718" i="29" s="1"/>
  <c r="B719" i="29" s="1"/>
  <c r="B720" i="29" s="1"/>
  <c r="B721" i="29" s="1"/>
  <c r="B722" i="29" s="1"/>
  <c r="B723" i="29" s="1"/>
  <c r="B724" i="29" s="1"/>
  <c r="B725" i="29" s="1"/>
  <c r="B726" i="29" s="1"/>
  <c r="B727" i="29" s="1"/>
  <c r="B728" i="29" s="1"/>
  <c r="B729" i="29" s="1"/>
  <c r="B730" i="29" s="1"/>
  <c r="B731" i="29" s="1"/>
  <c r="B732" i="29" s="1"/>
  <c r="B733" i="29" s="1"/>
  <c r="B734" i="29" s="1"/>
  <c r="B735" i="29" s="1"/>
  <c r="B736" i="29" s="1"/>
  <c r="B737" i="29" s="1"/>
  <c r="B738" i="29" s="1"/>
  <c r="B739" i="29" s="1"/>
  <c r="B740" i="29" s="1"/>
  <c r="B741" i="29" s="1"/>
  <c r="B742" i="29" s="1"/>
  <c r="B743" i="29" s="1"/>
  <c r="B744" i="29" s="1"/>
  <c r="B745" i="29" s="1"/>
  <c r="B746" i="29" s="1"/>
  <c r="B747" i="29" s="1"/>
  <c r="B748" i="29" s="1"/>
  <c r="B749" i="29" s="1"/>
  <c r="B750" i="29" s="1"/>
  <c r="B751" i="29" s="1"/>
  <c r="B752" i="29" s="1"/>
  <c r="B753" i="29" s="1"/>
  <c r="B754" i="29" s="1"/>
  <c r="B755" i="29" s="1"/>
  <c r="B756" i="29" s="1"/>
  <c r="B757" i="29" s="1"/>
  <c r="B758" i="29" s="1"/>
  <c r="B759" i="29" s="1"/>
  <c r="B760" i="29" s="1"/>
  <c r="B761" i="29" s="1"/>
  <c r="B762" i="29" s="1"/>
  <c r="B763" i="29" s="1"/>
  <c r="B764" i="29" s="1"/>
  <c r="B765" i="29" s="1"/>
  <c r="B766" i="29" s="1"/>
  <c r="B767" i="29" s="1"/>
  <c r="B768" i="29" s="1"/>
  <c r="B769" i="29" s="1"/>
  <c r="B770" i="29" s="1"/>
  <c r="B771" i="29" s="1"/>
  <c r="B772" i="29" s="1"/>
  <c r="B773" i="29" s="1"/>
  <c r="B774" i="29" s="1"/>
  <c r="B775" i="29" s="1"/>
  <c r="B776" i="29" s="1"/>
  <c r="B777" i="29" s="1"/>
  <c r="B778" i="29" s="1"/>
  <c r="B779" i="29" s="1"/>
  <c r="B780" i="29" s="1"/>
  <c r="B781" i="29" s="1"/>
  <c r="B782" i="29" s="1"/>
  <c r="B783" i="29" s="1"/>
  <c r="B784" i="29" s="1"/>
  <c r="B785" i="29" s="1"/>
  <c r="B786" i="29" s="1"/>
  <c r="B787" i="29" s="1"/>
  <c r="B788" i="29" s="1"/>
  <c r="B789" i="29" s="1"/>
  <c r="B790" i="29" s="1"/>
  <c r="B791" i="29" s="1"/>
  <c r="B792" i="29" s="1"/>
  <c r="B793" i="29" s="1"/>
  <c r="B794" i="29" s="1"/>
  <c r="B795" i="29" s="1"/>
  <c r="B796" i="29" s="1"/>
  <c r="B797" i="29" s="1"/>
  <c r="B798" i="29" s="1"/>
  <c r="B799" i="29" s="1"/>
  <c r="B800" i="29" s="1"/>
  <c r="B801" i="29" s="1"/>
  <c r="B802" i="29" s="1"/>
  <c r="B803" i="29" s="1"/>
  <c r="B804" i="29" s="1"/>
  <c r="B805" i="29" s="1"/>
  <c r="B806" i="29" s="1"/>
  <c r="B807" i="29" s="1"/>
  <c r="B808" i="29" s="1"/>
  <c r="B809" i="29" s="1"/>
  <c r="B810" i="29" s="1"/>
  <c r="B811" i="29" s="1"/>
  <c r="B812" i="29" s="1"/>
  <c r="B813" i="29" s="1"/>
  <c r="B814" i="29" s="1"/>
  <c r="B815" i="29" s="1"/>
  <c r="B816" i="29" s="1"/>
  <c r="B817" i="29" s="1"/>
  <c r="B818" i="29" s="1"/>
  <c r="B819" i="29" s="1"/>
  <c r="B820" i="29" s="1"/>
  <c r="B821" i="29" s="1"/>
  <c r="B822" i="29" s="1"/>
  <c r="B823" i="29" s="1"/>
  <c r="B824" i="29" s="1"/>
  <c r="B825" i="29" s="1"/>
  <c r="B826" i="29" s="1"/>
  <c r="B827" i="29" s="1"/>
  <c r="B828" i="29" s="1"/>
  <c r="B829" i="29" s="1"/>
  <c r="B830" i="29" s="1"/>
  <c r="B831" i="29" s="1"/>
  <c r="B832" i="29" s="1"/>
  <c r="B833" i="29" s="1"/>
  <c r="B834" i="29" s="1"/>
  <c r="B835" i="29" s="1"/>
  <c r="B836" i="29" s="1"/>
  <c r="B837" i="29" s="1"/>
  <c r="B838" i="29" s="1"/>
  <c r="B839" i="29" s="1"/>
  <c r="B840" i="29" s="1"/>
  <c r="B841" i="29" s="1"/>
  <c r="B842" i="29" s="1"/>
  <c r="B843" i="29" s="1"/>
  <c r="B844" i="29" s="1"/>
  <c r="B845" i="29" s="1"/>
  <c r="B846" i="29" s="1"/>
  <c r="B847" i="29" s="1"/>
  <c r="B848" i="29" s="1"/>
  <c r="B849" i="29" s="1"/>
  <c r="B850" i="29" s="1"/>
  <c r="B851" i="29" s="1"/>
  <c r="B852" i="29" s="1"/>
  <c r="B853" i="29" s="1"/>
  <c r="B854" i="29" s="1"/>
  <c r="B855" i="29" s="1"/>
  <c r="B856" i="29" s="1"/>
  <c r="B857" i="29" s="1"/>
  <c r="B858" i="29" s="1"/>
  <c r="B859" i="29" s="1"/>
  <c r="B860" i="29" s="1"/>
  <c r="B861" i="29" s="1"/>
  <c r="B862" i="29" s="1"/>
  <c r="B863" i="29" s="1"/>
  <c r="B864" i="29" s="1"/>
  <c r="B865" i="29" s="1"/>
  <c r="B866" i="29" s="1"/>
  <c r="B867" i="29" s="1"/>
  <c r="B868" i="29" s="1"/>
  <c r="B869" i="29" s="1"/>
  <c r="B870" i="29" s="1"/>
  <c r="B871" i="29" s="1"/>
  <c r="B872" i="29" s="1"/>
  <c r="B873" i="29" s="1"/>
  <c r="B874" i="29" s="1"/>
  <c r="B875" i="29" s="1"/>
  <c r="B876" i="29" s="1"/>
  <c r="B877" i="29" s="1"/>
  <c r="B878" i="29" s="1"/>
  <c r="B879" i="29" s="1"/>
  <c r="B880" i="29" s="1"/>
  <c r="B881" i="29" s="1"/>
  <c r="B882" i="29" s="1"/>
  <c r="B883" i="29" s="1"/>
  <c r="B884" i="29" s="1"/>
  <c r="B885" i="29" s="1"/>
  <c r="B886" i="29" s="1"/>
  <c r="B887" i="29" s="1"/>
  <c r="B888" i="29" s="1"/>
  <c r="B889" i="29" s="1"/>
  <c r="B890" i="29" s="1"/>
  <c r="B891" i="29" s="1"/>
  <c r="B892" i="29" s="1"/>
  <c r="B893" i="29" s="1"/>
  <c r="B894" i="29" s="1"/>
  <c r="B895" i="29" s="1"/>
  <c r="B896" i="29" s="1"/>
  <c r="B897" i="29" s="1"/>
  <c r="B898" i="29" s="1"/>
  <c r="B899" i="29" s="1"/>
  <c r="B900" i="29" s="1"/>
  <c r="B901" i="29" s="1"/>
  <c r="B902" i="29" s="1"/>
  <c r="B903" i="29" s="1"/>
  <c r="B904" i="29" s="1"/>
  <c r="B905" i="29" s="1"/>
  <c r="B906" i="29" s="1"/>
  <c r="B907" i="29" s="1"/>
  <c r="B908" i="29" s="1"/>
  <c r="B909" i="29" s="1"/>
  <c r="B910" i="29" s="1"/>
  <c r="B911" i="29" s="1"/>
  <c r="B912" i="29" s="1"/>
  <c r="B913" i="29" s="1"/>
  <c r="B914" i="29" s="1"/>
  <c r="B915" i="29" s="1"/>
  <c r="B916" i="29" s="1"/>
  <c r="B917" i="29" s="1"/>
  <c r="B918" i="29" s="1"/>
  <c r="B919" i="29" s="1"/>
  <c r="B920" i="29" s="1"/>
  <c r="B921" i="29" s="1"/>
  <c r="B922" i="29" s="1"/>
  <c r="B923" i="29" s="1"/>
  <c r="B924" i="29" s="1"/>
  <c r="B925" i="29" s="1"/>
  <c r="B926" i="29" s="1"/>
  <c r="B927" i="29" s="1"/>
  <c r="B928" i="29" s="1"/>
  <c r="B929" i="29" s="1"/>
  <c r="B930" i="29" s="1"/>
  <c r="B931" i="29" s="1"/>
  <c r="B932" i="29" s="1"/>
  <c r="B933" i="29" s="1"/>
  <c r="B934" i="29" s="1"/>
  <c r="B935" i="29" s="1"/>
  <c r="B936" i="29" s="1"/>
  <c r="B937" i="29" s="1"/>
  <c r="B938" i="29" s="1"/>
  <c r="B939" i="29" s="1"/>
  <c r="B940" i="29" s="1"/>
  <c r="B941" i="29" s="1"/>
  <c r="B942" i="29" s="1"/>
  <c r="B943" i="29" s="1"/>
  <c r="B944" i="29" s="1"/>
  <c r="B945" i="29" s="1"/>
  <c r="B946" i="29" s="1"/>
  <c r="B947" i="29" s="1"/>
  <c r="B948" i="29" s="1"/>
  <c r="B949" i="29" s="1"/>
  <c r="B950" i="29" s="1"/>
  <c r="B951" i="29" s="1"/>
  <c r="B952" i="29" s="1"/>
  <c r="B953" i="29" s="1"/>
  <c r="B954" i="29" s="1"/>
  <c r="B955" i="29" s="1"/>
  <c r="B956" i="29" s="1"/>
  <c r="B957" i="29" s="1"/>
  <c r="B958" i="29" s="1"/>
  <c r="B959" i="29" s="1"/>
  <c r="B960" i="29" s="1"/>
  <c r="B961" i="29" s="1"/>
  <c r="B962" i="29" s="1"/>
  <c r="B963" i="29" s="1"/>
  <c r="B964" i="29" s="1"/>
  <c r="B965" i="29" s="1"/>
  <c r="B966" i="29" s="1"/>
  <c r="B967" i="29" s="1"/>
  <c r="B968" i="29" s="1"/>
  <c r="B969" i="29" s="1"/>
  <c r="B970" i="29" s="1"/>
  <c r="B971" i="29" s="1"/>
  <c r="B972" i="29" s="1"/>
  <c r="B973" i="29" s="1"/>
  <c r="B974" i="29" s="1"/>
  <c r="B975" i="29" s="1"/>
  <c r="B976" i="29" s="1"/>
  <c r="B977" i="29" s="1"/>
  <c r="B978" i="29" s="1"/>
  <c r="B979" i="29" s="1"/>
  <c r="B980" i="29" s="1"/>
  <c r="B981" i="29" s="1"/>
  <c r="B982" i="29" s="1"/>
  <c r="B983" i="29" s="1"/>
  <c r="B984" i="29" s="1"/>
  <c r="B985" i="29" s="1"/>
  <c r="B986" i="29" s="1"/>
  <c r="B987" i="29" s="1"/>
  <c r="B988" i="29" s="1"/>
  <c r="B989" i="29" s="1"/>
  <c r="B990" i="29" s="1"/>
  <c r="B991" i="29" s="1"/>
  <c r="B992" i="29" s="1"/>
  <c r="B993" i="29" s="1"/>
  <c r="B994" i="29" s="1"/>
  <c r="B995" i="29" s="1"/>
  <c r="B996" i="29" s="1"/>
  <c r="B997" i="29" s="1"/>
  <c r="B998" i="29" s="1"/>
  <c r="B999" i="29" s="1"/>
  <c r="B1000" i="29" s="1"/>
  <c r="B1001" i="29" s="1"/>
  <c r="B3" i="29"/>
  <c r="B4" i="29" s="1"/>
  <c r="B5" i="29" s="1"/>
  <c r="B6" i="29" s="1"/>
  <c r="B7" i="29" s="1"/>
  <c r="B8" i="29" s="1"/>
  <c r="B9" i="29" s="1"/>
  <c r="B10" i="29" s="1"/>
  <c r="B11" i="29" l="1"/>
  <c r="B12" i="29" l="1"/>
  <c r="B13" i="29" l="1"/>
  <c r="B14" i="29" l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2" i="1"/>
  <c r="P3" i="1"/>
  <c r="V2" i="1"/>
  <c r="M2" i="1"/>
  <c r="M3" i="1" s="1"/>
  <c r="K2" i="1"/>
  <c r="Q2" i="1" s="1"/>
  <c r="T3" i="4"/>
  <c r="T4" i="4"/>
  <c r="T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2" i="5"/>
  <c r="S2" i="5"/>
  <c r="P2" i="5"/>
  <c r="V2" i="5" s="1"/>
  <c r="O2" i="5"/>
  <c r="O3" i="5" s="1"/>
  <c r="N2" i="5"/>
  <c r="N3" i="5" s="1"/>
  <c r="M2" i="5"/>
  <c r="M3" i="5" s="1"/>
  <c r="L2" i="5"/>
  <c r="R2" i="5" s="1"/>
  <c r="K2" i="5"/>
  <c r="K3" i="5" s="1"/>
  <c r="V3" i="4"/>
  <c r="V4" i="4"/>
  <c r="V2" i="4"/>
  <c r="P4" i="4"/>
  <c r="P5" i="4" s="1"/>
  <c r="P3" i="4"/>
  <c r="P2" i="4"/>
  <c r="M2" i="4"/>
  <c r="M3" i="4" s="1"/>
  <c r="L2" i="4"/>
  <c r="L3" i="4" s="1"/>
  <c r="O2" i="1"/>
  <c r="U2" i="1" s="1"/>
  <c r="N2" i="1"/>
  <c r="N3" i="1" s="1"/>
  <c r="T3" i="1" s="1"/>
  <c r="L2" i="1"/>
  <c r="L3" i="1" s="1"/>
  <c r="O2" i="4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3" i="1"/>
  <c r="C2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J508" i="5" s="1"/>
  <c r="C509" i="5"/>
  <c r="J509" i="5" s="1"/>
  <c r="C510" i="5"/>
  <c r="J510" i="5" s="1"/>
  <c r="C511" i="5"/>
  <c r="J511" i="5" s="1"/>
  <c r="C512" i="5"/>
  <c r="J512" i="5" s="1"/>
  <c r="C513" i="5"/>
  <c r="J513" i="5" s="1"/>
  <c r="C514" i="5"/>
  <c r="J514" i="5" s="1"/>
  <c r="C515" i="5"/>
  <c r="J515" i="5" s="1"/>
  <c r="C516" i="5"/>
  <c r="J516" i="5" s="1"/>
  <c r="C517" i="5"/>
  <c r="J517" i="5" s="1"/>
  <c r="C518" i="5"/>
  <c r="J518" i="5" s="1"/>
  <c r="C519" i="5"/>
  <c r="J519" i="5" s="1"/>
  <c r="C520" i="5"/>
  <c r="J520" i="5" s="1"/>
  <c r="C521" i="5"/>
  <c r="J521" i="5" s="1"/>
  <c r="C522" i="5"/>
  <c r="J522" i="5" s="1"/>
  <c r="C523" i="5"/>
  <c r="J523" i="5" s="1"/>
  <c r="C524" i="5"/>
  <c r="J524" i="5" s="1"/>
  <c r="C525" i="5"/>
  <c r="J525" i="5" s="1"/>
  <c r="C526" i="5"/>
  <c r="J526" i="5" s="1"/>
  <c r="C527" i="5"/>
  <c r="J527" i="5" s="1"/>
  <c r="C528" i="5"/>
  <c r="J528" i="5" s="1"/>
  <c r="C529" i="5"/>
  <c r="J529" i="5" s="1"/>
  <c r="C530" i="5"/>
  <c r="J530" i="5" s="1"/>
  <c r="C531" i="5"/>
  <c r="J531" i="5" s="1"/>
  <c r="C532" i="5"/>
  <c r="J532" i="5" s="1"/>
  <c r="C3" i="5"/>
  <c r="C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3" i="4"/>
  <c r="C2" i="4"/>
  <c r="U2" i="4"/>
  <c r="K2" i="4"/>
  <c r="Q2" i="4" s="1"/>
  <c r="N2" i="4"/>
  <c r="N3" i="4" s="1"/>
  <c r="B15" i="29" l="1"/>
  <c r="M4" i="1"/>
  <c r="S3" i="1"/>
  <c r="S2" i="1"/>
  <c r="K3" i="1"/>
  <c r="P6" i="4"/>
  <c r="V5" i="4"/>
  <c r="T2" i="1"/>
  <c r="O3" i="1"/>
  <c r="O4" i="1" s="1"/>
  <c r="U4" i="1" s="1"/>
  <c r="Q3" i="5"/>
  <c r="O4" i="5"/>
  <c r="U3" i="5"/>
  <c r="S3" i="5"/>
  <c r="M4" i="5"/>
  <c r="N4" i="5"/>
  <c r="L3" i="5"/>
  <c r="Q2" i="5"/>
  <c r="U2" i="5"/>
  <c r="P3" i="5"/>
  <c r="M4" i="4"/>
  <c r="S3" i="4"/>
  <c r="S2" i="4"/>
  <c r="L4" i="4"/>
  <c r="R3" i="4"/>
  <c r="R2" i="4"/>
  <c r="K3" i="4"/>
  <c r="N4" i="4"/>
  <c r="R3" i="1"/>
  <c r="L4" i="1"/>
  <c r="R2" i="1"/>
  <c r="N4" i="1"/>
  <c r="U3" i="4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2" i="4"/>
  <c r="B16" i="29" l="1"/>
  <c r="M5" i="1"/>
  <c r="S4" i="1"/>
  <c r="U3" i="1"/>
  <c r="Q3" i="1"/>
  <c r="K4" i="1"/>
  <c r="O5" i="1"/>
  <c r="O6" i="1" s="1"/>
  <c r="P7" i="4"/>
  <c r="V6" i="4"/>
  <c r="V3" i="5"/>
  <c r="P4" i="5"/>
  <c r="N5" i="5"/>
  <c r="S4" i="5"/>
  <c r="M5" i="5"/>
  <c r="O5" i="5"/>
  <c r="U4" i="5"/>
  <c r="R3" i="5"/>
  <c r="L4" i="5"/>
  <c r="Q4" i="5"/>
  <c r="M5" i="4"/>
  <c r="S4" i="4"/>
  <c r="L5" i="4"/>
  <c r="R4" i="4"/>
  <c r="Q3" i="4"/>
  <c r="K4" i="4"/>
  <c r="N5" i="4"/>
  <c r="T5" i="4" s="1"/>
  <c r="T4" i="1"/>
  <c r="N5" i="1"/>
  <c r="U5" i="1"/>
  <c r="L5" i="1"/>
  <c r="R4" i="1"/>
  <c r="U4" i="4"/>
  <c r="B17" i="29" l="1"/>
  <c r="M6" i="1"/>
  <c r="S5" i="1"/>
  <c r="K5" i="1"/>
  <c r="Q4" i="1"/>
  <c r="P8" i="4"/>
  <c r="V7" i="4"/>
  <c r="Q5" i="5"/>
  <c r="O6" i="5"/>
  <c r="U5" i="5"/>
  <c r="N6" i="5"/>
  <c r="R4" i="5"/>
  <c r="L5" i="5"/>
  <c r="S5" i="5"/>
  <c r="M6" i="5"/>
  <c r="V4" i="5"/>
  <c r="P5" i="5"/>
  <c r="M6" i="4"/>
  <c r="S5" i="4"/>
  <c r="L6" i="4"/>
  <c r="R5" i="4"/>
  <c r="K5" i="4"/>
  <c r="Q4" i="4"/>
  <c r="N6" i="4"/>
  <c r="T6" i="4" s="1"/>
  <c r="U6" i="1"/>
  <c r="O7" i="1"/>
  <c r="R5" i="1"/>
  <c r="L6" i="1"/>
  <c r="T5" i="1"/>
  <c r="N6" i="1"/>
  <c r="U5" i="4"/>
  <c r="B18" i="29" l="1"/>
  <c r="M7" i="1"/>
  <c r="S6" i="1"/>
  <c r="K6" i="1"/>
  <c r="Q5" i="1"/>
  <c r="P9" i="4"/>
  <c r="V8" i="4"/>
  <c r="V5" i="5"/>
  <c r="P6" i="5"/>
  <c r="R5" i="5"/>
  <c r="L6" i="5"/>
  <c r="O7" i="5"/>
  <c r="U6" i="5"/>
  <c r="S6" i="5"/>
  <c r="M7" i="5"/>
  <c r="N7" i="5"/>
  <c r="Q6" i="5"/>
  <c r="M7" i="4"/>
  <c r="S6" i="4"/>
  <c r="L7" i="4"/>
  <c r="R6" i="4"/>
  <c r="K6" i="4"/>
  <c r="Q5" i="4"/>
  <c r="N7" i="4"/>
  <c r="T7" i="4" s="1"/>
  <c r="L7" i="1"/>
  <c r="R6" i="1"/>
  <c r="T6" i="1"/>
  <c r="N7" i="1"/>
  <c r="O8" i="1"/>
  <c r="U7" i="1"/>
  <c r="U6" i="4"/>
  <c r="B19" i="29" l="1"/>
  <c r="M8" i="1"/>
  <c r="S7" i="1"/>
  <c r="K7" i="1"/>
  <c r="Q6" i="1"/>
  <c r="P10" i="4"/>
  <c r="V9" i="4"/>
  <c r="S7" i="5"/>
  <c r="M8" i="5"/>
  <c r="R6" i="5"/>
  <c r="L7" i="5"/>
  <c r="Q7" i="5"/>
  <c r="V6" i="5"/>
  <c r="P7" i="5"/>
  <c r="N8" i="5"/>
  <c r="O8" i="5"/>
  <c r="U7" i="5"/>
  <c r="M8" i="4"/>
  <c r="S7" i="4"/>
  <c r="L8" i="4"/>
  <c r="R7" i="4"/>
  <c r="K7" i="4"/>
  <c r="Q6" i="4"/>
  <c r="N8" i="4"/>
  <c r="T8" i="4" s="1"/>
  <c r="T7" i="1"/>
  <c r="N8" i="1"/>
  <c r="U8" i="1"/>
  <c r="O9" i="1"/>
  <c r="R7" i="1"/>
  <c r="L8" i="1"/>
  <c r="U7" i="4"/>
  <c r="B20" i="29" l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248" i="29" s="1"/>
  <c r="B249" i="29" s="1"/>
  <c r="B250" i="29" s="1"/>
  <c r="B251" i="29" s="1"/>
  <c r="B252" i="29" s="1"/>
  <c r="B253" i="29" s="1"/>
  <c r="B254" i="29" s="1"/>
  <c r="B255" i="29" s="1"/>
  <c r="B256" i="29" s="1"/>
  <c r="B257" i="29" s="1"/>
  <c r="B258" i="29" s="1"/>
  <c r="B259" i="29" s="1"/>
  <c r="B260" i="29" s="1"/>
  <c r="B261" i="29" s="1"/>
  <c r="B262" i="29" s="1"/>
  <c r="B263" i="29" s="1"/>
  <c r="B264" i="29" s="1"/>
  <c r="B265" i="29" s="1"/>
  <c r="B266" i="29" s="1"/>
  <c r="B267" i="29" s="1"/>
  <c r="B268" i="29" s="1"/>
  <c r="B269" i="29" s="1"/>
  <c r="B270" i="29" s="1"/>
  <c r="B271" i="29" s="1"/>
  <c r="B272" i="29" s="1"/>
  <c r="B273" i="29" s="1"/>
  <c r="B274" i="29" s="1"/>
  <c r="B275" i="29" s="1"/>
  <c r="B276" i="29" s="1"/>
  <c r="B277" i="29" s="1"/>
  <c r="B278" i="29" s="1"/>
  <c r="B279" i="29" s="1"/>
  <c r="B280" i="29" s="1"/>
  <c r="B281" i="29" s="1"/>
  <c r="B282" i="29" s="1"/>
  <c r="B283" i="29" s="1"/>
  <c r="B284" i="29" s="1"/>
  <c r="B285" i="29" s="1"/>
  <c r="B286" i="29" s="1"/>
  <c r="B287" i="29" s="1"/>
  <c r="B288" i="29" s="1"/>
  <c r="B289" i="29" s="1"/>
  <c r="B290" i="29" s="1"/>
  <c r="B291" i="29" s="1"/>
  <c r="B292" i="29" s="1"/>
  <c r="B293" i="29" s="1"/>
  <c r="B294" i="29" s="1"/>
  <c r="B295" i="29" s="1"/>
  <c r="B296" i="29" s="1"/>
  <c r="B297" i="29" s="1"/>
  <c r="B298" i="29" s="1"/>
  <c r="B299" i="29" s="1"/>
  <c r="B300" i="29" s="1"/>
  <c r="B301" i="29" s="1"/>
  <c r="B302" i="29" s="1"/>
  <c r="B303" i="29" s="1"/>
  <c r="B304" i="29" s="1"/>
  <c r="B305" i="29" s="1"/>
  <c r="B306" i="29" s="1"/>
  <c r="B307" i="29" s="1"/>
  <c r="B308" i="29" s="1"/>
  <c r="B309" i="29" s="1"/>
  <c r="B310" i="29" s="1"/>
  <c r="B311" i="29" s="1"/>
  <c r="B312" i="29" s="1"/>
  <c r="B313" i="29" s="1"/>
  <c r="B314" i="29" s="1"/>
  <c r="B315" i="29" s="1"/>
  <c r="B316" i="29" s="1"/>
  <c r="B317" i="29" s="1"/>
  <c r="B318" i="29" s="1"/>
  <c r="B319" i="29" s="1"/>
  <c r="B320" i="29" s="1"/>
  <c r="B321" i="29" s="1"/>
  <c r="B322" i="29" s="1"/>
  <c r="B323" i="29" s="1"/>
  <c r="B324" i="29" s="1"/>
  <c r="B325" i="29" s="1"/>
  <c r="B326" i="29" s="1"/>
  <c r="B327" i="29" s="1"/>
  <c r="B328" i="29" s="1"/>
  <c r="B329" i="29" s="1"/>
  <c r="B330" i="29" s="1"/>
  <c r="B331" i="29" s="1"/>
  <c r="B332" i="29" s="1"/>
  <c r="B333" i="29" s="1"/>
  <c r="B334" i="29" s="1"/>
  <c r="B335" i="29" s="1"/>
  <c r="B336" i="29" s="1"/>
  <c r="B337" i="29" s="1"/>
  <c r="B338" i="29" s="1"/>
  <c r="B339" i="29" s="1"/>
  <c r="B340" i="29" s="1"/>
  <c r="B341" i="29" s="1"/>
  <c r="B342" i="29" s="1"/>
  <c r="B343" i="29" s="1"/>
  <c r="B344" i="29" s="1"/>
  <c r="B345" i="29" s="1"/>
  <c r="B346" i="29" s="1"/>
  <c r="B347" i="29" s="1"/>
  <c r="B348" i="29" s="1"/>
  <c r="B349" i="29" s="1"/>
  <c r="B350" i="29" s="1"/>
  <c r="B351" i="29" s="1"/>
  <c r="B352" i="29" s="1"/>
  <c r="B353" i="29" s="1"/>
  <c r="B354" i="29" s="1"/>
  <c r="B355" i="29" s="1"/>
  <c r="B356" i="29" s="1"/>
  <c r="B357" i="29" s="1"/>
  <c r="B358" i="29" s="1"/>
  <c r="B359" i="29" s="1"/>
  <c r="B360" i="29" s="1"/>
  <c r="B361" i="29" s="1"/>
  <c r="B362" i="29" s="1"/>
  <c r="B363" i="29" s="1"/>
  <c r="B364" i="29" s="1"/>
  <c r="B365" i="29" s="1"/>
  <c r="B366" i="29" s="1"/>
  <c r="B367" i="29" s="1"/>
  <c r="B368" i="29" s="1"/>
  <c r="B369" i="29" s="1"/>
  <c r="B370" i="29" s="1"/>
  <c r="B371" i="29" s="1"/>
  <c r="B372" i="29" s="1"/>
  <c r="B373" i="29" s="1"/>
  <c r="B374" i="29" s="1"/>
  <c r="B375" i="29" s="1"/>
  <c r="B376" i="29" s="1"/>
  <c r="B377" i="29" s="1"/>
  <c r="B378" i="29" s="1"/>
  <c r="B379" i="29" s="1"/>
  <c r="B380" i="29" s="1"/>
  <c r="B381" i="29" s="1"/>
  <c r="B382" i="29" s="1"/>
  <c r="B383" i="29" s="1"/>
  <c r="B384" i="29" s="1"/>
  <c r="B385" i="29" s="1"/>
  <c r="B386" i="29" s="1"/>
  <c r="B387" i="29" s="1"/>
  <c r="B388" i="29" s="1"/>
  <c r="B389" i="29" s="1"/>
  <c r="B390" i="29" s="1"/>
  <c r="B391" i="29" s="1"/>
  <c r="B392" i="29" s="1"/>
  <c r="B393" i="29" s="1"/>
  <c r="B394" i="29" s="1"/>
  <c r="B395" i="29" s="1"/>
  <c r="B396" i="29" s="1"/>
  <c r="B397" i="29" s="1"/>
  <c r="B398" i="29" s="1"/>
  <c r="B399" i="29" s="1"/>
  <c r="B400" i="29" s="1"/>
  <c r="B401" i="29" s="1"/>
  <c r="B402" i="29" s="1"/>
  <c r="B403" i="29" s="1"/>
  <c r="B404" i="29" s="1"/>
  <c r="B405" i="29" s="1"/>
  <c r="B406" i="29" s="1"/>
  <c r="B407" i="29" s="1"/>
  <c r="B408" i="29" s="1"/>
  <c r="B409" i="29" s="1"/>
  <c r="B410" i="29" s="1"/>
  <c r="B411" i="29" s="1"/>
  <c r="B412" i="29" s="1"/>
  <c r="B413" i="29" s="1"/>
  <c r="B414" i="29" s="1"/>
  <c r="B415" i="29" s="1"/>
  <c r="B416" i="29" s="1"/>
  <c r="B417" i="29" s="1"/>
  <c r="B418" i="29" s="1"/>
  <c r="B419" i="29" s="1"/>
  <c r="B420" i="29" s="1"/>
  <c r="B421" i="29" s="1"/>
  <c r="B422" i="29" s="1"/>
  <c r="B423" i="29" s="1"/>
  <c r="B424" i="29" s="1"/>
  <c r="B425" i="29" s="1"/>
  <c r="B426" i="29" s="1"/>
  <c r="B427" i="29" s="1"/>
  <c r="B428" i="29" s="1"/>
  <c r="B429" i="29" s="1"/>
  <c r="B430" i="29" s="1"/>
  <c r="B431" i="29" s="1"/>
  <c r="B432" i="29" s="1"/>
  <c r="B433" i="29" s="1"/>
  <c r="B434" i="29" s="1"/>
  <c r="B435" i="29" s="1"/>
  <c r="B436" i="29" s="1"/>
  <c r="B437" i="29" s="1"/>
  <c r="M9" i="1"/>
  <c r="S8" i="1"/>
  <c r="K8" i="1"/>
  <c r="Q7" i="1"/>
  <c r="P11" i="4"/>
  <c r="V10" i="4"/>
  <c r="V7" i="5"/>
  <c r="P8" i="5"/>
  <c r="R7" i="5"/>
  <c r="L8" i="5"/>
  <c r="O9" i="5"/>
  <c r="U8" i="5"/>
  <c r="S8" i="5"/>
  <c r="M9" i="5"/>
  <c r="N9" i="5"/>
  <c r="Q8" i="5"/>
  <c r="M9" i="4"/>
  <c r="S8" i="4"/>
  <c r="L9" i="4"/>
  <c r="R8" i="4"/>
  <c r="K8" i="4"/>
  <c r="Q7" i="4"/>
  <c r="N9" i="4"/>
  <c r="T9" i="4" s="1"/>
  <c r="O10" i="1"/>
  <c r="U9" i="1"/>
  <c r="L9" i="1"/>
  <c r="R8" i="1"/>
  <c r="T8" i="1"/>
  <c r="N9" i="1"/>
  <c r="U8" i="4"/>
  <c r="B438" i="29" l="1"/>
  <c r="M10" i="1"/>
  <c r="S9" i="1"/>
  <c r="K9" i="1"/>
  <c r="Q8" i="1"/>
  <c r="P12" i="4"/>
  <c r="V11" i="4"/>
  <c r="S9" i="5"/>
  <c r="M10" i="5"/>
  <c r="Q9" i="5"/>
  <c r="V8" i="5"/>
  <c r="P9" i="5"/>
  <c r="R8" i="5"/>
  <c r="L9" i="5"/>
  <c r="N10" i="5"/>
  <c r="O10" i="5"/>
  <c r="U9" i="5"/>
  <c r="M10" i="4"/>
  <c r="S9" i="4"/>
  <c r="L10" i="4"/>
  <c r="R9" i="4"/>
  <c r="K9" i="4"/>
  <c r="Q8" i="4"/>
  <c r="N10" i="4"/>
  <c r="T10" i="4" s="1"/>
  <c r="T9" i="1"/>
  <c r="N10" i="1"/>
  <c r="R9" i="1"/>
  <c r="L10" i="1"/>
  <c r="U10" i="1"/>
  <c r="O11" i="1"/>
  <c r="U9" i="4"/>
  <c r="B439" i="29" l="1"/>
  <c r="M11" i="1"/>
  <c r="S10" i="1"/>
  <c r="K10" i="1"/>
  <c r="Q9" i="1"/>
  <c r="P13" i="4"/>
  <c r="V12" i="4"/>
  <c r="R9" i="5"/>
  <c r="L10" i="5"/>
  <c r="O11" i="5"/>
  <c r="U10" i="5"/>
  <c r="Q10" i="5"/>
  <c r="V9" i="5"/>
  <c r="P10" i="5"/>
  <c r="S10" i="5"/>
  <c r="M11" i="5"/>
  <c r="N11" i="5"/>
  <c r="M11" i="4"/>
  <c r="S10" i="4"/>
  <c r="L11" i="4"/>
  <c r="R10" i="4"/>
  <c r="Q9" i="4"/>
  <c r="K10" i="4"/>
  <c r="N11" i="4"/>
  <c r="T11" i="4" s="1"/>
  <c r="O12" i="1"/>
  <c r="U11" i="1"/>
  <c r="L11" i="1"/>
  <c r="R10" i="1"/>
  <c r="T10" i="1"/>
  <c r="N11" i="1"/>
  <c r="U10" i="4"/>
  <c r="B440" i="29" l="1"/>
  <c r="M12" i="1"/>
  <c r="S11" i="1"/>
  <c r="K11" i="1"/>
  <c r="Q10" i="1"/>
  <c r="P14" i="4"/>
  <c r="V13" i="4"/>
  <c r="V10" i="5"/>
  <c r="P11" i="5"/>
  <c r="N12" i="5"/>
  <c r="O12" i="5"/>
  <c r="U11" i="5"/>
  <c r="S11" i="5"/>
  <c r="M12" i="5"/>
  <c r="R10" i="5"/>
  <c r="L11" i="5"/>
  <c r="Q11" i="5"/>
  <c r="M12" i="4"/>
  <c r="S11" i="4"/>
  <c r="L12" i="4"/>
  <c r="R11" i="4"/>
  <c r="Q10" i="4"/>
  <c r="K11" i="4"/>
  <c r="N12" i="4"/>
  <c r="T12" i="4" s="1"/>
  <c r="R11" i="1"/>
  <c r="L12" i="1"/>
  <c r="T11" i="1"/>
  <c r="N12" i="1"/>
  <c r="U12" i="1"/>
  <c r="O13" i="1"/>
  <c r="U11" i="4"/>
  <c r="B441" i="29" l="1"/>
  <c r="M13" i="1"/>
  <c r="S12" i="1"/>
  <c r="K12" i="1"/>
  <c r="Q11" i="1"/>
  <c r="P15" i="4"/>
  <c r="V14" i="4"/>
  <c r="O13" i="5"/>
  <c r="U12" i="5"/>
  <c r="Q12" i="5"/>
  <c r="N13" i="5"/>
  <c r="S12" i="5"/>
  <c r="M13" i="5"/>
  <c r="R11" i="5"/>
  <c r="L12" i="5"/>
  <c r="V11" i="5"/>
  <c r="P12" i="5"/>
  <c r="M13" i="4"/>
  <c r="S12" i="4"/>
  <c r="L13" i="4"/>
  <c r="R12" i="4"/>
  <c r="K12" i="4"/>
  <c r="Q11" i="4"/>
  <c r="N13" i="4"/>
  <c r="T13" i="4" s="1"/>
  <c r="T12" i="1"/>
  <c r="N13" i="1"/>
  <c r="O14" i="1"/>
  <c r="U13" i="1"/>
  <c r="L13" i="1"/>
  <c r="R12" i="1"/>
  <c r="U12" i="4"/>
  <c r="B442" i="29" l="1"/>
  <c r="M14" i="1"/>
  <c r="S13" i="1"/>
  <c r="K13" i="1"/>
  <c r="Q12" i="1"/>
  <c r="P16" i="4"/>
  <c r="V15" i="4"/>
  <c r="O14" i="5"/>
  <c r="U13" i="5"/>
  <c r="S13" i="5"/>
  <c r="M14" i="5"/>
  <c r="Q13" i="5"/>
  <c r="N14" i="5"/>
  <c r="V12" i="5"/>
  <c r="P13" i="5"/>
  <c r="R12" i="5"/>
  <c r="L13" i="5"/>
  <c r="M14" i="4"/>
  <c r="S13" i="4"/>
  <c r="L14" i="4"/>
  <c r="R13" i="4"/>
  <c r="K13" i="4"/>
  <c r="Q12" i="4"/>
  <c r="N14" i="4"/>
  <c r="T14" i="4" s="1"/>
  <c r="U14" i="1"/>
  <c r="O15" i="1"/>
  <c r="T13" i="1"/>
  <c r="N14" i="1"/>
  <c r="R13" i="1"/>
  <c r="L14" i="1"/>
  <c r="U13" i="4"/>
  <c r="B443" i="29" l="1"/>
  <c r="M15" i="1"/>
  <c r="S14" i="1"/>
  <c r="K14" i="1"/>
  <c r="Q13" i="1"/>
  <c r="P17" i="4"/>
  <c r="V16" i="4"/>
  <c r="S14" i="5"/>
  <c r="M15" i="5"/>
  <c r="N15" i="5"/>
  <c r="V13" i="5"/>
  <c r="P14" i="5"/>
  <c r="R13" i="5"/>
  <c r="L14" i="5"/>
  <c r="Q14" i="5"/>
  <c r="O15" i="5"/>
  <c r="U14" i="5"/>
  <c r="M15" i="4"/>
  <c r="S14" i="4"/>
  <c r="L15" i="4"/>
  <c r="R14" i="4"/>
  <c r="K14" i="4"/>
  <c r="Q13" i="4"/>
  <c r="N15" i="4"/>
  <c r="T15" i="4" s="1"/>
  <c r="T14" i="1"/>
  <c r="N15" i="1"/>
  <c r="L15" i="1"/>
  <c r="R14" i="1"/>
  <c r="O16" i="1"/>
  <c r="U15" i="1"/>
  <c r="U14" i="4"/>
  <c r="B444" i="29" l="1"/>
  <c r="M16" i="1"/>
  <c r="S15" i="1"/>
  <c r="K15" i="1"/>
  <c r="Q14" i="1"/>
  <c r="P18" i="4"/>
  <c r="V17" i="4"/>
  <c r="O16" i="5"/>
  <c r="U15" i="5"/>
  <c r="N16" i="5"/>
  <c r="V14" i="5"/>
  <c r="P15" i="5"/>
  <c r="R14" i="5"/>
  <c r="L15" i="5"/>
  <c r="S15" i="5"/>
  <c r="M16" i="5"/>
  <c r="Q15" i="5"/>
  <c r="M16" i="4"/>
  <c r="S15" i="4"/>
  <c r="L16" i="4"/>
  <c r="R15" i="4"/>
  <c r="Q14" i="4"/>
  <c r="K15" i="4"/>
  <c r="N16" i="4"/>
  <c r="T16" i="4" s="1"/>
  <c r="T15" i="1"/>
  <c r="N16" i="1"/>
  <c r="R15" i="1"/>
  <c r="L16" i="1"/>
  <c r="U16" i="1"/>
  <c r="O17" i="1"/>
  <c r="U15" i="4"/>
  <c r="B445" i="29" l="1"/>
  <c r="M17" i="1"/>
  <c r="S16" i="1"/>
  <c r="K16" i="1"/>
  <c r="Q15" i="1"/>
  <c r="P19" i="4"/>
  <c r="V18" i="4"/>
  <c r="R15" i="5"/>
  <c r="L16" i="5"/>
  <c r="Q16" i="5"/>
  <c r="N17" i="5"/>
  <c r="O17" i="5"/>
  <c r="U16" i="5"/>
  <c r="S16" i="5"/>
  <c r="M17" i="5"/>
  <c r="V15" i="5"/>
  <c r="P16" i="5"/>
  <c r="M17" i="4"/>
  <c r="S16" i="4"/>
  <c r="L17" i="4"/>
  <c r="R16" i="4"/>
  <c r="K16" i="4"/>
  <c r="Q15" i="4"/>
  <c r="N17" i="4"/>
  <c r="T17" i="4" s="1"/>
  <c r="O18" i="1"/>
  <c r="U17" i="1"/>
  <c r="T16" i="1"/>
  <c r="N17" i="1"/>
  <c r="L17" i="1"/>
  <c r="R16" i="1"/>
  <c r="U16" i="4"/>
  <c r="B446" i="29" l="1"/>
  <c r="M18" i="1"/>
  <c r="S17" i="1"/>
  <c r="K17" i="1"/>
  <c r="Q16" i="1"/>
  <c r="P20" i="4"/>
  <c r="V19" i="4"/>
  <c r="O18" i="5"/>
  <c r="U17" i="5"/>
  <c r="Q17" i="5"/>
  <c r="S17" i="5"/>
  <c r="M18" i="5"/>
  <c r="R16" i="5"/>
  <c r="L17" i="5"/>
  <c r="V16" i="5"/>
  <c r="P17" i="5"/>
  <c r="N18" i="5"/>
  <c r="M18" i="4"/>
  <c r="S17" i="4"/>
  <c r="L18" i="4"/>
  <c r="R17" i="4"/>
  <c r="K17" i="4"/>
  <c r="Q16" i="4"/>
  <c r="N18" i="4"/>
  <c r="T18" i="4" s="1"/>
  <c r="T17" i="1"/>
  <c r="N18" i="1"/>
  <c r="R17" i="1"/>
  <c r="L18" i="1"/>
  <c r="U18" i="1"/>
  <c r="O19" i="1"/>
  <c r="U17" i="4"/>
  <c r="B447" i="29" l="1"/>
  <c r="M19" i="1"/>
  <c r="S18" i="1"/>
  <c r="K18" i="1"/>
  <c r="Q17" i="1"/>
  <c r="P21" i="4"/>
  <c r="V20" i="4"/>
  <c r="O19" i="5"/>
  <c r="U18" i="5"/>
  <c r="N19" i="5"/>
  <c r="Q18" i="5"/>
  <c r="R17" i="5"/>
  <c r="L18" i="5"/>
  <c r="V17" i="5"/>
  <c r="P18" i="5"/>
  <c r="S18" i="5"/>
  <c r="M19" i="5"/>
  <c r="M19" i="4"/>
  <c r="S18" i="4"/>
  <c r="L19" i="4"/>
  <c r="R18" i="4"/>
  <c r="K18" i="4"/>
  <c r="Q17" i="4"/>
  <c r="N19" i="4"/>
  <c r="T19" i="4" s="1"/>
  <c r="L19" i="1"/>
  <c r="R18" i="1"/>
  <c r="T18" i="1"/>
  <c r="N19" i="1"/>
  <c r="O20" i="1"/>
  <c r="U19" i="1"/>
  <c r="U18" i="4"/>
  <c r="B448" i="29" l="1"/>
  <c r="M20" i="1"/>
  <c r="S19" i="1"/>
  <c r="K19" i="1"/>
  <c r="Q18" i="1"/>
  <c r="P22" i="4"/>
  <c r="V21" i="4"/>
  <c r="V18" i="5"/>
  <c r="P19" i="5"/>
  <c r="S19" i="5"/>
  <c r="M20" i="5"/>
  <c r="R18" i="5"/>
  <c r="L19" i="5"/>
  <c r="N20" i="5"/>
  <c r="Q19" i="5"/>
  <c r="O20" i="5"/>
  <c r="U19" i="5"/>
  <c r="M20" i="4"/>
  <c r="S19" i="4"/>
  <c r="L20" i="4"/>
  <c r="R19" i="4"/>
  <c r="Q18" i="4"/>
  <c r="K19" i="4"/>
  <c r="N20" i="4"/>
  <c r="T20" i="4" s="1"/>
  <c r="U20" i="1"/>
  <c r="O21" i="1"/>
  <c r="T19" i="1"/>
  <c r="N20" i="1"/>
  <c r="R19" i="1"/>
  <c r="L20" i="1"/>
  <c r="U19" i="4"/>
  <c r="B449" i="29" l="1"/>
  <c r="M21" i="1"/>
  <c r="S20" i="1"/>
  <c r="K20" i="1"/>
  <c r="Q19" i="1"/>
  <c r="P23" i="4"/>
  <c r="V22" i="4"/>
  <c r="S20" i="5"/>
  <c r="M21" i="5"/>
  <c r="O21" i="5"/>
  <c r="U20" i="5"/>
  <c r="N21" i="5"/>
  <c r="R19" i="5"/>
  <c r="L20" i="5"/>
  <c r="V19" i="5"/>
  <c r="P20" i="5"/>
  <c r="Q20" i="5"/>
  <c r="M21" i="4"/>
  <c r="S20" i="4"/>
  <c r="L21" i="4"/>
  <c r="R20" i="4"/>
  <c r="Q19" i="4"/>
  <c r="K20" i="4"/>
  <c r="N21" i="4"/>
  <c r="T21" i="4" s="1"/>
  <c r="T20" i="1"/>
  <c r="N21" i="1"/>
  <c r="L21" i="1"/>
  <c r="R20" i="1"/>
  <c r="O22" i="1"/>
  <c r="U21" i="1"/>
  <c r="U20" i="4"/>
  <c r="B450" i="29" l="1"/>
  <c r="M22" i="1"/>
  <c r="S21" i="1"/>
  <c r="K21" i="1"/>
  <c r="Q20" i="1"/>
  <c r="P24" i="4"/>
  <c r="V23" i="4"/>
  <c r="N22" i="5"/>
  <c r="Q21" i="5"/>
  <c r="O22" i="5"/>
  <c r="U21" i="5"/>
  <c r="R20" i="5"/>
  <c r="L21" i="5"/>
  <c r="V20" i="5"/>
  <c r="P21" i="5"/>
  <c r="S21" i="5"/>
  <c r="M22" i="5"/>
  <c r="M22" i="4"/>
  <c r="S21" i="4"/>
  <c r="L22" i="4"/>
  <c r="R21" i="4"/>
  <c r="K21" i="4"/>
  <c r="Q20" i="4"/>
  <c r="N22" i="4"/>
  <c r="T22" i="4" s="1"/>
  <c r="U22" i="1"/>
  <c r="O23" i="1"/>
  <c r="R21" i="1"/>
  <c r="L22" i="1"/>
  <c r="T21" i="1"/>
  <c r="N22" i="1"/>
  <c r="U21" i="4"/>
  <c r="B451" i="29" l="1"/>
  <c r="M23" i="1"/>
  <c r="S22" i="1"/>
  <c r="K22" i="1"/>
  <c r="Q21" i="1"/>
  <c r="P25" i="4"/>
  <c r="V24" i="4"/>
  <c r="R21" i="5"/>
  <c r="L22" i="5"/>
  <c r="S22" i="5"/>
  <c r="M23" i="5"/>
  <c r="Q22" i="5"/>
  <c r="V21" i="5"/>
  <c r="P22" i="5"/>
  <c r="O23" i="5"/>
  <c r="U22" i="5"/>
  <c r="N23" i="5"/>
  <c r="M23" i="4"/>
  <c r="S22" i="4"/>
  <c r="L23" i="4"/>
  <c r="R22" i="4"/>
  <c r="K22" i="4"/>
  <c r="Q21" i="4"/>
  <c r="N23" i="4"/>
  <c r="T23" i="4" s="1"/>
  <c r="L23" i="1"/>
  <c r="R22" i="1"/>
  <c r="T22" i="1"/>
  <c r="N23" i="1"/>
  <c r="O24" i="1"/>
  <c r="U23" i="1"/>
  <c r="U22" i="4"/>
  <c r="B452" i="29" l="1"/>
  <c r="M24" i="1"/>
  <c r="S23" i="1"/>
  <c r="K23" i="1"/>
  <c r="Q22" i="1"/>
  <c r="P26" i="4"/>
  <c r="V25" i="4"/>
  <c r="O24" i="5"/>
  <c r="U23" i="5"/>
  <c r="S23" i="5"/>
  <c r="M24" i="5"/>
  <c r="N24" i="5"/>
  <c r="Q23" i="5"/>
  <c r="V22" i="5"/>
  <c r="P23" i="5"/>
  <c r="R22" i="5"/>
  <c r="L23" i="5"/>
  <c r="M24" i="4"/>
  <c r="S23" i="4"/>
  <c r="L24" i="4"/>
  <c r="R23" i="4"/>
  <c r="Q22" i="4"/>
  <c r="K23" i="4"/>
  <c r="N24" i="4"/>
  <c r="T24" i="4" s="1"/>
  <c r="R23" i="1"/>
  <c r="L24" i="1"/>
  <c r="U24" i="1"/>
  <c r="O25" i="1"/>
  <c r="T23" i="1"/>
  <c r="N24" i="1"/>
  <c r="U23" i="4"/>
  <c r="B453" i="29" l="1"/>
  <c r="M25" i="1"/>
  <c r="S24" i="1"/>
  <c r="K24" i="1"/>
  <c r="Q23" i="1"/>
  <c r="P27" i="4"/>
  <c r="V26" i="4"/>
  <c r="R23" i="5"/>
  <c r="L24" i="5"/>
  <c r="S24" i="5"/>
  <c r="M25" i="5"/>
  <c r="Q24" i="5"/>
  <c r="V23" i="5"/>
  <c r="P24" i="5"/>
  <c r="N25" i="5"/>
  <c r="O25" i="5"/>
  <c r="U24" i="5"/>
  <c r="M25" i="4"/>
  <c r="S24" i="4"/>
  <c r="L25" i="4"/>
  <c r="R24" i="4"/>
  <c r="K24" i="4"/>
  <c r="Q23" i="4"/>
  <c r="N25" i="4"/>
  <c r="T25" i="4" s="1"/>
  <c r="O26" i="1"/>
  <c r="U25" i="1"/>
  <c r="T24" i="1"/>
  <c r="N25" i="1"/>
  <c r="L25" i="1"/>
  <c r="R24" i="1"/>
  <c r="U24" i="4"/>
  <c r="B454" i="29" l="1"/>
  <c r="M26" i="1"/>
  <c r="S25" i="1"/>
  <c r="K25" i="1"/>
  <c r="Q24" i="1"/>
  <c r="P28" i="4"/>
  <c r="V27" i="4"/>
  <c r="V24" i="5"/>
  <c r="P25" i="5"/>
  <c r="O26" i="5"/>
  <c r="U25" i="5"/>
  <c r="R24" i="5"/>
  <c r="L25" i="5"/>
  <c r="S25" i="5"/>
  <c r="M26" i="5"/>
  <c r="N26" i="5"/>
  <c r="Q25" i="5"/>
  <c r="M26" i="4"/>
  <c r="S25" i="4"/>
  <c r="L26" i="4"/>
  <c r="R25" i="4"/>
  <c r="K25" i="4"/>
  <c r="Q24" i="4"/>
  <c r="N26" i="4"/>
  <c r="T26" i="4" s="1"/>
  <c r="T25" i="1"/>
  <c r="N26" i="1"/>
  <c r="R25" i="1"/>
  <c r="L26" i="1"/>
  <c r="U26" i="1"/>
  <c r="O27" i="1"/>
  <c r="U25" i="4"/>
  <c r="B455" i="29" l="1"/>
  <c r="M27" i="1"/>
  <c r="S26" i="1"/>
  <c r="K26" i="1"/>
  <c r="Q25" i="1"/>
  <c r="P29" i="4"/>
  <c r="V28" i="4"/>
  <c r="N27" i="5"/>
  <c r="Q26" i="5"/>
  <c r="O27" i="5"/>
  <c r="U26" i="5"/>
  <c r="S26" i="5"/>
  <c r="M27" i="5"/>
  <c r="R25" i="5"/>
  <c r="L26" i="5"/>
  <c r="V25" i="5"/>
  <c r="P26" i="5"/>
  <c r="M27" i="4"/>
  <c r="S26" i="4"/>
  <c r="L27" i="4"/>
  <c r="R26" i="4"/>
  <c r="Q25" i="4"/>
  <c r="K26" i="4"/>
  <c r="N27" i="4"/>
  <c r="T27" i="4" s="1"/>
  <c r="L27" i="1"/>
  <c r="R26" i="1"/>
  <c r="O28" i="1"/>
  <c r="U27" i="1"/>
  <c r="T26" i="1"/>
  <c r="N27" i="1"/>
  <c r="U26" i="4"/>
  <c r="B456" i="29" l="1"/>
  <c r="M28" i="1"/>
  <c r="S27" i="1"/>
  <c r="K27" i="1"/>
  <c r="Q26" i="1"/>
  <c r="P30" i="4"/>
  <c r="V29" i="4"/>
  <c r="Q27" i="5"/>
  <c r="O28" i="5"/>
  <c r="U27" i="5"/>
  <c r="V26" i="5"/>
  <c r="P27" i="5"/>
  <c r="S27" i="5"/>
  <c r="M28" i="5"/>
  <c r="R26" i="5"/>
  <c r="L27" i="5"/>
  <c r="N28" i="5"/>
  <c r="M28" i="4"/>
  <c r="S27" i="4"/>
  <c r="L28" i="4"/>
  <c r="R27" i="4"/>
  <c r="Q26" i="4"/>
  <c r="K27" i="4"/>
  <c r="N28" i="4"/>
  <c r="T28" i="4" s="1"/>
  <c r="U28" i="1"/>
  <c r="O29" i="1"/>
  <c r="T27" i="1"/>
  <c r="N28" i="1"/>
  <c r="R27" i="1"/>
  <c r="L28" i="1"/>
  <c r="U27" i="4"/>
  <c r="B457" i="29" l="1"/>
  <c r="M29" i="1"/>
  <c r="S28" i="1"/>
  <c r="K28" i="1"/>
  <c r="Q27" i="1"/>
  <c r="P31" i="4"/>
  <c r="V30" i="4"/>
  <c r="R27" i="5"/>
  <c r="L28" i="5"/>
  <c r="V27" i="5"/>
  <c r="P28" i="5"/>
  <c r="S28" i="5"/>
  <c r="M29" i="5"/>
  <c r="N29" i="5"/>
  <c r="O29" i="5"/>
  <c r="U28" i="5"/>
  <c r="Q28" i="5"/>
  <c r="M29" i="4"/>
  <c r="S28" i="4"/>
  <c r="L29" i="4"/>
  <c r="R28" i="4"/>
  <c r="Q27" i="4"/>
  <c r="K28" i="4"/>
  <c r="N29" i="4"/>
  <c r="T29" i="4" s="1"/>
  <c r="T28" i="1"/>
  <c r="N29" i="1"/>
  <c r="O30" i="1"/>
  <c r="U29" i="1"/>
  <c r="L29" i="1"/>
  <c r="R28" i="1"/>
  <c r="U28" i="4"/>
  <c r="B458" i="29" l="1"/>
  <c r="M30" i="1"/>
  <c r="S29" i="1"/>
  <c r="K29" i="1"/>
  <c r="Q28" i="1"/>
  <c r="P32" i="4"/>
  <c r="V31" i="4"/>
  <c r="V28" i="5"/>
  <c r="P29" i="5"/>
  <c r="Q29" i="5"/>
  <c r="N30" i="5"/>
  <c r="S29" i="5"/>
  <c r="M30" i="5"/>
  <c r="R28" i="5"/>
  <c r="L29" i="5"/>
  <c r="O30" i="5"/>
  <c r="U29" i="5"/>
  <c r="M30" i="4"/>
  <c r="S29" i="4"/>
  <c r="L30" i="4"/>
  <c r="R29" i="4"/>
  <c r="K29" i="4"/>
  <c r="Q28" i="4"/>
  <c r="N30" i="4"/>
  <c r="T30" i="4" s="1"/>
  <c r="R29" i="1"/>
  <c r="L30" i="1"/>
  <c r="U30" i="1"/>
  <c r="O31" i="1"/>
  <c r="T29" i="1"/>
  <c r="N30" i="1"/>
  <c r="U29" i="4"/>
  <c r="B459" i="29" l="1"/>
  <c r="M31" i="1"/>
  <c r="S30" i="1"/>
  <c r="K30" i="1"/>
  <c r="Q29" i="1"/>
  <c r="P33" i="4"/>
  <c r="V32" i="4"/>
  <c r="S30" i="5"/>
  <c r="M31" i="5"/>
  <c r="Q30" i="5"/>
  <c r="O31" i="5"/>
  <c r="U30" i="5"/>
  <c r="R29" i="5"/>
  <c r="L30" i="5"/>
  <c r="V29" i="5"/>
  <c r="P30" i="5"/>
  <c r="N31" i="5"/>
  <c r="M31" i="4"/>
  <c r="S30" i="4"/>
  <c r="L31" i="4"/>
  <c r="R30" i="4"/>
  <c r="K30" i="4"/>
  <c r="Q29" i="4"/>
  <c r="N31" i="4"/>
  <c r="T31" i="4" s="1"/>
  <c r="O32" i="1"/>
  <c r="U31" i="1"/>
  <c r="L31" i="1"/>
  <c r="R30" i="1"/>
  <c r="T30" i="1"/>
  <c r="N31" i="1"/>
  <c r="U30" i="4"/>
  <c r="B460" i="29" l="1"/>
  <c r="M32" i="1"/>
  <c r="S31" i="1"/>
  <c r="K31" i="1"/>
  <c r="Q30" i="1"/>
  <c r="P34" i="4"/>
  <c r="V33" i="4"/>
  <c r="R30" i="5"/>
  <c r="L31" i="5"/>
  <c r="N32" i="5"/>
  <c r="S31" i="5"/>
  <c r="M32" i="5"/>
  <c r="Q31" i="5"/>
  <c r="V30" i="5"/>
  <c r="P31" i="5"/>
  <c r="O32" i="5"/>
  <c r="U31" i="5"/>
  <c r="M32" i="4"/>
  <c r="S31" i="4"/>
  <c r="L32" i="4"/>
  <c r="R31" i="4"/>
  <c r="K31" i="4"/>
  <c r="Q30" i="4"/>
  <c r="N32" i="4"/>
  <c r="T32" i="4" s="1"/>
  <c r="U32" i="1"/>
  <c r="O33" i="1"/>
  <c r="R31" i="1"/>
  <c r="L32" i="1"/>
  <c r="T31" i="1"/>
  <c r="N32" i="1"/>
  <c r="U31" i="4"/>
  <c r="B461" i="29" l="1"/>
  <c r="M33" i="1"/>
  <c r="S32" i="1"/>
  <c r="K32" i="1"/>
  <c r="Q31" i="1"/>
  <c r="P35" i="4"/>
  <c r="V34" i="4"/>
  <c r="Q32" i="5"/>
  <c r="S32" i="5"/>
  <c r="M33" i="5"/>
  <c r="N33" i="5"/>
  <c r="R31" i="5"/>
  <c r="L32" i="5"/>
  <c r="O33" i="5"/>
  <c r="U32" i="5"/>
  <c r="V31" i="5"/>
  <c r="P32" i="5"/>
  <c r="M33" i="4"/>
  <c r="S32" i="4"/>
  <c r="L33" i="4"/>
  <c r="R32" i="4"/>
  <c r="K32" i="4"/>
  <c r="Q31" i="4"/>
  <c r="N33" i="4"/>
  <c r="T33" i="4" s="1"/>
  <c r="L33" i="1"/>
  <c r="R32" i="1"/>
  <c r="O34" i="1"/>
  <c r="U33" i="1"/>
  <c r="T32" i="1"/>
  <c r="N33" i="1"/>
  <c r="U32" i="4"/>
  <c r="B462" i="29" l="1"/>
  <c r="M34" i="1"/>
  <c r="S33" i="1"/>
  <c r="K33" i="1"/>
  <c r="Q32" i="1"/>
  <c r="P36" i="4"/>
  <c r="V35" i="4"/>
  <c r="O34" i="5"/>
  <c r="U33" i="5"/>
  <c r="Q33" i="5"/>
  <c r="S33" i="5"/>
  <c r="M34" i="5"/>
  <c r="N34" i="5"/>
  <c r="V32" i="5"/>
  <c r="P33" i="5"/>
  <c r="R32" i="5"/>
  <c r="L33" i="5"/>
  <c r="M34" i="4"/>
  <c r="S33" i="4"/>
  <c r="L34" i="4"/>
  <c r="R33" i="4"/>
  <c r="K33" i="4"/>
  <c r="Q32" i="4"/>
  <c r="N34" i="4"/>
  <c r="T34" i="4" s="1"/>
  <c r="R33" i="1"/>
  <c r="L34" i="1"/>
  <c r="U34" i="1"/>
  <c r="O35" i="1"/>
  <c r="T33" i="1"/>
  <c r="N34" i="1"/>
  <c r="U33" i="4"/>
  <c r="B463" i="29" l="1"/>
  <c r="M35" i="1"/>
  <c r="S34" i="1"/>
  <c r="K34" i="1"/>
  <c r="Q33" i="1"/>
  <c r="P37" i="4"/>
  <c r="V36" i="4"/>
  <c r="R33" i="5"/>
  <c r="L34" i="5"/>
  <c r="N35" i="5"/>
  <c r="Q34" i="5"/>
  <c r="V33" i="5"/>
  <c r="P34" i="5"/>
  <c r="S34" i="5"/>
  <c r="M35" i="5"/>
  <c r="O35" i="5"/>
  <c r="U34" i="5"/>
  <c r="M35" i="4"/>
  <c r="S34" i="4"/>
  <c r="L35" i="4"/>
  <c r="R34" i="4"/>
  <c r="K34" i="4"/>
  <c r="Q33" i="4"/>
  <c r="N35" i="4"/>
  <c r="T35" i="4" s="1"/>
  <c r="O36" i="1"/>
  <c r="U35" i="1"/>
  <c r="T34" i="1"/>
  <c r="N35" i="1"/>
  <c r="L35" i="1"/>
  <c r="R34" i="1"/>
  <c r="U34" i="4"/>
  <c r="B464" i="29" l="1"/>
  <c r="M36" i="1"/>
  <c r="S35" i="1"/>
  <c r="K35" i="1"/>
  <c r="Q34" i="1"/>
  <c r="P38" i="4"/>
  <c r="V37" i="4"/>
  <c r="V34" i="5"/>
  <c r="P35" i="5"/>
  <c r="O36" i="5"/>
  <c r="U35" i="5"/>
  <c r="N36" i="5"/>
  <c r="R34" i="5"/>
  <c r="L35" i="5"/>
  <c r="S35" i="5"/>
  <c r="M36" i="5"/>
  <c r="Q35" i="5"/>
  <c r="M36" i="4"/>
  <c r="S35" i="4"/>
  <c r="L36" i="4"/>
  <c r="R35" i="4"/>
  <c r="Q34" i="4"/>
  <c r="K35" i="4"/>
  <c r="N36" i="4"/>
  <c r="T36" i="4" s="1"/>
  <c r="T35" i="1"/>
  <c r="N36" i="1"/>
  <c r="R35" i="1"/>
  <c r="L36" i="1"/>
  <c r="U36" i="1"/>
  <c r="O37" i="1"/>
  <c r="U35" i="4"/>
  <c r="B465" i="29" l="1"/>
  <c r="M37" i="1"/>
  <c r="S36" i="1"/>
  <c r="K36" i="1"/>
  <c r="Q35" i="1"/>
  <c r="P39" i="4"/>
  <c r="V38" i="4"/>
  <c r="Q36" i="5"/>
  <c r="S36" i="5"/>
  <c r="M37" i="5"/>
  <c r="V35" i="5"/>
  <c r="P36" i="5"/>
  <c r="R35" i="5"/>
  <c r="L36" i="5"/>
  <c r="O37" i="5"/>
  <c r="U36" i="5"/>
  <c r="N37" i="5"/>
  <c r="M37" i="4"/>
  <c r="S36" i="4"/>
  <c r="L37" i="4"/>
  <c r="R36" i="4"/>
  <c r="Q35" i="4"/>
  <c r="K36" i="4"/>
  <c r="N37" i="4"/>
  <c r="T37" i="4" s="1"/>
  <c r="U37" i="1"/>
  <c r="O38" i="1"/>
  <c r="L37" i="1"/>
  <c r="R36" i="1"/>
  <c r="T36" i="1"/>
  <c r="N37" i="1"/>
  <c r="U36" i="4"/>
  <c r="B466" i="29" l="1"/>
  <c r="M38" i="1"/>
  <c r="S37" i="1"/>
  <c r="K37" i="1"/>
  <c r="Q36" i="1"/>
  <c r="P40" i="4"/>
  <c r="V39" i="4"/>
  <c r="R36" i="5"/>
  <c r="L37" i="5"/>
  <c r="S37" i="5"/>
  <c r="M38" i="5"/>
  <c r="N38" i="5"/>
  <c r="T38" i="5" s="1"/>
  <c r="V36" i="5"/>
  <c r="P37" i="5"/>
  <c r="O38" i="5"/>
  <c r="U37" i="5"/>
  <c r="Q37" i="5"/>
  <c r="M38" i="4"/>
  <c r="S37" i="4"/>
  <c r="L38" i="4"/>
  <c r="R37" i="4"/>
  <c r="K37" i="4"/>
  <c r="Q36" i="4"/>
  <c r="N38" i="4"/>
  <c r="T38" i="4" s="1"/>
  <c r="R37" i="1"/>
  <c r="L38" i="1"/>
  <c r="T37" i="1"/>
  <c r="N38" i="1"/>
  <c r="O39" i="1"/>
  <c r="U38" i="1"/>
  <c r="U37" i="4"/>
  <c r="B467" i="29" l="1"/>
  <c r="M39" i="1"/>
  <c r="S38" i="1"/>
  <c r="K38" i="1"/>
  <c r="Q37" i="1"/>
  <c r="P41" i="4"/>
  <c r="V40" i="4"/>
  <c r="O39" i="5"/>
  <c r="U38" i="5"/>
  <c r="S38" i="5"/>
  <c r="M39" i="5"/>
  <c r="Q38" i="5"/>
  <c r="N39" i="5"/>
  <c r="T39" i="5" s="1"/>
  <c r="V37" i="5"/>
  <c r="P38" i="5"/>
  <c r="R37" i="5"/>
  <c r="L38" i="5"/>
  <c r="M39" i="4"/>
  <c r="S38" i="4"/>
  <c r="L39" i="4"/>
  <c r="R38" i="4"/>
  <c r="K38" i="4"/>
  <c r="Q37" i="4"/>
  <c r="N39" i="4"/>
  <c r="T39" i="4" s="1"/>
  <c r="N39" i="1"/>
  <c r="T38" i="1"/>
  <c r="R38" i="1"/>
  <c r="L39" i="1"/>
  <c r="U39" i="1"/>
  <c r="O40" i="1"/>
  <c r="U38" i="4"/>
  <c r="B468" i="29" l="1"/>
  <c r="M40" i="1"/>
  <c r="S39" i="1"/>
  <c r="K39" i="1"/>
  <c r="Q38" i="1"/>
  <c r="P42" i="4"/>
  <c r="V41" i="4"/>
  <c r="O40" i="5"/>
  <c r="U39" i="5"/>
  <c r="R38" i="5"/>
  <c r="L39" i="5"/>
  <c r="S39" i="5"/>
  <c r="M40" i="5"/>
  <c r="Q39" i="5"/>
  <c r="N40" i="5"/>
  <c r="T40" i="5" s="1"/>
  <c r="V38" i="5"/>
  <c r="P39" i="5"/>
  <c r="M40" i="4"/>
  <c r="S39" i="4"/>
  <c r="L40" i="4"/>
  <c r="R39" i="4"/>
  <c r="K39" i="4"/>
  <c r="Q38" i="4"/>
  <c r="N40" i="4"/>
  <c r="T40" i="4" s="1"/>
  <c r="R39" i="1"/>
  <c r="L40" i="1"/>
  <c r="O41" i="1"/>
  <c r="U40" i="1"/>
  <c r="N40" i="1"/>
  <c r="T39" i="1"/>
  <c r="U39" i="4"/>
  <c r="B469" i="29" l="1"/>
  <c r="M41" i="1"/>
  <c r="S40" i="1"/>
  <c r="K40" i="1"/>
  <c r="Q39" i="1"/>
  <c r="P43" i="4"/>
  <c r="V42" i="4"/>
  <c r="O41" i="5"/>
  <c r="U40" i="5"/>
  <c r="R39" i="5"/>
  <c r="L40" i="5"/>
  <c r="Q40" i="5"/>
  <c r="N41" i="5"/>
  <c r="T41" i="5" s="1"/>
  <c r="V39" i="5"/>
  <c r="P40" i="5"/>
  <c r="S40" i="5"/>
  <c r="M41" i="5"/>
  <c r="M41" i="4"/>
  <c r="S40" i="4"/>
  <c r="L41" i="4"/>
  <c r="R40" i="4"/>
  <c r="Q39" i="4"/>
  <c r="K40" i="4"/>
  <c r="N41" i="4"/>
  <c r="T41" i="4" s="1"/>
  <c r="N41" i="1"/>
  <c r="T40" i="1"/>
  <c r="U41" i="1"/>
  <c r="O42" i="1"/>
  <c r="R40" i="1"/>
  <c r="L41" i="1"/>
  <c r="U40" i="4"/>
  <c r="B470" i="29" l="1"/>
  <c r="M42" i="1"/>
  <c r="S41" i="1"/>
  <c r="K41" i="1"/>
  <c r="Q40" i="1"/>
  <c r="P44" i="4"/>
  <c r="V43" i="4"/>
  <c r="S41" i="5"/>
  <c r="M42" i="5"/>
  <c r="V40" i="5"/>
  <c r="P41" i="5"/>
  <c r="R40" i="5"/>
  <c r="L41" i="5"/>
  <c r="N42" i="5"/>
  <c r="T42" i="5" s="1"/>
  <c r="Q41" i="5"/>
  <c r="O42" i="5"/>
  <c r="U41" i="5"/>
  <c r="M42" i="4"/>
  <c r="S41" i="4"/>
  <c r="L42" i="4"/>
  <c r="R41" i="4"/>
  <c r="Q40" i="4"/>
  <c r="K41" i="4"/>
  <c r="N42" i="4"/>
  <c r="T42" i="4" s="1"/>
  <c r="U42" i="1"/>
  <c r="O43" i="1"/>
  <c r="L42" i="1"/>
  <c r="R41" i="1"/>
  <c r="N42" i="1"/>
  <c r="T41" i="1"/>
  <c r="U41" i="4"/>
  <c r="B471" i="29" l="1"/>
  <c r="M43" i="1"/>
  <c r="S42" i="1"/>
  <c r="K42" i="1"/>
  <c r="Q41" i="1"/>
  <c r="P45" i="4"/>
  <c r="V44" i="4"/>
  <c r="N43" i="5"/>
  <c r="T43" i="5" s="1"/>
  <c r="S42" i="5"/>
  <c r="M43" i="5"/>
  <c r="V41" i="5"/>
  <c r="P42" i="5"/>
  <c r="O43" i="5"/>
  <c r="U42" i="5"/>
  <c r="R41" i="5"/>
  <c r="L42" i="5"/>
  <c r="Q42" i="5"/>
  <c r="M43" i="4"/>
  <c r="S42" i="4"/>
  <c r="L43" i="4"/>
  <c r="R42" i="4"/>
  <c r="K42" i="4"/>
  <c r="Q41" i="4"/>
  <c r="N43" i="4"/>
  <c r="T43" i="4" s="1"/>
  <c r="R42" i="1"/>
  <c r="L43" i="1"/>
  <c r="N43" i="1"/>
  <c r="T42" i="1"/>
  <c r="U43" i="1"/>
  <c r="O44" i="1"/>
  <c r="U42" i="4"/>
  <c r="B472" i="29" l="1"/>
  <c r="M44" i="1"/>
  <c r="S43" i="1"/>
  <c r="K43" i="1"/>
  <c r="Q42" i="1"/>
  <c r="P46" i="4"/>
  <c r="V45" i="4"/>
  <c r="Q43" i="5"/>
  <c r="O44" i="5"/>
  <c r="U43" i="5"/>
  <c r="N44" i="5"/>
  <c r="T44" i="5" s="1"/>
  <c r="S43" i="5"/>
  <c r="M44" i="5"/>
  <c r="R42" i="5"/>
  <c r="L43" i="5"/>
  <c r="V42" i="5"/>
  <c r="P43" i="5"/>
  <c r="M44" i="4"/>
  <c r="S43" i="4"/>
  <c r="L44" i="4"/>
  <c r="R43" i="4"/>
  <c r="K43" i="4"/>
  <c r="Q42" i="4"/>
  <c r="N44" i="4"/>
  <c r="T44" i="4" s="1"/>
  <c r="T43" i="1"/>
  <c r="N44" i="1"/>
  <c r="U44" i="1"/>
  <c r="O45" i="1"/>
  <c r="L44" i="1"/>
  <c r="R43" i="1"/>
  <c r="U43" i="4"/>
  <c r="B473" i="29" l="1"/>
  <c r="M45" i="1"/>
  <c r="S44" i="1"/>
  <c r="K44" i="1"/>
  <c r="Q43" i="1"/>
  <c r="P47" i="4"/>
  <c r="V46" i="4"/>
  <c r="S44" i="5"/>
  <c r="M45" i="5"/>
  <c r="O45" i="5"/>
  <c r="U44" i="5"/>
  <c r="R43" i="5"/>
  <c r="L44" i="5"/>
  <c r="V43" i="5"/>
  <c r="P44" i="5"/>
  <c r="N45" i="5"/>
  <c r="T45" i="5" s="1"/>
  <c r="Q44" i="5"/>
  <c r="M45" i="4"/>
  <c r="S44" i="4"/>
  <c r="L45" i="4"/>
  <c r="R44" i="4"/>
  <c r="K44" i="4"/>
  <c r="Q43" i="4"/>
  <c r="N45" i="4"/>
  <c r="T45" i="4" s="1"/>
  <c r="U45" i="1"/>
  <c r="O46" i="1"/>
  <c r="R44" i="1"/>
  <c r="L45" i="1"/>
  <c r="N45" i="1"/>
  <c r="T44" i="1"/>
  <c r="U44" i="4"/>
  <c r="B474" i="29" l="1"/>
  <c r="M46" i="1"/>
  <c r="S45" i="1"/>
  <c r="K45" i="1"/>
  <c r="Q44" i="1"/>
  <c r="P48" i="4"/>
  <c r="V47" i="4"/>
  <c r="S45" i="5"/>
  <c r="M46" i="5"/>
  <c r="V44" i="5"/>
  <c r="P45" i="5"/>
  <c r="Q45" i="5"/>
  <c r="O46" i="5"/>
  <c r="U45" i="5"/>
  <c r="R44" i="5"/>
  <c r="L45" i="5"/>
  <c r="N46" i="5"/>
  <c r="T46" i="5" s="1"/>
  <c r="M46" i="4"/>
  <c r="S45" i="4"/>
  <c r="L46" i="4"/>
  <c r="R45" i="4"/>
  <c r="K45" i="4"/>
  <c r="Q44" i="4"/>
  <c r="N46" i="4"/>
  <c r="T46" i="4" s="1"/>
  <c r="R45" i="1"/>
  <c r="L46" i="1"/>
  <c r="O47" i="1"/>
  <c r="U46" i="1"/>
  <c r="T45" i="1"/>
  <c r="N46" i="1"/>
  <c r="U45" i="4"/>
  <c r="B475" i="29" l="1"/>
  <c r="M47" i="1"/>
  <c r="S46" i="1"/>
  <c r="K46" i="1"/>
  <c r="Q45" i="1"/>
  <c r="P49" i="4"/>
  <c r="V48" i="4"/>
  <c r="O47" i="5"/>
  <c r="U46" i="5"/>
  <c r="S46" i="5"/>
  <c r="M47" i="5"/>
  <c r="V45" i="5"/>
  <c r="P46" i="5"/>
  <c r="N47" i="5"/>
  <c r="T47" i="5" s="1"/>
  <c r="R45" i="5"/>
  <c r="L46" i="5"/>
  <c r="Q46" i="5"/>
  <c r="M47" i="4"/>
  <c r="S46" i="4"/>
  <c r="L47" i="4"/>
  <c r="R46" i="4"/>
  <c r="K46" i="4"/>
  <c r="Q45" i="4"/>
  <c r="N47" i="4"/>
  <c r="T47" i="4" s="1"/>
  <c r="N47" i="1"/>
  <c r="T46" i="1"/>
  <c r="U47" i="1"/>
  <c r="O48" i="1"/>
  <c r="R46" i="1"/>
  <c r="L47" i="1"/>
  <c r="U46" i="4"/>
  <c r="B476" i="29" l="1"/>
  <c r="M48" i="1"/>
  <c r="S47" i="1"/>
  <c r="K47" i="1"/>
  <c r="Q46" i="1"/>
  <c r="P50" i="4"/>
  <c r="V49" i="4"/>
  <c r="V46" i="5"/>
  <c r="P47" i="5"/>
  <c r="S47" i="5"/>
  <c r="M48" i="5"/>
  <c r="N48" i="5"/>
  <c r="T48" i="5" s="1"/>
  <c r="R46" i="5"/>
  <c r="L47" i="5"/>
  <c r="Q47" i="5"/>
  <c r="O48" i="5"/>
  <c r="U47" i="5"/>
  <c r="M48" i="4"/>
  <c r="S47" i="4"/>
  <c r="L48" i="4"/>
  <c r="R47" i="4"/>
  <c r="K47" i="4"/>
  <c r="Q46" i="4"/>
  <c r="N48" i="4"/>
  <c r="T48" i="4" s="1"/>
  <c r="R47" i="1"/>
  <c r="L48" i="1"/>
  <c r="O49" i="1"/>
  <c r="U48" i="1"/>
  <c r="N48" i="1"/>
  <c r="T47" i="1"/>
  <c r="U47" i="4"/>
  <c r="B477" i="29" l="1"/>
  <c r="M49" i="1"/>
  <c r="S48" i="1"/>
  <c r="K48" i="1"/>
  <c r="Q47" i="1"/>
  <c r="P51" i="4"/>
  <c r="V50" i="4"/>
  <c r="N49" i="5"/>
  <c r="T49" i="5" s="1"/>
  <c r="S48" i="5"/>
  <c r="M49" i="5"/>
  <c r="O49" i="5"/>
  <c r="U48" i="5"/>
  <c r="Q48" i="5"/>
  <c r="R47" i="5"/>
  <c r="L48" i="5"/>
  <c r="V47" i="5"/>
  <c r="P48" i="5"/>
  <c r="M49" i="4"/>
  <c r="S48" i="4"/>
  <c r="L49" i="4"/>
  <c r="R48" i="4"/>
  <c r="Q47" i="4"/>
  <c r="K48" i="4"/>
  <c r="N49" i="4"/>
  <c r="T49" i="4" s="1"/>
  <c r="U49" i="1"/>
  <c r="O50" i="1"/>
  <c r="R48" i="1"/>
  <c r="L49" i="1"/>
  <c r="N49" i="1"/>
  <c r="T48" i="1"/>
  <c r="U48" i="4"/>
  <c r="B478" i="29" l="1"/>
  <c r="M50" i="1"/>
  <c r="S49" i="1"/>
  <c r="K49" i="1"/>
  <c r="Q48" i="1"/>
  <c r="P52" i="4"/>
  <c r="V51" i="4"/>
  <c r="Q49" i="5"/>
  <c r="R48" i="5"/>
  <c r="L49" i="5"/>
  <c r="V48" i="5"/>
  <c r="P49" i="5"/>
  <c r="S49" i="5"/>
  <c r="M50" i="5"/>
  <c r="O50" i="5"/>
  <c r="U49" i="5"/>
  <c r="N50" i="5"/>
  <c r="T50" i="5" s="1"/>
  <c r="M50" i="4"/>
  <c r="S49" i="4"/>
  <c r="L50" i="4"/>
  <c r="R49" i="4"/>
  <c r="K49" i="4"/>
  <c r="Q48" i="4"/>
  <c r="N50" i="4"/>
  <c r="T50" i="4" s="1"/>
  <c r="L50" i="1"/>
  <c r="R49" i="1"/>
  <c r="O51" i="1"/>
  <c r="U50" i="1"/>
  <c r="N50" i="1"/>
  <c r="T49" i="1"/>
  <c r="U49" i="4"/>
  <c r="B479" i="29" l="1"/>
  <c r="M51" i="1"/>
  <c r="S50" i="1"/>
  <c r="K50" i="1"/>
  <c r="Q49" i="1"/>
  <c r="P53" i="4"/>
  <c r="V52" i="4"/>
  <c r="O51" i="5"/>
  <c r="U50" i="5"/>
  <c r="S50" i="5"/>
  <c r="M51" i="5"/>
  <c r="R49" i="5"/>
  <c r="L50" i="5"/>
  <c r="N51" i="5"/>
  <c r="T51" i="5" s="1"/>
  <c r="Q50" i="5"/>
  <c r="V49" i="5"/>
  <c r="P50" i="5"/>
  <c r="M51" i="4"/>
  <c r="S50" i="4"/>
  <c r="L51" i="4"/>
  <c r="R50" i="4"/>
  <c r="K50" i="4"/>
  <c r="Q49" i="4"/>
  <c r="N51" i="4"/>
  <c r="T51" i="4" s="1"/>
  <c r="N51" i="1"/>
  <c r="T50" i="1"/>
  <c r="U51" i="1"/>
  <c r="O52" i="1"/>
  <c r="R50" i="1"/>
  <c r="L51" i="1"/>
  <c r="U50" i="4"/>
  <c r="B480" i="29" l="1"/>
  <c r="M52" i="1"/>
  <c r="S51" i="1"/>
  <c r="K51" i="1"/>
  <c r="Q50" i="1"/>
  <c r="P54" i="4"/>
  <c r="V53" i="4"/>
  <c r="O52" i="5"/>
  <c r="U51" i="5"/>
  <c r="V50" i="5"/>
  <c r="P51" i="5"/>
  <c r="S51" i="5"/>
  <c r="M52" i="5"/>
  <c r="N52" i="5"/>
  <c r="T52" i="5" s="1"/>
  <c r="R50" i="5"/>
  <c r="L51" i="5"/>
  <c r="Q51" i="5"/>
  <c r="M52" i="4"/>
  <c r="S51" i="4"/>
  <c r="L52" i="4"/>
  <c r="R51" i="4"/>
  <c r="K51" i="4"/>
  <c r="Q50" i="4"/>
  <c r="N52" i="4"/>
  <c r="T52" i="4" s="1"/>
  <c r="T51" i="1"/>
  <c r="N52" i="1"/>
  <c r="O53" i="1"/>
  <c r="U52" i="1"/>
  <c r="L52" i="1"/>
  <c r="R51" i="1"/>
  <c r="U51" i="4"/>
  <c r="B481" i="29" l="1"/>
  <c r="M53" i="1"/>
  <c r="S52" i="1"/>
  <c r="K52" i="1"/>
  <c r="Q51" i="1"/>
  <c r="P55" i="4"/>
  <c r="V54" i="4"/>
  <c r="V51" i="5"/>
  <c r="P52" i="5"/>
  <c r="N53" i="5"/>
  <c r="T53" i="5" s="1"/>
  <c r="R51" i="5"/>
  <c r="L52" i="5"/>
  <c r="S52" i="5"/>
  <c r="M53" i="5"/>
  <c r="Q52" i="5"/>
  <c r="O53" i="5"/>
  <c r="U52" i="5"/>
  <c r="M53" i="4"/>
  <c r="S52" i="4"/>
  <c r="L53" i="4"/>
  <c r="R52" i="4"/>
  <c r="K52" i="4"/>
  <c r="Q51" i="4"/>
  <c r="N53" i="4"/>
  <c r="T53" i="4" s="1"/>
  <c r="U53" i="1"/>
  <c r="O54" i="1"/>
  <c r="N53" i="1"/>
  <c r="T52" i="1"/>
  <c r="R52" i="1"/>
  <c r="L53" i="1"/>
  <c r="U52" i="4"/>
  <c r="B482" i="29" l="1"/>
  <c r="M54" i="1"/>
  <c r="S53" i="1"/>
  <c r="K53" i="1"/>
  <c r="Q52" i="1"/>
  <c r="P56" i="4"/>
  <c r="V55" i="4"/>
  <c r="S53" i="5"/>
  <c r="M54" i="5"/>
  <c r="O54" i="5"/>
  <c r="U53" i="5"/>
  <c r="N54" i="5"/>
  <c r="T54" i="5" s="1"/>
  <c r="R52" i="5"/>
  <c r="L53" i="5"/>
  <c r="V52" i="5"/>
  <c r="P53" i="5"/>
  <c r="Q53" i="5"/>
  <c r="M54" i="4"/>
  <c r="S53" i="4"/>
  <c r="L54" i="4"/>
  <c r="R53" i="4"/>
  <c r="Q52" i="4"/>
  <c r="K53" i="4"/>
  <c r="N54" i="4"/>
  <c r="T54" i="4" s="1"/>
  <c r="T53" i="1"/>
  <c r="N54" i="1"/>
  <c r="L54" i="1"/>
  <c r="R53" i="1"/>
  <c r="U54" i="1"/>
  <c r="O55" i="1"/>
  <c r="U53" i="4"/>
  <c r="B483" i="29" l="1"/>
  <c r="M55" i="1"/>
  <c r="S54" i="1"/>
  <c r="K54" i="1"/>
  <c r="Q53" i="1"/>
  <c r="P57" i="4"/>
  <c r="V56" i="4"/>
  <c r="R53" i="5"/>
  <c r="L54" i="5"/>
  <c r="Q54" i="5"/>
  <c r="V53" i="5"/>
  <c r="P54" i="5"/>
  <c r="S54" i="5"/>
  <c r="M55" i="5"/>
  <c r="O55" i="5"/>
  <c r="U54" i="5"/>
  <c r="N55" i="5"/>
  <c r="T55" i="5" s="1"/>
  <c r="M55" i="4"/>
  <c r="S54" i="4"/>
  <c r="L55" i="4"/>
  <c r="R54" i="4"/>
  <c r="K54" i="4"/>
  <c r="Q53" i="4"/>
  <c r="N55" i="4"/>
  <c r="T55" i="4" s="1"/>
  <c r="U55" i="1"/>
  <c r="O56" i="1"/>
  <c r="R54" i="1"/>
  <c r="L55" i="1"/>
  <c r="N55" i="1"/>
  <c r="T54" i="1"/>
  <c r="U54" i="4"/>
  <c r="B484" i="29" l="1"/>
  <c r="M56" i="1"/>
  <c r="S55" i="1"/>
  <c r="K55" i="1"/>
  <c r="Q54" i="1"/>
  <c r="P58" i="4"/>
  <c r="V57" i="4"/>
  <c r="S55" i="5"/>
  <c r="M56" i="5"/>
  <c r="Q55" i="5"/>
  <c r="R54" i="5"/>
  <c r="L55" i="5"/>
  <c r="N56" i="5"/>
  <c r="T56" i="5" s="1"/>
  <c r="V54" i="5"/>
  <c r="P55" i="5"/>
  <c r="O56" i="5"/>
  <c r="U55" i="5"/>
  <c r="M56" i="4"/>
  <c r="S55" i="4"/>
  <c r="L56" i="4"/>
  <c r="R55" i="4"/>
  <c r="K55" i="4"/>
  <c r="Q54" i="4"/>
  <c r="N56" i="4"/>
  <c r="T56" i="4" s="1"/>
  <c r="R55" i="1"/>
  <c r="L56" i="1"/>
  <c r="U56" i="1"/>
  <c r="O57" i="1"/>
  <c r="T55" i="1"/>
  <c r="N56" i="1"/>
  <c r="U55" i="4"/>
  <c r="B485" i="29" l="1"/>
  <c r="M57" i="1"/>
  <c r="S56" i="1"/>
  <c r="K56" i="1"/>
  <c r="Q55" i="1"/>
  <c r="P59" i="4"/>
  <c r="V58" i="4"/>
  <c r="O57" i="5"/>
  <c r="U56" i="5"/>
  <c r="Q56" i="5"/>
  <c r="V55" i="5"/>
  <c r="P56" i="5"/>
  <c r="S56" i="5"/>
  <c r="M57" i="5"/>
  <c r="N57" i="5"/>
  <c r="T57" i="5" s="1"/>
  <c r="R55" i="5"/>
  <c r="L56" i="5"/>
  <c r="M57" i="4"/>
  <c r="S56" i="4"/>
  <c r="L57" i="4"/>
  <c r="R56" i="4"/>
  <c r="Q55" i="4"/>
  <c r="K56" i="4"/>
  <c r="N57" i="4"/>
  <c r="T57" i="4" s="1"/>
  <c r="R56" i="1"/>
  <c r="L57" i="1"/>
  <c r="U57" i="1"/>
  <c r="O58" i="1"/>
  <c r="N57" i="1"/>
  <c r="T56" i="1"/>
  <c r="U56" i="4"/>
  <c r="B486" i="29" l="1"/>
  <c r="M58" i="1"/>
  <c r="S57" i="1"/>
  <c r="K57" i="1"/>
  <c r="Q56" i="1"/>
  <c r="P60" i="4"/>
  <c r="V59" i="4"/>
  <c r="S57" i="5"/>
  <c r="M58" i="5"/>
  <c r="R56" i="5"/>
  <c r="L57" i="5"/>
  <c r="Q57" i="5"/>
  <c r="V56" i="5"/>
  <c r="P57" i="5"/>
  <c r="N58" i="5"/>
  <c r="T58" i="5" s="1"/>
  <c r="O58" i="5"/>
  <c r="U57" i="5"/>
  <c r="M58" i="4"/>
  <c r="S57" i="4"/>
  <c r="L58" i="4"/>
  <c r="R57" i="4"/>
  <c r="K57" i="4"/>
  <c r="Q56" i="4"/>
  <c r="N58" i="4"/>
  <c r="T58" i="4" s="1"/>
  <c r="U58" i="1"/>
  <c r="O59" i="1"/>
  <c r="R57" i="1"/>
  <c r="L58" i="1"/>
  <c r="T57" i="1"/>
  <c r="N58" i="1"/>
  <c r="U57" i="4"/>
  <c r="B487" i="29" l="1"/>
  <c r="M59" i="1"/>
  <c r="S58" i="1"/>
  <c r="K58" i="1"/>
  <c r="Q57" i="1"/>
  <c r="P61" i="4"/>
  <c r="V60" i="4"/>
  <c r="Q58" i="5"/>
  <c r="V57" i="5"/>
  <c r="P58" i="5"/>
  <c r="R57" i="5"/>
  <c r="L58" i="5"/>
  <c r="O59" i="5"/>
  <c r="U58" i="5"/>
  <c r="N59" i="5"/>
  <c r="T59" i="5" s="1"/>
  <c r="S58" i="5"/>
  <c r="M59" i="5"/>
  <c r="M59" i="4"/>
  <c r="S58" i="4"/>
  <c r="L59" i="4"/>
  <c r="R58" i="4"/>
  <c r="K58" i="4"/>
  <c r="Q57" i="4"/>
  <c r="N59" i="4"/>
  <c r="T59" i="4" s="1"/>
  <c r="R58" i="1"/>
  <c r="L59" i="1"/>
  <c r="N59" i="1"/>
  <c r="T58" i="1"/>
  <c r="U59" i="1"/>
  <c r="O60" i="1"/>
  <c r="U58" i="4"/>
  <c r="B488" i="29" l="1"/>
  <c r="M60" i="1"/>
  <c r="S59" i="1"/>
  <c r="K59" i="1"/>
  <c r="Q58" i="1"/>
  <c r="P62" i="4"/>
  <c r="V61" i="4"/>
  <c r="V58" i="5"/>
  <c r="P59" i="5"/>
  <c r="S59" i="5"/>
  <c r="M60" i="5"/>
  <c r="O60" i="5"/>
  <c r="U59" i="5"/>
  <c r="R58" i="5"/>
  <c r="L59" i="5"/>
  <c r="N60" i="5"/>
  <c r="T60" i="5" s="1"/>
  <c r="Q59" i="5"/>
  <c r="M60" i="4"/>
  <c r="S59" i="4"/>
  <c r="L60" i="4"/>
  <c r="R59" i="4"/>
  <c r="K59" i="4"/>
  <c r="Q58" i="4"/>
  <c r="N60" i="4"/>
  <c r="T60" i="4" s="1"/>
  <c r="T59" i="1"/>
  <c r="N60" i="1"/>
  <c r="R59" i="1"/>
  <c r="L60" i="1"/>
  <c r="U60" i="1"/>
  <c r="O61" i="1"/>
  <c r="U59" i="4"/>
  <c r="B489" i="29" l="1"/>
  <c r="M61" i="1"/>
  <c r="S60" i="1"/>
  <c r="K60" i="1"/>
  <c r="Q59" i="1"/>
  <c r="P63" i="4"/>
  <c r="V62" i="4"/>
  <c r="R59" i="5"/>
  <c r="L60" i="5"/>
  <c r="Q60" i="5"/>
  <c r="V59" i="5"/>
  <c r="P60" i="5"/>
  <c r="S60" i="5"/>
  <c r="M61" i="5"/>
  <c r="N61" i="5"/>
  <c r="T61" i="5" s="1"/>
  <c r="O61" i="5"/>
  <c r="U60" i="5"/>
  <c r="M61" i="4"/>
  <c r="S60" i="4"/>
  <c r="L61" i="4"/>
  <c r="R60" i="4"/>
  <c r="K60" i="4"/>
  <c r="Q59" i="4"/>
  <c r="N61" i="4"/>
  <c r="T61" i="4" s="1"/>
  <c r="R60" i="1"/>
  <c r="L61" i="1"/>
  <c r="N61" i="1"/>
  <c r="T60" i="1"/>
  <c r="U61" i="1"/>
  <c r="O62" i="1"/>
  <c r="U60" i="4"/>
  <c r="B490" i="29" l="1"/>
  <c r="M62" i="1"/>
  <c r="S61" i="1"/>
  <c r="K61" i="1"/>
  <c r="Q60" i="1"/>
  <c r="P64" i="4"/>
  <c r="V63" i="4"/>
  <c r="S61" i="5"/>
  <c r="M62" i="5"/>
  <c r="O62" i="5"/>
  <c r="U61" i="5"/>
  <c r="Q61" i="5"/>
  <c r="N62" i="5"/>
  <c r="T62" i="5" s="1"/>
  <c r="V60" i="5"/>
  <c r="P61" i="5"/>
  <c r="R60" i="5"/>
  <c r="L61" i="5"/>
  <c r="M62" i="4"/>
  <c r="S61" i="4"/>
  <c r="L62" i="4"/>
  <c r="R61" i="4"/>
  <c r="K61" i="4"/>
  <c r="Q60" i="4"/>
  <c r="N62" i="4"/>
  <c r="T62" i="4" s="1"/>
  <c r="T61" i="1"/>
  <c r="N62" i="1"/>
  <c r="R61" i="1"/>
  <c r="L62" i="1"/>
  <c r="U62" i="1"/>
  <c r="O63" i="1"/>
  <c r="U61" i="4"/>
  <c r="B491" i="29" l="1"/>
  <c r="M63" i="1"/>
  <c r="S62" i="1"/>
  <c r="K62" i="1"/>
  <c r="Q61" i="1"/>
  <c r="P65" i="4"/>
  <c r="V64" i="4"/>
  <c r="Q62" i="5"/>
  <c r="R61" i="5"/>
  <c r="L62" i="5"/>
  <c r="N63" i="5"/>
  <c r="T63" i="5" s="1"/>
  <c r="O63" i="5"/>
  <c r="U62" i="5"/>
  <c r="V61" i="5"/>
  <c r="P62" i="5"/>
  <c r="S62" i="5"/>
  <c r="M63" i="5"/>
  <c r="M63" i="4"/>
  <c r="S62" i="4"/>
  <c r="L63" i="4"/>
  <c r="R62" i="4"/>
  <c r="K62" i="4"/>
  <c r="Q61" i="4"/>
  <c r="N63" i="4"/>
  <c r="T63" i="4" s="1"/>
  <c r="U63" i="1"/>
  <c r="O64" i="1"/>
  <c r="R62" i="1"/>
  <c r="L63" i="1"/>
  <c r="N63" i="1"/>
  <c r="T62" i="1"/>
  <c r="U62" i="4"/>
  <c r="B492" i="29" l="1"/>
  <c r="M64" i="1"/>
  <c r="S63" i="1"/>
  <c r="K63" i="1"/>
  <c r="Q62" i="1"/>
  <c r="P66" i="4"/>
  <c r="V65" i="4"/>
  <c r="R62" i="5"/>
  <c r="L63" i="5"/>
  <c r="S63" i="5"/>
  <c r="M64" i="5"/>
  <c r="O64" i="5"/>
  <c r="U63" i="5"/>
  <c r="V62" i="5"/>
  <c r="P63" i="5"/>
  <c r="N64" i="5"/>
  <c r="T64" i="5" s="1"/>
  <c r="Q63" i="5"/>
  <c r="M64" i="4"/>
  <c r="S63" i="4"/>
  <c r="L64" i="4"/>
  <c r="R63" i="4"/>
  <c r="K63" i="4"/>
  <c r="Q62" i="4"/>
  <c r="N64" i="4"/>
  <c r="T64" i="4" s="1"/>
  <c r="R63" i="1"/>
  <c r="L64" i="1"/>
  <c r="U64" i="1"/>
  <c r="O65" i="1"/>
  <c r="T63" i="1"/>
  <c r="N64" i="1"/>
  <c r="U63" i="4"/>
  <c r="B493" i="29" l="1"/>
  <c r="M65" i="1"/>
  <c r="S64" i="1"/>
  <c r="K64" i="1"/>
  <c r="Q63" i="1"/>
  <c r="P67" i="4"/>
  <c r="V66" i="4"/>
  <c r="N65" i="5"/>
  <c r="T65" i="5" s="1"/>
  <c r="O65" i="5"/>
  <c r="U64" i="5"/>
  <c r="V63" i="5"/>
  <c r="P64" i="5"/>
  <c r="S64" i="5"/>
  <c r="M65" i="5"/>
  <c r="Q64" i="5"/>
  <c r="R63" i="5"/>
  <c r="L64" i="5"/>
  <c r="M65" i="4"/>
  <c r="S64" i="4"/>
  <c r="L65" i="4"/>
  <c r="R64" i="4"/>
  <c r="K64" i="4"/>
  <c r="Q63" i="4"/>
  <c r="N65" i="4"/>
  <c r="T65" i="4" s="1"/>
  <c r="U65" i="1"/>
  <c r="O66" i="1"/>
  <c r="N65" i="1"/>
  <c r="T64" i="1"/>
  <c r="R64" i="1"/>
  <c r="L65" i="1"/>
  <c r="U64" i="4"/>
  <c r="B494" i="29" l="1"/>
  <c r="M66" i="1"/>
  <c r="S65" i="1"/>
  <c r="K65" i="1"/>
  <c r="Q64" i="1"/>
  <c r="P68" i="4"/>
  <c r="V67" i="4"/>
  <c r="N66" i="5"/>
  <c r="T66" i="5" s="1"/>
  <c r="R64" i="5"/>
  <c r="L65" i="5"/>
  <c r="O66" i="5"/>
  <c r="U65" i="5"/>
  <c r="Q65" i="5"/>
  <c r="S65" i="5"/>
  <c r="M66" i="5"/>
  <c r="V64" i="5"/>
  <c r="P65" i="5"/>
  <c r="M66" i="4"/>
  <c r="S65" i="4"/>
  <c r="L66" i="4"/>
  <c r="R65" i="4"/>
  <c r="K65" i="4"/>
  <c r="Q64" i="4"/>
  <c r="N66" i="4"/>
  <c r="T66" i="4" s="1"/>
  <c r="U66" i="1"/>
  <c r="O67" i="1"/>
  <c r="R65" i="1"/>
  <c r="L66" i="1"/>
  <c r="T65" i="1"/>
  <c r="N66" i="1"/>
  <c r="U65" i="4"/>
  <c r="B495" i="29" l="1"/>
  <c r="M67" i="1"/>
  <c r="S66" i="1"/>
  <c r="K66" i="1"/>
  <c r="Q65" i="1"/>
  <c r="P69" i="4"/>
  <c r="V68" i="4"/>
  <c r="V65" i="5"/>
  <c r="P66" i="5"/>
  <c r="Q66" i="5"/>
  <c r="S66" i="5"/>
  <c r="M67" i="5"/>
  <c r="R65" i="5"/>
  <c r="L66" i="5"/>
  <c r="O67" i="5"/>
  <c r="U66" i="5"/>
  <c r="N67" i="5"/>
  <c r="T67" i="5" s="1"/>
  <c r="M67" i="4"/>
  <c r="S66" i="4"/>
  <c r="L67" i="4"/>
  <c r="R66" i="4"/>
  <c r="K66" i="4"/>
  <c r="Q65" i="4"/>
  <c r="N67" i="4"/>
  <c r="T67" i="4" s="1"/>
  <c r="N67" i="1"/>
  <c r="T66" i="1"/>
  <c r="U67" i="1"/>
  <c r="O68" i="1"/>
  <c r="R66" i="1"/>
  <c r="L67" i="1"/>
  <c r="U66" i="4"/>
  <c r="B496" i="29" l="1"/>
  <c r="M68" i="1"/>
  <c r="S67" i="1"/>
  <c r="K67" i="1"/>
  <c r="Q66" i="1"/>
  <c r="P70" i="4"/>
  <c r="V69" i="4"/>
  <c r="R66" i="5"/>
  <c r="L67" i="5"/>
  <c r="S67" i="5"/>
  <c r="M68" i="5"/>
  <c r="V66" i="5"/>
  <c r="P67" i="5"/>
  <c r="N68" i="5"/>
  <c r="T68" i="5" s="1"/>
  <c r="Q67" i="5"/>
  <c r="O68" i="5"/>
  <c r="U67" i="5"/>
  <c r="M68" i="4"/>
  <c r="S67" i="4"/>
  <c r="L68" i="4"/>
  <c r="R67" i="4"/>
  <c r="K67" i="4"/>
  <c r="Q66" i="4"/>
  <c r="N68" i="4"/>
  <c r="T68" i="4" s="1"/>
  <c r="U68" i="1"/>
  <c r="O69" i="1"/>
  <c r="T67" i="1"/>
  <c r="N68" i="1"/>
  <c r="R67" i="1"/>
  <c r="L68" i="1"/>
  <c r="U67" i="4"/>
  <c r="B497" i="29" l="1"/>
  <c r="M69" i="1"/>
  <c r="S68" i="1"/>
  <c r="K68" i="1"/>
  <c r="Q67" i="1"/>
  <c r="P71" i="4"/>
  <c r="V70" i="4"/>
  <c r="O69" i="5"/>
  <c r="U68" i="5"/>
  <c r="V67" i="5"/>
  <c r="P68" i="5"/>
  <c r="R67" i="5"/>
  <c r="L68" i="5"/>
  <c r="S68" i="5"/>
  <c r="M69" i="5"/>
  <c r="N69" i="5"/>
  <c r="T69" i="5" s="1"/>
  <c r="Q68" i="5"/>
  <c r="M69" i="4"/>
  <c r="S68" i="4"/>
  <c r="L69" i="4"/>
  <c r="R68" i="4"/>
  <c r="K68" i="4"/>
  <c r="Q67" i="4"/>
  <c r="N69" i="4"/>
  <c r="T69" i="4" s="1"/>
  <c r="R68" i="1"/>
  <c r="L69" i="1"/>
  <c r="N69" i="1"/>
  <c r="T68" i="1"/>
  <c r="U69" i="1"/>
  <c r="O70" i="1"/>
  <c r="U68" i="4"/>
  <c r="B498" i="29" l="1"/>
  <c r="M70" i="1"/>
  <c r="S69" i="1"/>
  <c r="K69" i="1"/>
  <c r="Q68" i="1"/>
  <c r="P72" i="4"/>
  <c r="V71" i="4"/>
  <c r="S69" i="5"/>
  <c r="M70" i="5"/>
  <c r="Q69" i="5"/>
  <c r="R68" i="5"/>
  <c r="L69" i="5"/>
  <c r="V68" i="5"/>
  <c r="P69" i="5"/>
  <c r="N70" i="5"/>
  <c r="T70" i="5" s="1"/>
  <c r="O70" i="5"/>
  <c r="U69" i="5"/>
  <c r="M70" i="4"/>
  <c r="S69" i="4"/>
  <c r="L70" i="4"/>
  <c r="R69" i="4"/>
  <c r="K69" i="4"/>
  <c r="Q68" i="4"/>
  <c r="N70" i="4"/>
  <c r="T70" i="4" s="1"/>
  <c r="O71" i="1"/>
  <c r="U70" i="1"/>
  <c r="T69" i="1"/>
  <c r="N70" i="1"/>
  <c r="R69" i="1"/>
  <c r="L70" i="1"/>
  <c r="U69" i="4"/>
  <c r="B499" i="29" l="1"/>
  <c r="M71" i="1"/>
  <c r="S70" i="1"/>
  <c r="K70" i="1"/>
  <c r="Q69" i="1"/>
  <c r="P73" i="4"/>
  <c r="V72" i="4"/>
  <c r="V69" i="5"/>
  <c r="P70" i="5"/>
  <c r="O71" i="5"/>
  <c r="U70" i="5"/>
  <c r="Q70" i="5"/>
  <c r="R69" i="5"/>
  <c r="L70" i="5"/>
  <c r="S70" i="5"/>
  <c r="M71" i="5"/>
  <c r="N71" i="5"/>
  <c r="T71" i="5" s="1"/>
  <c r="M71" i="4"/>
  <c r="S70" i="4"/>
  <c r="L71" i="4"/>
  <c r="R70" i="4"/>
  <c r="K70" i="4"/>
  <c r="Q69" i="4"/>
  <c r="N71" i="4"/>
  <c r="T71" i="4" s="1"/>
  <c r="R70" i="1"/>
  <c r="L71" i="1"/>
  <c r="U71" i="1"/>
  <c r="O72" i="1"/>
  <c r="T70" i="1"/>
  <c r="N71" i="1"/>
  <c r="U70" i="4"/>
  <c r="B500" i="29" l="1"/>
  <c r="M72" i="1"/>
  <c r="S71" i="1"/>
  <c r="K71" i="1"/>
  <c r="Q70" i="1"/>
  <c r="P74" i="4"/>
  <c r="V73" i="4"/>
  <c r="N72" i="5"/>
  <c r="T72" i="5" s="1"/>
  <c r="O72" i="5"/>
  <c r="U71" i="5"/>
  <c r="Q71" i="5"/>
  <c r="R70" i="5"/>
  <c r="L71" i="5"/>
  <c r="S71" i="5"/>
  <c r="M72" i="5"/>
  <c r="V70" i="5"/>
  <c r="P71" i="5"/>
  <c r="M72" i="4"/>
  <c r="S71" i="4"/>
  <c r="L72" i="4"/>
  <c r="R71" i="4"/>
  <c r="K71" i="4"/>
  <c r="Q70" i="4"/>
  <c r="N72" i="4"/>
  <c r="T72" i="4" s="1"/>
  <c r="T71" i="1"/>
  <c r="N72" i="1"/>
  <c r="O73" i="1"/>
  <c r="U72" i="1"/>
  <c r="L72" i="1"/>
  <c r="R71" i="1"/>
  <c r="U71" i="4"/>
  <c r="B501" i="29" l="1"/>
  <c r="M73" i="1"/>
  <c r="S72" i="1"/>
  <c r="K72" i="1"/>
  <c r="Q71" i="1"/>
  <c r="P75" i="4"/>
  <c r="V74" i="4"/>
  <c r="V71" i="5"/>
  <c r="P72" i="5"/>
  <c r="R71" i="5"/>
  <c r="L72" i="5"/>
  <c r="O73" i="5"/>
  <c r="U72" i="5"/>
  <c r="Q72" i="5"/>
  <c r="S72" i="5"/>
  <c r="M73" i="5"/>
  <c r="N73" i="5"/>
  <c r="T73" i="5" s="1"/>
  <c r="M73" i="4"/>
  <c r="S72" i="4"/>
  <c r="L73" i="4"/>
  <c r="R72" i="4"/>
  <c r="K72" i="4"/>
  <c r="Q71" i="4"/>
  <c r="N73" i="4"/>
  <c r="T73" i="4" s="1"/>
  <c r="U73" i="1"/>
  <c r="O74" i="1"/>
  <c r="T72" i="1"/>
  <c r="N73" i="1"/>
  <c r="R72" i="1"/>
  <c r="L73" i="1"/>
  <c r="U72" i="4"/>
  <c r="M74" i="1" l="1"/>
  <c r="S73" i="1"/>
  <c r="K73" i="1"/>
  <c r="Q72" i="1"/>
  <c r="P76" i="4"/>
  <c r="V75" i="4"/>
  <c r="O74" i="5"/>
  <c r="U73" i="5"/>
  <c r="N74" i="5"/>
  <c r="T74" i="5" s="1"/>
  <c r="R72" i="5"/>
  <c r="L73" i="5"/>
  <c r="Q73" i="5"/>
  <c r="S73" i="5"/>
  <c r="M74" i="5"/>
  <c r="V72" i="5"/>
  <c r="P73" i="5"/>
  <c r="M74" i="4"/>
  <c r="S73" i="4"/>
  <c r="L74" i="4"/>
  <c r="R73" i="4"/>
  <c r="K73" i="4"/>
  <c r="Q72" i="4"/>
  <c r="N74" i="4"/>
  <c r="T74" i="4" s="1"/>
  <c r="L74" i="1"/>
  <c r="R73" i="1"/>
  <c r="T73" i="1"/>
  <c r="N74" i="1"/>
  <c r="O75" i="1"/>
  <c r="U74" i="1"/>
  <c r="U73" i="4"/>
  <c r="M75" i="1" l="1"/>
  <c r="S74" i="1"/>
  <c r="K74" i="1"/>
  <c r="Q73" i="1"/>
  <c r="P77" i="4"/>
  <c r="V76" i="4"/>
  <c r="V73" i="5"/>
  <c r="P74" i="5"/>
  <c r="Q74" i="5"/>
  <c r="N75" i="5"/>
  <c r="T75" i="5" s="1"/>
  <c r="S74" i="5"/>
  <c r="M75" i="5"/>
  <c r="R73" i="5"/>
  <c r="L74" i="5"/>
  <c r="O75" i="5"/>
  <c r="U74" i="5"/>
  <c r="M75" i="4"/>
  <c r="S74" i="4"/>
  <c r="L75" i="4"/>
  <c r="R74" i="4"/>
  <c r="K74" i="4"/>
  <c r="Q73" i="4"/>
  <c r="N75" i="4"/>
  <c r="T75" i="4" s="1"/>
  <c r="R74" i="1"/>
  <c r="L75" i="1"/>
  <c r="T74" i="1"/>
  <c r="N75" i="1"/>
  <c r="U75" i="1"/>
  <c r="O76" i="1"/>
  <c r="U74" i="4"/>
  <c r="M76" i="1" l="1"/>
  <c r="S75" i="1"/>
  <c r="K75" i="1"/>
  <c r="Q74" i="1"/>
  <c r="P78" i="4"/>
  <c r="V77" i="4"/>
  <c r="O76" i="5"/>
  <c r="U75" i="5"/>
  <c r="Q75" i="5"/>
  <c r="S75" i="5"/>
  <c r="M76" i="5"/>
  <c r="R74" i="5"/>
  <c r="L75" i="5"/>
  <c r="V74" i="5"/>
  <c r="P75" i="5"/>
  <c r="N76" i="5"/>
  <c r="T76" i="5" s="1"/>
  <c r="M76" i="4"/>
  <c r="S75" i="4"/>
  <c r="L76" i="4"/>
  <c r="R75" i="4"/>
  <c r="K75" i="4"/>
  <c r="Q74" i="4"/>
  <c r="N76" i="4"/>
  <c r="T76" i="4" s="1"/>
  <c r="T75" i="1"/>
  <c r="N76" i="1"/>
  <c r="O77" i="1"/>
  <c r="U76" i="1"/>
  <c r="L76" i="1"/>
  <c r="R75" i="1"/>
  <c r="U75" i="4"/>
  <c r="M77" i="1" l="1"/>
  <c r="S76" i="1"/>
  <c r="K76" i="1"/>
  <c r="Q75" i="1"/>
  <c r="P79" i="4"/>
  <c r="V78" i="4"/>
  <c r="R75" i="5"/>
  <c r="L76" i="5"/>
  <c r="N77" i="5"/>
  <c r="T77" i="5" s="1"/>
  <c r="Q76" i="5"/>
  <c r="V75" i="5"/>
  <c r="P76" i="5"/>
  <c r="S76" i="5"/>
  <c r="M77" i="5"/>
  <c r="O77" i="5"/>
  <c r="U76" i="5"/>
  <c r="M77" i="4"/>
  <c r="S76" i="4"/>
  <c r="L77" i="4"/>
  <c r="R76" i="4"/>
  <c r="Q75" i="4"/>
  <c r="K76" i="4"/>
  <c r="N77" i="4"/>
  <c r="T77" i="4" s="1"/>
  <c r="U77" i="1"/>
  <c r="O78" i="1"/>
  <c r="T76" i="1"/>
  <c r="N77" i="1"/>
  <c r="R76" i="1"/>
  <c r="L77" i="1"/>
  <c r="U76" i="4"/>
  <c r="M78" i="1" l="1"/>
  <c r="S77" i="1"/>
  <c r="K77" i="1"/>
  <c r="Q76" i="1"/>
  <c r="P80" i="4"/>
  <c r="V79" i="4"/>
  <c r="Q77" i="5"/>
  <c r="V76" i="5"/>
  <c r="P77" i="5"/>
  <c r="O78" i="5"/>
  <c r="U77" i="5"/>
  <c r="N78" i="5"/>
  <c r="T78" i="5" s="1"/>
  <c r="S77" i="5"/>
  <c r="M78" i="5"/>
  <c r="R76" i="5"/>
  <c r="L77" i="5"/>
  <c r="M78" i="4"/>
  <c r="S77" i="4"/>
  <c r="L78" i="4"/>
  <c r="R77" i="4"/>
  <c r="K77" i="4"/>
  <c r="Q76" i="4"/>
  <c r="N78" i="4"/>
  <c r="T78" i="4" s="1"/>
  <c r="T77" i="1"/>
  <c r="N78" i="1"/>
  <c r="L78" i="1"/>
  <c r="R77" i="1"/>
  <c r="O79" i="1"/>
  <c r="U78" i="1"/>
  <c r="U77" i="4"/>
  <c r="M79" i="1" l="1"/>
  <c r="S78" i="1"/>
  <c r="K78" i="1"/>
  <c r="Q77" i="1"/>
  <c r="P81" i="4"/>
  <c r="V80" i="4"/>
  <c r="R77" i="5"/>
  <c r="L78" i="5"/>
  <c r="V77" i="5"/>
  <c r="P78" i="5"/>
  <c r="N79" i="5"/>
  <c r="T79" i="5" s="1"/>
  <c r="S78" i="5"/>
  <c r="M79" i="5"/>
  <c r="O79" i="5"/>
  <c r="U78" i="5"/>
  <c r="Q78" i="5"/>
  <c r="M79" i="4"/>
  <c r="S78" i="4"/>
  <c r="L79" i="4"/>
  <c r="R78" i="4"/>
  <c r="K78" i="4"/>
  <c r="Q77" i="4"/>
  <c r="N79" i="4"/>
  <c r="T79" i="4" s="1"/>
  <c r="R78" i="1"/>
  <c r="L79" i="1"/>
  <c r="T78" i="1"/>
  <c r="N79" i="1"/>
  <c r="U79" i="1"/>
  <c r="O80" i="1"/>
  <c r="U78" i="4"/>
  <c r="M80" i="1" l="1"/>
  <c r="S79" i="1"/>
  <c r="K79" i="1"/>
  <c r="Q78" i="1"/>
  <c r="P82" i="4"/>
  <c r="V81" i="4"/>
  <c r="V78" i="5"/>
  <c r="P79" i="5"/>
  <c r="Q79" i="5"/>
  <c r="S79" i="5"/>
  <c r="M80" i="5"/>
  <c r="R78" i="5"/>
  <c r="L79" i="5"/>
  <c r="O80" i="5"/>
  <c r="U79" i="5"/>
  <c r="N80" i="5"/>
  <c r="T80" i="5" s="1"/>
  <c r="M80" i="4"/>
  <c r="S79" i="4"/>
  <c r="L80" i="4"/>
  <c r="R79" i="4"/>
  <c r="K79" i="4"/>
  <c r="Q78" i="4"/>
  <c r="N80" i="4"/>
  <c r="T80" i="4" s="1"/>
  <c r="O81" i="1"/>
  <c r="U80" i="1"/>
  <c r="L80" i="1"/>
  <c r="R79" i="1"/>
  <c r="T79" i="1"/>
  <c r="N80" i="1"/>
  <c r="U79" i="4"/>
  <c r="M81" i="1" l="1"/>
  <c r="S80" i="1"/>
  <c r="K80" i="1"/>
  <c r="Q79" i="1"/>
  <c r="P83" i="4"/>
  <c r="V82" i="4"/>
  <c r="R79" i="5"/>
  <c r="L80" i="5"/>
  <c r="N81" i="5"/>
  <c r="T81" i="5" s="1"/>
  <c r="Q80" i="5"/>
  <c r="S80" i="5"/>
  <c r="M81" i="5"/>
  <c r="V79" i="5"/>
  <c r="P80" i="5"/>
  <c r="O81" i="5"/>
  <c r="U80" i="5"/>
  <c r="M81" i="4"/>
  <c r="S80" i="4"/>
  <c r="L81" i="4"/>
  <c r="R80" i="4"/>
  <c r="K80" i="4"/>
  <c r="Q79" i="4"/>
  <c r="N81" i="4"/>
  <c r="T81" i="4" s="1"/>
  <c r="R80" i="1"/>
  <c r="L81" i="1"/>
  <c r="T80" i="1"/>
  <c r="N81" i="1"/>
  <c r="U81" i="1"/>
  <c r="O82" i="1"/>
  <c r="U80" i="4"/>
  <c r="M82" i="1" l="1"/>
  <c r="S81" i="1"/>
  <c r="K81" i="1"/>
  <c r="Q80" i="1"/>
  <c r="P84" i="4"/>
  <c r="V83" i="4"/>
  <c r="S81" i="5"/>
  <c r="M82" i="5"/>
  <c r="N82" i="5"/>
  <c r="T82" i="5" s="1"/>
  <c r="O82" i="5"/>
  <c r="U81" i="5"/>
  <c r="V80" i="5"/>
  <c r="P81" i="5"/>
  <c r="R80" i="5"/>
  <c r="L81" i="5"/>
  <c r="Q81" i="5"/>
  <c r="M82" i="4"/>
  <c r="S81" i="4"/>
  <c r="L82" i="4"/>
  <c r="R81" i="4"/>
  <c r="K81" i="4"/>
  <c r="Q80" i="4"/>
  <c r="N82" i="4"/>
  <c r="T82" i="4" s="1"/>
  <c r="T81" i="1"/>
  <c r="N82" i="1"/>
  <c r="O83" i="1"/>
  <c r="U82" i="1"/>
  <c r="L82" i="1"/>
  <c r="R81" i="1"/>
  <c r="U81" i="4"/>
  <c r="M83" i="1" l="1"/>
  <c r="S82" i="1"/>
  <c r="K82" i="1"/>
  <c r="Q81" i="1"/>
  <c r="P85" i="4"/>
  <c r="V84" i="4"/>
  <c r="Q82" i="5"/>
  <c r="S82" i="5"/>
  <c r="M83" i="5"/>
  <c r="V81" i="5"/>
  <c r="P82" i="5"/>
  <c r="N83" i="5"/>
  <c r="T83" i="5" s="1"/>
  <c r="R81" i="5"/>
  <c r="L82" i="5"/>
  <c r="O83" i="5"/>
  <c r="U82" i="5"/>
  <c r="M83" i="4"/>
  <c r="S82" i="4"/>
  <c r="L83" i="4"/>
  <c r="R82" i="4"/>
  <c r="K82" i="4"/>
  <c r="Q81" i="4"/>
  <c r="N83" i="4"/>
  <c r="T83" i="4" s="1"/>
  <c r="U83" i="1"/>
  <c r="O84" i="1"/>
  <c r="T82" i="1"/>
  <c r="N83" i="1"/>
  <c r="R82" i="1"/>
  <c r="L83" i="1"/>
  <c r="U82" i="4"/>
  <c r="M84" i="1" l="1"/>
  <c r="S83" i="1"/>
  <c r="K83" i="1"/>
  <c r="Q82" i="1"/>
  <c r="P86" i="4"/>
  <c r="V85" i="4"/>
  <c r="M84" i="5"/>
  <c r="S83" i="5"/>
  <c r="N84" i="5"/>
  <c r="T84" i="5" s="1"/>
  <c r="R82" i="5"/>
  <c r="L83" i="5"/>
  <c r="V82" i="5"/>
  <c r="P83" i="5"/>
  <c r="U83" i="5"/>
  <c r="O84" i="5"/>
  <c r="Q83" i="5"/>
  <c r="M84" i="4"/>
  <c r="S83" i="4"/>
  <c r="L84" i="4"/>
  <c r="R83" i="4"/>
  <c r="Q82" i="4"/>
  <c r="K83" i="4"/>
  <c r="N84" i="4"/>
  <c r="T84" i="4" s="1"/>
  <c r="T83" i="1"/>
  <c r="N84" i="1"/>
  <c r="L84" i="1"/>
  <c r="R83" i="1"/>
  <c r="O85" i="1"/>
  <c r="U84" i="1"/>
  <c r="U83" i="4"/>
  <c r="M85" i="1" l="1"/>
  <c r="S84" i="1"/>
  <c r="K84" i="1"/>
  <c r="Q83" i="1"/>
  <c r="P87" i="4"/>
  <c r="V86" i="4"/>
  <c r="V83" i="5"/>
  <c r="P84" i="5"/>
  <c r="U84" i="5"/>
  <c r="O85" i="5"/>
  <c r="Q84" i="5"/>
  <c r="N85" i="5"/>
  <c r="T85" i="5" s="1"/>
  <c r="R83" i="5"/>
  <c r="L84" i="5"/>
  <c r="M85" i="5"/>
  <c r="S84" i="5"/>
  <c r="M85" i="4"/>
  <c r="S84" i="4"/>
  <c r="L85" i="4"/>
  <c r="R84" i="4"/>
  <c r="K84" i="4"/>
  <c r="Q83" i="4"/>
  <c r="N85" i="4"/>
  <c r="T85" i="4" s="1"/>
  <c r="R84" i="1"/>
  <c r="L85" i="1"/>
  <c r="T84" i="1"/>
  <c r="N85" i="1"/>
  <c r="U85" i="1"/>
  <c r="O86" i="1"/>
  <c r="U84" i="4"/>
  <c r="M86" i="1" l="1"/>
  <c r="S85" i="1"/>
  <c r="K85" i="1"/>
  <c r="Q84" i="1"/>
  <c r="P88" i="4"/>
  <c r="V87" i="4"/>
  <c r="R84" i="5"/>
  <c r="L85" i="5"/>
  <c r="Q85" i="5"/>
  <c r="U85" i="5"/>
  <c r="O86" i="5"/>
  <c r="M86" i="5"/>
  <c r="S85" i="5"/>
  <c r="N86" i="5"/>
  <c r="T86" i="5" s="1"/>
  <c r="V84" i="5"/>
  <c r="P85" i="5"/>
  <c r="M86" i="4"/>
  <c r="S85" i="4"/>
  <c r="L86" i="4"/>
  <c r="R85" i="4"/>
  <c r="Q84" i="4"/>
  <c r="K85" i="4"/>
  <c r="N86" i="4"/>
  <c r="T86" i="4" s="1"/>
  <c r="T85" i="1"/>
  <c r="N86" i="1"/>
  <c r="O87" i="1"/>
  <c r="U86" i="1"/>
  <c r="L86" i="1"/>
  <c r="R85" i="1"/>
  <c r="U85" i="4"/>
  <c r="M87" i="1" l="1"/>
  <c r="S86" i="1"/>
  <c r="K86" i="1"/>
  <c r="Q85" i="1"/>
  <c r="P89" i="4"/>
  <c r="V88" i="4"/>
  <c r="N87" i="5"/>
  <c r="T87" i="5" s="1"/>
  <c r="Q86" i="5"/>
  <c r="M87" i="5"/>
  <c r="S86" i="5"/>
  <c r="V85" i="5"/>
  <c r="P86" i="5"/>
  <c r="U86" i="5"/>
  <c r="O87" i="5"/>
  <c r="R85" i="5"/>
  <c r="L86" i="5"/>
  <c r="M87" i="4"/>
  <c r="S86" i="4"/>
  <c r="L87" i="4"/>
  <c r="R86" i="4"/>
  <c r="K86" i="4"/>
  <c r="Q85" i="4"/>
  <c r="N87" i="4"/>
  <c r="T87" i="4" s="1"/>
  <c r="U87" i="1"/>
  <c r="O88" i="1"/>
  <c r="T86" i="1"/>
  <c r="N87" i="1"/>
  <c r="R86" i="1"/>
  <c r="L87" i="1"/>
  <c r="U86" i="4"/>
  <c r="M88" i="1" l="1"/>
  <c r="S87" i="1"/>
  <c r="K87" i="1"/>
  <c r="Q86" i="1"/>
  <c r="P90" i="4"/>
  <c r="V89" i="4"/>
  <c r="R86" i="5"/>
  <c r="L87" i="5"/>
  <c r="V86" i="5"/>
  <c r="P87" i="5"/>
  <c r="Q87" i="5"/>
  <c r="U87" i="5"/>
  <c r="O88" i="5"/>
  <c r="M88" i="5"/>
  <c r="S87" i="5"/>
  <c r="N88" i="5"/>
  <c r="T88" i="5" s="1"/>
  <c r="M88" i="4"/>
  <c r="S87" i="4"/>
  <c r="L88" i="4"/>
  <c r="R87" i="4"/>
  <c r="K87" i="4"/>
  <c r="Q86" i="4"/>
  <c r="N88" i="4"/>
  <c r="T88" i="4" s="1"/>
  <c r="T87" i="1"/>
  <c r="N88" i="1"/>
  <c r="L88" i="1"/>
  <c r="R87" i="1"/>
  <c r="O89" i="1"/>
  <c r="U88" i="1"/>
  <c r="U87" i="4"/>
  <c r="M89" i="1" l="1"/>
  <c r="S88" i="1"/>
  <c r="K88" i="1"/>
  <c r="Q87" i="1"/>
  <c r="P91" i="4"/>
  <c r="V90" i="4"/>
  <c r="M89" i="5"/>
  <c r="S88" i="5"/>
  <c r="U88" i="5"/>
  <c r="O89" i="5"/>
  <c r="V87" i="5"/>
  <c r="P88" i="5"/>
  <c r="N89" i="5"/>
  <c r="T89" i="5" s="1"/>
  <c r="Q88" i="5"/>
  <c r="R87" i="5"/>
  <c r="L88" i="5"/>
  <c r="M89" i="4"/>
  <c r="S88" i="4"/>
  <c r="L89" i="4"/>
  <c r="R88" i="4"/>
  <c r="Q87" i="4"/>
  <c r="K88" i="4"/>
  <c r="N89" i="4"/>
  <c r="T89" i="4" s="1"/>
  <c r="R88" i="1"/>
  <c r="L89" i="1"/>
  <c r="T88" i="1"/>
  <c r="N89" i="1"/>
  <c r="U89" i="1"/>
  <c r="O90" i="1"/>
  <c r="U88" i="4"/>
  <c r="M90" i="1" l="1"/>
  <c r="S89" i="1"/>
  <c r="K89" i="1"/>
  <c r="Q88" i="1"/>
  <c r="P92" i="4"/>
  <c r="V91" i="4"/>
  <c r="R88" i="5"/>
  <c r="L89" i="5"/>
  <c r="U89" i="5"/>
  <c r="O90" i="5"/>
  <c r="Q89" i="5"/>
  <c r="N90" i="5"/>
  <c r="T90" i="5" s="1"/>
  <c r="V88" i="5"/>
  <c r="P89" i="5"/>
  <c r="M90" i="5"/>
  <c r="S89" i="5"/>
  <c r="M90" i="4"/>
  <c r="S89" i="4"/>
  <c r="L90" i="4"/>
  <c r="R89" i="4"/>
  <c r="K89" i="4"/>
  <c r="Q88" i="4"/>
  <c r="N90" i="4"/>
  <c r="T90" i="4" s="1"/>
  <c r="T89" i="1"/>
  <c r="N90" i="1"/>
  <c r="O91" i="1"/>
  <c r="U90" i="1"/>
  <c r="L90" i="1"/>
  <c r="R89" i="1"/>
  <c r="U89" i="4"/>
  <c r="M91" i="1" l="1"/>
  <c r="S90" i="1"/>
  <c r="K90" i="1"/>
  <c r="Q89" i="1"/>
  <c r="P93" i="4"/>
  <c r="V92" i="4"/>
  <c r="N91" i="5"/>
  <c r="T91" i="5" s="1"/>
  <c r="U90" i="5"/>
  <c r="O91" i="5"/>
  <c r="M91" i="5"/>
  <c r="S90" i="5"/>
  <c r="V89" i="5"/>
  <c r="P90" i="5"/>
  <c r="Q90" i="5"/>
  <c r="R89" i="5"/>
  <c r="L90" i="5"/>
  <c r="M91" i="4"/>
  <c r="S90" i="4"/>
  <c r="L91" i="4"/>
  <c r="R90" i="4"/>
  <c r="K90" i="4"/>
  <c r="Q89" i="4"/>
  <c r="N91" i="4"/>
  <c r="T91" i="4" s="1"/>
  <c r="U91" i="1"/>
  <c r="O92" i="1"/>
  <c r="R90" i="1"/>
  <c r="L91" i="1"/>
  <c r="T90" i="1"/>
  <c r="N91" i="1"/>
  <c r="U90" i="4"/>
  <c r="M92" i="1" l="1"/>
  <c r="S91" i="1"/>
  <c r="K91" i="1"/>
  <c r="Q90" i="1"/>
  <c r="P94" i="4"/>
  <c r="V93" i="4"/>
  <c r="R90" i="5"/>
  <c r="L91" i="5"/>
  <c r="V90" i="5"/>
  <c r="P91" i="5"/>
  <c r="U91" i="5"/>
  <c r="O92" i="5"/>
  <c r="Q91" i="5"/>
  <c r="M92" i="5"/>
  <c r="S91" i="5"/>
  <c r="N92" i="5"/>
  <c r="T92" i="5" s="1"/>
  <c r="M92" i="4"/>
  <c r="S91" i="4"/>
  <c r="L92" i="4"/>
  <c r="R91" i="4"/>
  <c r="K91" i="4"/>
  <c r="Q90" i="4"/>
  <c r="N92" i="4"/>
  <c r="T92" i="4" s="1"/>
  <c r="L92" i="1"/>
  <c r="R91" i="1"/>
  <c r="T91" i="1"/>
  <c r="N92" i="1"/>
  <c r="O93" i="1"/>
  <c r="U92" i="1"/>
  <c r="U91" i="4"/>
  <c r="M93" i="1" l="1"/>
  <c r="S92" i="1"/>
  <c r="K92" i="1"/>
  <c r="Q91" i="1"/>
  <c r="P95" i="4"/>
  <c r="V94" i="4"/>
  <c r="Q92" i="5"/>
  <c r="N93" i="5"/>
  <c r="T93" i="5" s="1"/>
  <c r="U92" i="5"/>
  <c r="O93" i="5"/>
  <c r="R91" i="5"/>
  <c r="L92" i="5"/>
  <c r="V91" i="5"/>
  <c r="P92" i="5"/>
  <c r="M93" i="5"/>
  <c r="S92" i="5"/>
  <c r="M93" i="4"/>
  <c r="S92" i="4"/>
  <c r="L93" i="4"/>
  <c r="R92" i="4"/>
  <c r="K92" i="4"/>
  <c r="Q91" i="4"/>
  <c r="N93" i="4"/>
  <c r="T93" i="4" s="1"/>
  <c r="T92" i="1"/>
  <c r="N93" i="1"/>
  <c r="U93" i="1"/>
  <c r="O94" i="1"/>
  <c r="R92" i="1"/>
  <c r="L93" i="1"/>
  <c r="U92" i="4"/>
  <c r="M94" i="1" l="1"/>
  <c r="S93" i="1"/>
  <c r="K93" i="1"/>
  <c r="Q92" i="1"/>
  <c r="P96" i="4"/>
  <c r="V95" i="4"/>
  <c r="R92" i="5"/>
  <c r="L93" i="5"/>
  <c r="M94" i="5"/>
  <c r="S93" i="5"/>
  <c r="N94" i="5"/>
  <c r="T94" i="5" s="1"/>
  <c r="V92" i="5"/>
  <c r="P93" i="5"/>
  <c r="U93" i="5"/>
  <c r="O94" i="5"/>
  <c r="Q93" i="5"/>
  <c r="M94" i="4"/>
  <c r="S93" i="4"/>
  <c r="L94" i="4"/>
  <c r="R93" i="4"/>
  <c r="K93" i="4"/>
  <c r="Q92" i="4"/>
  <c r="N94" i="4"/>
  <c r="T94" i="4" s="1"/>
  <c r="O95" i="1"/>
  <c r="U94" i="1"/>
  <c r="L94" i="1"/>
  <c r="R93" i="1"/>
  <c r="T93" i="1"/>
  <c r="N94" i="1"/>
  <c r="U93" i="4"/>
  <c r="M95" i="1" l="1"/>
  <c r="S94" i="1"/>
  <c r="K94" i="1"/>
  <c r="Q93" i="1"/>
  <c r="P97" i="4"/>
  <c r="V96" i="4"/>
  <c r="V93" i="5"/>
  <c r="P94" i="5"/>
  <c r="U94" i="5"/>
  <c r="O95" i="5"/>
  <c r="R93" i="5"/>
  <c r="L94" i="5"/>
  <c r="Q94" i="5"/>
  <c r="M95" i="5"/>
  <c r="S94" i="5"/>
  <c r="N95" i="5"/>
  <c r="T95" i="5" s="1"/>
  <c r="M95" i="4"/>
  <c r="S94" i="4"/>
  <c r="L95" i="4"/>
  <c r="R94" i="4"/>
  <c r="K94" i="4"/>
  <c r="Q93" i="4"/>
  <c r="N95" i="4"/>
  <c r="T95" i="4" s="1"/>
  <c r="R94" i="1"/>
  <c r="L95" i="1"/>
  <c r="U95" i="1"/>
  <c r="O96" i="1"/>
  <c r="T94" i="1"/>
  <c r="N95" i="1"/>
  <c r="U94" i="4"/>
  <c r="M96" i="1" l="1"/>
  <c r="S95" i="1"/>
  <c r="K95" i="1"/>
  <c r="Q94" i="1"/>
  <c r="P98" i="4"/>
  <c r="V97" i="4"/>
  <c r="M96" i="5"/>
  <c r="S95" i="5"/>
  <c r="Q95" i="5"/>
  <c r="U95" i="5"/>
  <c r="O96" i="5"/>
  <c r="N96" i="5"/>
  <c r="T96" i="5" s="1"/>
  <c r="R94" i="5"/>
  <c r="L95" i="5"/>
  <c r="V94" i="5"/>
  <c r="P95" i="5"/>
  <c r="M96" i="4"/>
  <c r="S95" i="4"/>
  <c r="L96" i="4"/>
  <c r="R95" i="4"/>
  <c r="K95" i="4"/>
  <c r="Q94" i="4"/>
  <c r="N96" i="4"/>
  <c r="T96" i="4" s="1"/>
  <c r="O97" i="1"/>
  <c r="U96" i="1"/>
  <c r="T95" i="1"/>
  <c r="N96" i="1"/>
  <c r="L96" i="1"/>
  <c r="R95" i="1"/>
  <c r="U95" i="4"/>
  <c r="M97" i="1" l="1"/>
  <c r="S96" i="1"/>
  <c r="K96" i="1"/>
  <c r="Q95" i="1"/>
  <c r="P99" i="4"/>
  <c r="V98" i="4"/>
  <c r="R95" i="5"/>
  <c r="L96" i="5"/>
  <c r="U96" i="5"/>
  <c r="O97" i="5"/>
  <c r="V95" i="5"/>
  <c r="P96" i="5"/>
  <c r="Q96" i="5"/>
  <c r="N97" i="5"/>
  <c r="T97" i="5" s="1"/>
  <c r="M97" i="5"/>
  <c r="S96" i="5"/>
  <c r="M97" i="4"/>
  <c r="S96" i="4"/>
  <c r="L97" i="4"/>
  <c r="R96" i="4"/>
  <c r="K96" i="4"/>
  <c r="Q95" i="4"/>
  <c r="N97" i="4"/>
  <c r="T97" i="4" s="1"/>
  <c r="R96" i="1"/>
  <c r="L97" i="1"/>
  <c r="U97" i="1"/>
  <c r="O98" i="1"/>
  <c r="T96" i="1"/>
  <c r="N97" i="1"/>
  <c r="U96" i="4"/>
  <c r="M98" i="1" l="1"/>
  <c r="S97" i="1"/>
  <c r="K97" i="1"/>
  <c r="Q96" i="1"/>
  <c r="P100" i="4"/>
  <c r="V99" i="4"/>
  <c r="V96" i="5"/>
  <c r="P97" i="5"/>
  <c r="Q97" i="5"/>
  <c r="U97" i="5"/>
  <c r="O98" i="5"/>
  <c r="M98" i="5"/>
  <c r="S97" i="5"/>
  <c r="R96" i="5"/>
  <c r="L97" i="5"/>
  <c r="N98" i="5"/>
  <c r="T98" i="5" s="1"/>
  <c r="M98" i="4"/>
  <c r="S97" i="4"/>
  <c r="L98" i="4"/>
  <c r="R97" i="4"/>
  <c r="K97" i="4"/>
  <c r="Q96" i="4"/>
  <c r="N98" i="4"/>
  <c r="T98" i="4" s="1"/>
  <c r="O99" i="1"/>
  <c r="U98" i="1"/>
  <c r="T97" i="1"/>
  <c r="N98" i="1"/>
  <c r="L98" i="1"/>
  <c r="R97" i="1"/>
  <c r="U97" i="4"/>
  <c r="M99" i="1" l="1"/>
  <c r="S98" i="1"/>
  <c r="K98" i="1"/>
  <c r="Q97" i="1"/>
  <c r="P101" i="4"/>
  <c r="V100" i="4"/>
  <c r="Q98" i="5"/>
  <c r="N99" i="5"/>
  <c r="T99" i="5" s="1"/>
  <c r="M99" i="5"/>
  <c r="S98" i="5"/>
  <c r="R97" i="5"/>
  <c r="L98" i="5"/>
  <c r="U98" i="5"/>
  <c r="O99" i="5"/>
  <c r="V97" i="5"/>
  <c r="P98" i="5"/>
  <c r="M99" i="4"/>
  <c r="S98" i="4"/>
  <c r="L99" i="4"/>
  <c r="R98" i="4"/>
  <c r="K98" i="4"/>
  <c r="Q97" i="4"/>
  <c r="N99" i="4"/>
  <c r="T99" i="4" s="1"/>
  <c r="T98" i="1"/>
  <c r="N99" i="1"/>
  <c r="R98" i="1"/>
  <c r="L99" i="1"/>
  <c r="U99" i="1"/>
  <c r="O100" i="1"/>
  <c r="U98" i="4"/>
  <c r="M100" i="1" l="1"/>
  <c r="S99" i="1"/>
  <c r="K99" i="1"/>
  <c r="Q98" i="1"/>
  <c r="P102" i="4"/>
  <c r="V101" i="4"/>
  <c r="Q99" i="5"/>
  <c r="V98" i="5"/>
  <c r="P99" i="5"/>
  <c r="R98" i="5"/>
  <c r="L99" i="5"/>
  <c r="N100" i="5"/>
  <c r="T100" i="5" s="1"/>
  <c r="U99" i="5"/>
  <c r="O100" i="5"/>
  <c r="M100" i="5"/>
  <c r="S99" i="5"/>
  <c r="M100" i="4"/>
  <c r="S99" i="4"/>
  <c r="L100" i="4"/>
  <c r="R99" i="4"/>
  <c r="K99" i="4"/>
  <c r="Q98" i="4"/>
  <c r="N100" i="4"/>
  <c r="T100" i="4" s="1"/>
  <c r="L100" i="1"/>
  <c r="R99" i="1"/>
  <c r="O101" i="1"/>
  <c r="U100" i="1"/>
  <c r="T99" i="1"/>
  <c r="N100" i="1"/>
  <c r="U99" i="4"/>
  <c r="M101" i="1" l="1"/>
  <c r="S100" i="1"/>
  <c r="K100" i="1"/>
  <c r="Q99" i="1"/>
  <c r="P103" i="4"/>
  <c r="V102" i="4"/>
  <c r="U100" i="5"/>
  <c r="O101" i="5"/>
  <c r="V99" i="5"/>
  <c r="P100" i="5"/>
  <c r="M101" i="5"/>
  <c r="S100" i="5"/>
  <c r="N101" i="5"/>
  <c r="T101" i="5" s="1"/>
  <c r="R99" i="5"/>
  <c r="L100" i="5"/>
  <c r="Q100" i="5"/>
  <c r="M101" i="4"/>
  <c r="S100" i="4"/>
  <c r="L101" i="4"/>
  <c r="R100" i="4"/>
  <c r="Q99" i="4"/>
  <c r="K100" i="4"/>
  <c r="N101" i="4"/>
  <c r="T101" i="4" s="1"/>
  <c r="U101" i="1"/>
  <c r="O102" i="1"/>
  <c r="T100" i="1"/>
  <c r="N101" i="1"/>
  <c r="R100" i="1"/>
  <c r="L101" i="1"/>
  <c r="U100" i="4"/>
  <c r="M102" i="1" l="1"/>
  <c r="S101" i="1"/>
  <c r="K101" i="1"/>
  <c r="Q100" i="1"/>
  <c r="P104" i="4"/>
  <c r="V103" i="4"/>
  <c r="V100" i="5"/>
  <c r="P101" i="5"/>
  <c r="N102" i="5"/>
  <c r="T102" i="5" s="1"/>
  <c r="M102" i="5"/>
  <c r="S101" i="5"/>
  <c r="Q101" i="5"/>
  <c r="R100" i="5"/>
  <c r="L101" i="5"/>
  <c r="U101" i="5"/>
  <c r="O102" i="5"/>
  <c r="M102" i="4"/>
  <c r="S101" i="4"/>
  <c r="L102" i="4"/>
  <c r="R101" i="4"/>
  <c r="K101" i="4"/>
  <c r="Q100" i="4"/>
  <c r="N102" i="4"/>
  <c r="T102" i="4" s="1"/>
  <c r="T101" i="1"/>
  <c r="N102" i="1"/>
  <c r="L102" i="1"/>
  <c r="R101" i="1"/>
  <c r="O103" i="1"/>
  <c r="U102" i="1"/>
  <c r="U101" i="4"/>
  <c r="M103" i="1" l="1"/>
  <c r="S102" i="1"/>
  <c r="K102" i="1"/>
  <c r="Q101" i="1"/>
  <c r="P105" i="4"/>
  <c r="V104" i="4"/>
  <c r="U102" i="5"/>
  <c r="O103" i="5"/>
  <c r="Q102" i="5"/>
  <c r="N103" i="5"/>
  <c r="T103" i="5" s="1"/>
  <c r="V101" i="5"/>
  <c r="P102" i="5"/>
  <c r="R101" i="5"/>
  <c r="L102" i="5"/>
  <c r="M103" i="5"/>
  <c r="S102" i="5"/>
  <c r="M103" i="4"/>
  <c r="S102" i="4"/>
  <c r="L103" i="4"/>
  <c r="R102" i="4"/>
  <c r="K102" i="4"/>
  <c r="Q101" i="4"/>
  <c r="N103" i="4"/>
  <c r="T103" i="4" s="1"/>
  <c r="U103" i="1"/>
  <c r="O104" i="1"/>
  <c r="R102" i="1"/>
  <c r="L103" i="1"/>
  <c r="T102" i="1"/>
  <c r="N103" i="1"/>
  <c r="U102" i="4"/>
  <c r="M104" i="1" l="1"/>
  <c r="S103" i="1"/>
  <c r="K103" i="1"/>
  <c r="Q102" i="1"/>
  <c r="P106" i="4"/>
  <c r="V105" i="4"/>
  <c r="M104" i="5"/>
  <c r="S103" i="5"/>
  <c r="N104" i="5"/>
  <c r="T104" i="5" s="1"/>
  <c r="V102" i="5"/>
  <c r="P103" i="5"/>
  <c r="Q103" i="5"/>
  <c r="R102" i="5"/>
  <c r="L103" i="5"/>
  <c r="U103" i="5"/>
  <c r="O104" i="5"/>
  <c r="M104" i="4"/>
  <c r="S103" i="4"/>
  <c r="L104" i="4"/>
  <c r="R103" i="4"/>
  <c r="K103" i="4"/>
  <c r="Q102" i="4"/>
  <c r="N104" i="4"/>
  <c r="T104" i="4" s="1"/>
  <c r="L104" i="1"/>
  <c r="R103" i="1"/>
  <c r="T103" i="1"/>
  <c r="N104" i="1"/>
  <c r="O105" i="1"/>
  <c r="U104" i="1"/>
  <c r="U103" i="4"/>
  <c r="M105" i="1" l="1"/>
  <c r="S104" i="1"/>
  <c r="K104" i="1"/>
  <c r="Q103" i="1"/>
  <c r="P107" i="4"/>
  <c r="V106" i="4"/>
  <c r="V103" i="5"/>
  <c r="P104" i="5"/>
  <c r="U104" i="5"/>
  <c r="O105" i="5"/>
  <c r="Q104" i="5"/>
  <c r="N105" i="5"/>
  <c r="T105" i="5" s="1"/>
  <c r="R103" i="5"/>
  <c r="L104" i="5"/>
  <c r="M105" i="5"/>
  <c r="S104" i="5"/>
  <c r="M105" i="4"/>
  <c r="S104" i="4"/>
  <c r="L105" i="4"/>
  <c r="R104" i="4"/>
  <c r="K104" i="4"/>
  <c r="Q103" i="4"/>
  <c r="N105" i="4"/>
  <c r="T105" i="4" s="1"/>
  <c r="T104" i="1"/>
  <c r="N105" i="1"/>
  <c r="U105" i="1"/>
  <c r="O106" i="1"/>
  <c r="R104" i="1"/>
  <c r="L105" i="1"/>
  <c r="U104" i="4"/>
  <c r="M106" i="1" l="1"/>
  <c r="S105" i="1"/>
  <c r="K105" i="1"/>
  <c r="Q104" i="1"/>
  <c r="P108" i="4"/>
  <c r="V107" i="4"/>
  <c r="M106" i="5"/>
  <c r="S105" i="5"/>
  <c r="U105" i="5"/>
  <c r="O106" i="5"/>
  <c r="N106" i="5"/>
  <c r="T106" i="5" s="1"/>
  <c r="R104" i="5"/>
  <c r="L105" i="5"/>
  <c r="Q105" i="5"/>
  <c r="V104" i="5"/>
  <c r="P105" i="5"/>
  <c r="M106" i="4"/>
  <c r="S105" i="4"/>
  <c r="L106" i="4"/>
  <c r="R105" i="4"/>
  <c r="K105" i="4"/>
  <c r="Q104" i="4"/>
  <c r="N106" i="4"/>
  <c r="T106" i="4" s="1"/>
  <c r="O107" i="1"/>
  <c r="U106" i="1"/>
  <c r="T105" i="1"/>
  <c r="N106" i="1"/>
  <c r="L106" i="1"/>
  <c r="R105" i="1"/>
  <c r="U105" i="4"/>
  <c r="M107" i="1" l="1"/>
  <c r="S106" i="1"/>
  <c r="K106" i="1"/>
  <c r="Q105" i="1"/>
  <c r="P109" i="4"/>
  <c r="V108" i="4"/>
  <c r="V105" i="5"/>
  <c r="P106" i="5"/>
  <c r="R105" i="5"/>
  <c r="L106" i="5"/>
  <c r="U106" i="5"/>
  <c r="O107" i="5"/>
  <c r="Q106" i="5"/>
  <c r="N107" i="5"/>
  <c r="T107" i="5" s="1"/>
  <c r="M107" i="5"/>
  <c r="S106" i="5"/>
  <c r="M107" i="4"/>
  <c r="S106" i="4"/>
  <c r="L107" i="4"/>
  <c r="R106" i="4"/>
  <c r="K106" i="4"/>
  <c r="Q105" i="4"/>
  <c r="N107" i="4"/>
  <c r="T107" i="4" s="1"/>
  <c r="R106" i="1"/>
  <c r="L107" i="1"/>
  <c r="T106" i="1"/>
  <c r="N107" i="1"/>
  <c r="U107" i="1"/>
  <c r="O108" i="1"/>
  <c r="U106" i="4"/>
  <c r="M108" i="1" l="1"/>
  <c r="S107" i="1"/>
  <c r="K107" i="1"/>
  <c r="Q106" i="1"/>
  <c r="P110" i="4"/>
  <c r="V109" i="4"/>
  <c r="N108" i="5"/>
  <c r="T108" i="5" s="1"/>
  <c r="Q107" i="5"/>
  <c r="R106" i="5"/>
  <c r="L107" i="5"/>
  <c r="M108" i="5"/>
  <c r="S107" i="5"/>
  <c r="U107" i="5"/>
  <c r="O108" i="5"/>
  <c r="V106" i="5"/>
  <c r="P107" i="5"/>
  <c r="M108" i="4"/>
  <c r="S107" i="4"/>
  <c r="L108" i="4"/>
  <c r="R107" i="4"/>
  <c r="K107" i="4"/>
  <c r="Q106" i="4"/>
  <c r="N108" i="4"/>
  <c r="T108" i="4" s="1"/>
  <c r="T107" i="1"/>
  <c r="N108" i="1"/>
  <c r="L108" i="1"/>
  <c r="R107" i="1"/>
  <c r="O109" i="1"/>
  <c r="U108" i="1"/>
  <c r="U107" i="4"/>
  <c r="M109" i="1" l="1"/>
  <c r="S108" i="1"/>
  <c r="K108" i="1"/>
  <c r="Q107" i="1"/>
  <c r="P111" i="4"/>
  <c r="V110" i="4"/>
  <c r="Q108" i="5"/>
  <c r="V107" i="5"/>
  <c r="P108" i="5"/>
  <c r="M109" i="5"/>
  <c r="S108" i="5"/>
  <c r="U108" i="5"/>
  <c r="O109" i="5"/>
  <c r="R107" i="5"/>
  <c r="L108" i="5"/>
  <c r="N109" i="5"/>
  <c r="T109" i="5" s="1"/>
  <c r="M109" i="4"/>
  <c r="S108" i="4"/>
  <c r="L109" i="4"/>
  <c r="R108" i="4"/>
  <c r="K108" i="4"/>
  <c r="Q107" i="4"/>
  <c r="N109" i="4"/>
  <c r="T109" i="4" s="1"/>
  <c r="U109" i="1"/>
  <c r="O110" i="1"/>
  <c r="R108" i="1"/>
  <c r="L109" i="1"/>
  <c r="T108" i="1"/>
  <c r="N109" i="1"/>
  <c r="U108" i="4"/>
  <c r="M110" i="1" l="1"/>
  <c r="S109" i="1"/>
  <c r="K109" i="1"/>
  <c r="Q108" i="1"/>
  <c r="P112" i="4"/>
  <c r="V111" i="4"/>
  <c r="U109" i="5"/>
  <c r="O110" i="5"/>
  <c r="V108" i="5"/>
  <c r="P109" i="5"/>
  <c r="N110" i="5"/>
  <c r="T110" i="5" s="1"/>
  <c r="R108" i="5"/>
  <c r="L109" i="5"/>
  <c r="Q109" i="5"/>
  <c r="M110" i="5"/>
  <c r="S109" i="5"/>
  <c r="M110" i="4"/>
  <c r="S109" i="4"/>
  <c r="L110" i="4"/>
  <c r="R109" i="4"/>
  <c r="K109" i="4"/>
  <c r="Q108" i="4"/>
  <c r="N110" i="4"/>
  <c r="T110" i="4" s="1"/>
  <c r="L110" i="1"/>
  <c r="R109" i="1"/>
  <c r="T109" i="1"/>
  <c r="N110" i="1"/>
  <c r="O111" i="1"/>
  <c r="U110" i="1"/>
  <c r="U109" i="4"/>
  <c r="M111" i="1" l="1"/>
  <c r="S110" i="1"/>
  <c r="K110" i="1"/>
  <c r="Q109" i="1"/>
  <c r="P113" i="4"/>
  <c r="V112" i="4"/>
  <c r="R109" i="5"/>
  <c r="L110" i="5"/>
  <c r="V109" i="5"/>
  <c r="P110" i="5"/>
  <c r="M111" i="5"/>
  <c r="S110" i="5"/>
  <c r="U110" i="5"/>
  <c r="O111" i="5"/>
  <c r="Q110" i="5"/>
  <c r="N111" i="5"/>
  <c r="T111" i="5" s="1"/>
  <c r="M111" i="4"/>
  <c r="S110" i="4"/>
  <c r="L111" i="4"/>
  <c r="R110" i="4"/>
  <c r="K110" i="4"/>
  <c r="Q109" i="4"/>
  <c r="N111" i="4"/>
  <c r="T111" i="4" s="1"/>
  <c r="T110" i="1"/>
  <c r="N111" i="1"/>
  <c r="U111" i="1"/>
  <c r="O112" i="1"/>
  <c r="R110" i="1"/>
  <c r="L111" i="1"/>
  <c r="U110" i="4"/>
  <c r="M112" i="1" l="1"/>
  <c r="S111" i="1"/>
  <c r="K111" i="1"/>
  <c r="Q110" i="1"/>
  <c r="P114" i="4"/>
  <c r="V113" i="4"/>
  <c r="U111" i="5"/>
  <c r="O112" i="5"/>
  <c r="V110" i="5"/>
  <c r="P111" i="5"/>
  <c r="Q111" i="5"/>
  <c r="R110" i="5"/>
  <c r="L111" i="5"/>
  <c r="N112" i="5"/>
  <c r="T112" i="5" s="1"/>
  <c r="M112" i="5"/>
  <c r="S111" i="5"/>
  <c r="M112" i="4"/>
  <c r="S111" i="4"/>
  <c r="L112" i="4"/>
  <c r="R111" i="4"/>
  <c r="K111" i="4"/>
  <c r="Q110" i="4"/>
  <c r="N112" i="4"/>
  <c r="T112" i="4" s="1"/>
  <c r="O113" i="1"/>
  <c r="U112" i="1"/>
  <c r="L112" i="1"/>
  <c r="R111" i="1"/>
  <c r="T111" i="1"/>
  <c r="N112" i="1"/>
  <c r="U111" i="4"/>
  <c r="M113" i="1" l="1"/>
  <c r="S112" i="1"/>
  <c r="K112" i="1"/>
  <c r="Q111" i="1"/>
  <c r="P115" i="4"/>
  <c r="V114" i="4"/>
  <c r="Q112" i="5"/>
  <c r="R111" i="5"/>
  <c r="L112" i="5"/>
  <c r="V111" i="5"/>
  <c r="P112" i="5"/>
  <c r="M113" i="5"/>
  <c r="S112" i="5"/>
  <c r="U112" i="5"/>
  <c r="O113" i="5"/>
  <c r="N113" i="5"/>
  <c r="T113" i="5" s="1"/>
  <c r="M113" i="4"/>
  <c r="S112" i="4"/>
  <c r="L113" i="4"/>
  <c r="R112" i="4"/>
  <c r="K112" i="4"/>
  <c r="Q111" i="4"/>
  <c r="N113" i="4"/>
  <c r="T113" i="4" s="1"/>
  <c r="R112" i="1"/>
  <c r="L113" i="1"/>
  <c r="T112" i="1"/>
  <c r="N113" i="1"/>
  <c r="U113" i="1"/>
  <c r="O114" i="1"/>
  <c r="U112" i="4"/>
  <c r="M114" i="1" l="1"/>
  <c r="S113" i="1"/>
  <c r="K113" i="1"/>
  <c r="Q112" i="1"/>
  <c r="P116" i="4"/>
  <c r="V115" i="4"/>
  <c r="N114" i="5"/>
  <c r="T114" i="5" s="1"/>
  <c r="U113" i="5"/>
  <c r="O114" i="5"/>
  <c r="R112" i="5"/>
  <c r="L113" i="5"/>
  <c r="V112" i="5"/>
  <c r="P113" i="5"/>
  <c r="Q113" i="5"/>
  <c r="M114" i="5"/>
  <c r="S113" i="5"/>
  <c r="M114" i="4"/>
  <c r="S113" i="4"/>
  <c r="L114" i="4"/>
  <c r="R113" i="4"/>
  <c r="K113" i="4"/>
  <c r="Q112" i="4"/>
  <c r="N114" i="4"/>
  <c r="T114" i="4" s="1"/>
  <c r="T113" i="1"/>
  <c r="N114" i="1"/>
  <c r="O115" i="1"/>
  <c r="U114" i="1"/>
  <c r="L114" i="1"/>
  <c r="R113" i="1"/>
  <c r="U113" i="4"/>
  <c r="M115" i="1" l="1"/>
  <c r="S114" i="1"/>
  <c r="K114" i="1"/>
  <c r="Q113" i="1"/>
  <c r="P117" i="4"/>
  <c r="V116" i="4"/>
  <c r="V113" i="5"/>
  <c r="P114" i="5"/>
  <c r="U114" i="5"/>
  <c r="O115" i="5"/>
  <c r="Q114" i="5"/>
  <c r="R113" i="5"/>
  <c r="L114" i="5"/>
  <c r="M115" i="5"/>
  <c r="S114" i="5"/>
  <c r="N115" i="5"/>
  <c r="T115" i="5" s="1"/>
  <c r="M115" i="4"/>
  <c r="S114" i="4"/>
  <c r="L115" i="4"/>
  <c r="R114" i="4"/>
  <c r="K114" i="4"/>
  <c r="Q113" i="4"/>
  <c r="N115" i="4"/>
  <c r="T115" i="4" s="1"/>
  <c r="U115" i="1"/>
  <c r="O116" i="1"/>
  <c r="T114" i="1"/>
  <c r="N115" i="1"/>
  <c r="R114" i="1"/>
  <c r="L115" i="1"/>
  <c r="U114" i="4"/>
  <c r="M116" i="1" l="1"/>
  <c r="S115" i="1"/>
  <c r="K115" i="1"/>
  <c r="Q114" i="1"/>
  <c r="P118" i="4"/>
  <c r="V117" i="4"/>
  <c r="R114" i="5"/>
  <c r="L115" i="5"/>
  <c r="U115" i="5"/>
  <c r="O116" i="5"/>
  <c r="M116" i="5"/>
  <c r="S115" i="5"/>
  <c r="N116" i="5"/>
  <c r="T116" i="5" s="1"/>
  <c r="Q115" i="5"/>
  <c r="V114" i="5"/>
  <c r="P115" i="5"/>
  <c r="M116" i="4"/>
  <c r="S115" i="4"/>
  <c r="L116" i="4"/>
  <c r="R115" i="4"/>
  <c r="K115" i="4"/>
  <c r="Q114" i="4"/>
  <c r="N116" i="4"/>
  <c r="T116" i="4" s="1"/>
  <c r="T115" i="1"/>
  <c r="N116" i="1"/>
  <c r="L116" i="1"/>
  <c r="R115" i="1"/>
  <c r="O117" i="1"/>
  <c r="U116" i="1"/>
  <c r="U115" i="4"/>
  <c r="M117" i="1" l="1"/>
  <c r="S116" i="1"/>
  <c r="K116" i="1"/>
  <c r="Q115" i="1"/>
  <c r="P119" i="4"/>
  <c r="V118" i="4"/>
  <c r="V115" i="5"/>
  <c r="P116" i="5"/>
  <c r="U116" i="5"/>
  <c r="O117" i="5"/>
  <c r="N117" i="5"/>
  <c r="T117" i="5" s="1"/>
  <c r="Q116" i="5"/>
  <c r="R115" i="5"/>
  <c r="L116" i="5"/>
  <c r="M117" i="5"/>
  <c r="S116" i="5"/>
  <c r="M117" i="4"/>
  <c r="S116" i="4"/>
  <c r="L117" i="4"/>
  <c r="R116" i="4"/>
  <c r="K116" i="4"/>
  <c r="Q115" i="4"/>
  <c r="N117" i="4"/>
  <c r="T117" i="4" s="1"/>
  <c r="R116" i="1"/>
  <c r="L117" i="1"/>
  <c r="U117" i="1"/>
  <c r="O118" i="1"/>
  <c r="T116" i="1"/>
  <c r="N117" i="1"/>
  <c r="U116" i="4"/>
  <c r="M118" i="1" l="1"/>
  <c r="S117" i="1"/>
  <c r="K117" i="1"/>
  <c r="Q116" i="1"/>
  <c r="P120" i="4"/>
  <c r="V119" i="4"/>
  <c r="R116" i="5"/>
  <c r="L117" i="5"/>
  <c r="Q117" i="5"/>
  <c r="U117" i="5"/>
  <c r="O118" i="5"/>
  <c r="M118" i="5"/>
  <c r="S117" i="5"/>
  <c r="V116" i="5"/>
  <c r="P117" i="5"/>
  <c r="N118" i="5"/>
  <c r="T118" i="5" s="1"/>
  <c r="M118" i="4"/>
  <c r="S117" i="4"/>
  <c r="L118" i="4"/>
  <c r="R117" i="4"/>
  <c r="K117" i="4"/>
  <c r="Q116" i="4"/>
  <c r="N118" i="4"/>
  <c r="T118" i="4" s="1"/>
  <c r="O119" i="1"/>
  <c r="U118" i="1"/>
  <c r="T117" i="1"/>
  <c r="N118" i="1"/>
  <c r="L118" i="1"/>
  <c r="R117" i="1"/>
  <c r="U117" i="4"/>
  <c r="M119" i="1" l="1"/>
  <c r="S118" i="1"/>
  <c r="K118" i="1"/>
  <c r="Q117" i="1"/>
  <c r="P121" i="4"/>
  <c r="V120" i="4"/>
  <c r="Q118" i="5"/>
  <c r="N119" i="5"/>
  <c r="T119" i="5" s="1"/>
  <c r="M119" i="5"/>
  <c r="S118" i="5"/>
  <c r="V117" i="5"/>
  <c r="P118" i="5"/>
  <c r="U118" i="5"/>
  <c r="O119" i="5"/>
  <c r="R117" i="5"/>
  <c r="L118" i="5"/>
  <c r="M119" i="4"/>
  <c r="S118" i="4"/>
  <c r="L119" i="4"/>
  <c r="R118" i="4"/>
  <c r="K118" i="4"/>
  <c r="Q117" i="4"/>
  <c r="N119" i="4"/>
  <c r="T119" i="4" s="1"/>
  <c r="T118" i="1"/>
  <c r="N119" i="1"/>
  <c r="R118" i="1"/>
  <c r="L119" i="1"/>
  <c r="U119" i="1"/>
  <c r="O120" i="1"/>
  <c r="U118" i="4"/>
  <c r="M120" i="1" l="1"/>
  <c r="S119" i="1"/>
  <c r="K119" i="1"/>
  <c r="Q118" i="1"/>
  <c r="P122" i="4"/>
  <c r="V121" i="4"/>
  <c r="R118" i="5"/>
  <c r="L119" i="5"/>
  <c r="V118" i="5"/>
  <c r="P119" i="5"/>
  <c r="N120" i="5"/>
  <c r="T120" i="5" s="1"/>
  <c r="U119" i="5"/>
  <c r="O120" i="5"/>
  <c r="Q119" i="5"/>
  <c r="M120" i="5"/>
  <c r="S119" i="5"/>
  <c r="M120" i="4"/>
  <c r="S119" i="4"/>
  <c r="L120" i="4"/>
  <c r="R119" i="4"/>
  <c r="K119" i="4"/>
  <c r="Q118" i="4"/>
  <c r="N120" i="4"/>
  <c r="T120" i="4" s="1"/>
  <c r="L120" i="1"/>
  <c r="R119" i="1"/>
  <c r="O121" i="1"/>
  <c r="U120" i="1"/>
  <c r="T119" i="1"/>
  <c r="N120" i="1"/>
  <c r="U119" i="4"/>
  <c r="M121" i="1" l="1"/>
  <c r="S120" i="1"/>
  <c r="K120" i="1"/>
  <c r="Q119" i="1"/>
  <c r="P123" i="4"/>
  <c r="V122" i="4"/>
  <c r="V119" i="5"/>
  <c r="P120" i="5"/>
  <c r="M121" i="5"/>
  <c r="S120" i="5"/>
  <c r="U120" i="5"/>
  <c r="O121" i="5"/>
  <c r="Q120" i="5"/>
  <c r="R119" i="5"/>
  <c r="L120" i="5"/>
  <c r="N121" i="5"/>
  <c r="T121" i="5" s="1"/>
  <c r="M121" i="4"/>
  <c r="S120" i="4"/>
  <c r="L121" i="4"/>
  <c r="R120" i="4"/>
  <c r="K120" i="4"/>
  <c r="Q119" i="4"/>
  <c r="N121" i="4"/>
  <c r="T121" i="4" s="1"/>
  <c r="U121" i="1"/>
  <c r="O122" i="1"/>
  <c r="T120" i="1"/>
  <c r="N121" i="1"/>
  <c r="R120" i="1"/>
  <c r="L121" i="1"/>
  <c r="U120" i="4"/>
  <c r="M122" i="1" l="1"/>
  <c r="S121" i="1"/>
  <c r="K121" i="1"/>
  <c r="Q120" i="1"/>
  <c r="P124" i="4"/>
  <c r="V123" i="4"/>
  <c r="Q121" i="5"/>
  <c r="N122" i="5"/>
  <c r="T122" i="5" s="1"/>
  <c r="M122" i="5"/>
  <c r="S121" i="5"/>
  <c r="R120" i="5"/>
  <c r="L121" i="5"/>
  <c r="V120" i="5"/>
  <c r="P121" i="5"/>
  <c r="U121" i="5"/>
  <c r="O122" i="5"/>
  <c r="M122" i="4"/>
  <c r="S121" i="4"/>
  <c r="L122" i="4"/>
  <c r="R121" i="4"/>
  <c r="K121" i="4"/>
  <c r="Q120" i="4"/>
  <c r="N122" i="4"/>
  <c r="T122" i="4" s="1"/>
  <c r="T121" i="1"/>
  <c r="N122" i="1"/>
  <c r="L122" i="1"/>
  <c r="R121" i="1"/>
  <c r="O123" i="1"/>
  <c r="U122" i="1"/>
  <c r="U121" i="4"/>
  <c r="M123" i="1" l="1"/>
  <c r="S122" i="1"/>
  <c r="K122" i="1"/>
  <c r="Q121" i="1"/>
  <c r="P125" i="4"/>
  <c r="V124" i="4"/>
  <c r="O123" i="5"/>
  <c r="U122" i="5"/>
  <c r="R121" i="5"/>
  <c r="L122" i="5"/>
  <c r="N123" i="5"/>
  <c r="T123" i="5" s="1"/>
  <c r="V121" i="5"/>
  <c r="P122" i="5"/>
  <c r="Q122" i="5"/>
  <c r="M123" i="5"/>
  <c r="S122" i="5"/>
  <c r="M123" i="4"/>
  <c r="S122" i="4"/>
  <c r="L123" i="4"/>
  <c r="R122" i="4"/>
  <c r="K122" i="4"/>
  <c r="Q121" i="4"/>
  <c r="N123" i="4"/>
  <c r="T123" i="4" s="1"/>
  <c r="R122" i="1"/>
  <c r="L123" i="1"/>
  <c r="T122" i="1"/>
  <c r="N123" i="1"/>
  <c r="U123" i="1"/>
  <c r="O124" i="1"/>
  <c r="U122" i="4"/>
  <c r="M124" i="1" l="1"/>
  <c r="S123" i="1"/>
  <c r="K123" i="1"/>
  <c r="Q122" i="1"/>
  <c r="P126" i="4"/>
  <c r="V125" i="4"/>
  <c r="R122" i="5"/>
  <c r="L123" i="5"/>
  <c r="S123" i="5"/>
  <c r="M124" i="5"/>
  <c r="V122" i="5"/>
  <c r="P123" i="5"/>
  <c r="Q123" i="5"/>
  <c r="N124" i="5"/>
  <c r="T124" i="5" s="1"/>
  <c r="O124" i="5"/>
  <c r="U123" i="5"/>
  <c r="M124" i="4"/>
  <c r="S123" i="4"/>
  <c r="L124" i="4"/>
  <c r="R123" i="4"/>
  <c r="K123" i="4"/>
  <c r="Q122" i="4"/>
  <c r="N124" i="4"/>
  <c r="T124" i="4" s="1"/>
  <c r="T123" i="1"/>
  <c r="N124" i="1"/>
  <c r="O125" i="1"/>
  <c r="U124" i="1"/>
  <c r="L124" i="1"/>
  <c r="R123" i="1"/>
  <c r="U123" i="4"/>
  <c r="M125" i="1" l="1"/>
  <c r="S124" i="1"/>
  <c r="K124" i="1"/>
  <c r="Q123" i="1"/>
  <c r="P127" i="4"/>
  <c r="V126" i="4"/>
  <c r="V123" i="5"/>
  <c r="P124" i="5"/>
  <c r="S124" i="5"/>
  <c r="M125" i="5"/>
  <c r="O125" i="5"/>
  <c r="U124" i="5"/>
  <c r="Q124" i="5"/>
  <c r="R123" i="5"/>
  <c r="L124" i="5"/>
  <c r="N125" i="5"/>
  <c r="T125" i="5" s="1"/>
  <c r="M125" i="4"/>
  <c r="S124" i="4"/>
  <c r="L125" i="4"/>
  <c r="R124" i="4"/>
  <c r="K124" i="4"/>
  <c r="Q123" i="4"/>
  <c r="N125" i="4"/>
  <c r="T125" i="4" s="1"/>
  <c r="T124" i="1"/>
  <c r="N125" i="1"/>
  <c r="U125" i="1"/>
  <c r="O126" i="1"/>
  <c r="R124" i="1"/>
  <c r="L125" i="1"/>
  <c r="U124" i="4"/>
  <c r="M126" i="1" l="1"/>
  <c r="S125" i="1"/>
  <c r="K125" i="1"/>
  <c r="Q124" i="1"/>
  <c r="P128" i="4"/>
  <c r="V127" i="4"/>
  <c r="S125" i="5"/>
  <c r="M126" i="5"/>
  <c r="V124" i="5"/>
  <c r="P125" i="5"/>
  <c r="N126" i="5"/>
  <c r="T126" i="5" s="1"/>
  <c r="Q125" i="5"/>
  <c r="R124" i="5"/>
  <c r="L125" i="5"/>
  <c r="O126" i="5"/>
  <c r="U125" i="5"/>
  <c r="M126" i="4"/>
  <c r="S125" i="4"/>
  <c r="L126" i="4"/>
  <c r="R125" i="4"/>
  <c r="K125" i="4"/>
  <c r="Q124" i="4"/>
  <c r="N126" i="4"/>
  <c r="T126" i="4" s="1"/>
  <c r="L126" i="1"/>
  <c r="R125" i="1"/>
  <c r="O127" i="1"/>
  <c r="U126" i="1"/>
  <c r="T125" i="1"/>
  <c r="N126" i="1"/>
  <c r="U125" i="4"/>
  <c r="M127" i="1" l="1"/>
  <c r="S126" i="1"/>
  <c r="K126" i="1"/>
  <c r="Q125" i="1"/>
  <c r="P129" i="4"/>
  <c r="V128" i="4"/>
  <c r="V125" i="5"/>
  <c r="P126" i="5"/>
  <c r="O127" i="5"/>
  <c r="U126" i="5"/>
  <c r="Q126" i="5"/>
  <c r="R125" i="5"/>
  <c r="L126" i="5"/>
  <c r="S126" i="5"/>
  <c r="M127" i="5"/>
  <c r="N127" i="5"/>
  <c r="T127" i="5" s="1"/>
  <c r="M127" i="4"/>
  <c r="S126" i="4"/>
  <c r="L127" i="4"/>
  <c r="R126" i="4"/>
  <c r="K126" i="4"/>
  <c r="Q125" i="4"/>
  <c r="N127" i="4"/>
  <c r="T127" i="4" s="1"/>
  <c r="U127" i="1"/>
  <c r="O128" i="1"/>
  <c r="R126" i="1"/>
  <c r="L127" i="1"/>
  <c r="T126" i="1"/>
  <c r="N127" i="1"/>
  <c r="U126" i="4"/>
  <c r="M128" i="1" l="1"/>
  <c r="S127" i="1"/>
  <c r="K127" i="1"/>
  <c r="Q126" i="1"/>
  <c r="P130" i="4"/>
  <c r="V129" i="4"/>
  <c r="N128" i="5"/>
  <c r="T128" i="5" s="1"/>
  <c r="O128" i="5"/>
  <c r="U127" i="5"/>
  <c r="R126" i="5"/>
  <c r="L127" i="5"/>
  <c r="S127" i="5"/>
  <c r="M128" i="5"/>
  <c r="V126" i="5"/>
  <c r="P127" i="5"/>
  <c r="Q127" i="5"/>
  <c r="M128" i="4"/>
  <c r="S127" i="4"/>
  <c r="L128" i="4"/>
  <c r="R127" i="4"/>
  <c r="Q126" i="4"/>
  <c r="K127" i="4"/>
  <c r="N128" i="4"/>
  <c r="T128" i="4" s="1"/>
  <c r="T127" i="1"/>
  <c r="N128" i="1"/>
  <c r="O129" i="1"/>
  <c r="U128" i="1"/>
  <c r="L128" i="1"/>
  <c r="R127" i="1"/>
  <c r="U127" i="4"/>
  <c r="M129" i="1" l="1"/>
  <c r="S128" i="1"/>
  <c r="K128" i="1"/>
  <c r="Q127" i="1"/>
  <c r="P131" i="4"/>
  <c r="V130" i="4"/>
  <c r="Q128" i="5"/>
  <c r="S128" i="5"/>
  <c r="M129" i="5"/>
  <c r="O129" i="5"/>
  <c r="U128" i="5"/>
  <c r="V127" i="5"/>
  <c r="P128" i="5"/>
  <c r="R127" i="5"/>
  <c r="L128" i="5"/>
  <c r="N129" i="5"/>
  <c r="T129" i="5" s="1"/>
  <c r="M129" i="4"/>
  <c r="S128" i="4"/>
  <c r="L129" i="4"/>
  <c r="R128" i="4"/>
  <c r="K128" i="4"/>
  <c r="Q127" i="4"/>
  <c r="N129" i="4"/>
  <c r="T129" i="4" s="1"/>
  <c r="R128" i="1"/>
  <c r="L129" i="1"/>
  <c r="U129" i="1"/>
  <c r="O130" i="1"/>
  <c r="T128" i="1"/>
  <c r="N129" i="1"/>
  <c r="U128" i="4"/>
  <c r="M130" i="1" l="1"/>
  <c r="S129" i="1"/>
  <c r="K129" i="1"/>
  <c r="Q128" i="1"/>
  <c r="P132" i="4"/>
  <c r="V131" i="4"/>
  <c r="N130" i="5"/>
  <c r="T130" i="5" s="1"/>
  <c r="V128" i="5"/>
  <c r="P129" i="5"/>
  <c r="S129" i="5"/>
  <c r="M130" i="5"/>
  <c r="R128" i="5"/>
  <c r="L129" i="5"/>
  <c r="O130" i="5"/>
  <c r="U129" i="5"/>
  <c r="Q129" i="5"/>
  <c r="M130" i="4"/>
  <c r="S129" i="4"/>
  <c r="L130" i="4"/>
  <c r="R129" i="4"/>
  <c r="K129" i="4"/>
  <c r="Q128" i="4"/>
  <c r="N130" i="4"/>
  <c r="T130" i="4" s="1"/>
  <c r="L130" i="1"/>
  <c r="R129" i="1"/>
  <c r="O131" i="1"/>
  <c r="U130" i="1"/>
  <c r="T129" i="1"/>
  <c r="N130" i="1"/>
  <c r="U129" i="4"/>
  <c r="M131" i="1" l="1"/>
  <c r="S130" i="1"/>
  <c r="K130" i="1"/>
  <c r="Q129" i="1"/>
  <c r="P133" i="4"/>
  <c r="V132" i="4"/>
  <c r="R129" i="5"/>
  <c r="L130" i="5"/>
  <c r="V129" i="5"/>
  <c r="P130" i="5"/>
  <c r="Q130" i="5"/>
  <c r="S130" i="5"/>
  <c r="M131" i="5"/>
  <c r="O131" i="5"/>
  <c r="U130" i="5"/>
  <c r="N131" i="5"/>
  <c r="T131" i="5" s="1"/>
  <c r="M131" i="4"/>
  <c r="S130" i="4"/>
  <c r="L131" i="4"/>
  <c r="R130" i="4"/>
  <c r="K130" i="4"/>
  <c r="Q129" i="4"/>
  <c r="N131" i="4"/>
  <c r="T131" i="4" s="1"/>
  <c r="U131" i="1"/>
  <c r="O132" i="1"/>
  <c r="T130" i="1"/>
  <c r="N131" i="1"/>
  <c r="R130" i="1"/>
  <c r="L131" i="1"/>
  <c r="U130" i="4"/>
  <c r="M132" i="1" l="1"/>
  <c r="S131" i="1"/>
  <c r="K131" i="1"/>
  <c r="Q130" i="1"/>
  <c r="P134" i="4"/>
  <c r="V133" i="4"/>
  <c r="S131" i="5"/>
  <c r="M132" i="5"/>
  <c r="V130" i="5"/>
  <c r="P131" i="5"/>
  <c r="N132" i="5"/>
  <c r="T132" i="5" s="1"/>
  <c r="R130" i="5"/>
  <c r="L131" i="5"/>
  <c r="O132" i="5"/>
  <c r="U131" i="5"/>
  <c r="Q131" i="5"/>
  <c r="M132" i="4"/>
  <c r="S131" i="4"/>
  <c r="L132" i="4"/>
  <c r="R131" i="4"/>
  <c r="Q130" i="4"/>
  <c r="K131" i="4"/>
  <c r="N132" i="4"/>
  <c r="T132" i="4" s="1"/>
  <c r="L132" i="1"/>
  <c r="R131" i="1"/>
  <c r="T131" i="1"/>
  <c r="N132" i="1"/>
  <c r="O133" i="1"/>
  <c r="U132" i="1"/>
  <c r="U131" i="4"/>
  <c r="M133" i="1" l="1"/>
  <c r="S132" i="1"/>
  <c r="K132" i="1"/>
  <c r="Q131" i="1"/>
  <c r="P135" i="4"/>
  <c r="V134" i="4"/>
  <c r="O133" i="5"/>
  <c r="U132" i="5"/>
  <c r="R131" i="5"/>
  <c r="L132" i="5"/>
  <c r="V131" i="5"/>
  <c r="P132" i="5"/>
  <c r="Q132" i="5"/>
  <c r="S132" i="5"/>
  <c r="M133" i="5"/>
  <c r="N133" i="5"/>
  <c r="T133" i="5" s="1"/>
  <c r="M133" i="4"/>
  <c r="S132" i="4"/>
  <c r="L133" i="4"/>
  <c r="R132" i="4"/>
  <c r="Q131" i="4"/>
  <c r="K132" i="4"/>
  <c r="N133" i="4"/>
  <c r="T133" i="4" s="1"/>
  <c r="U133" i="1"/>
  <c r="O134" i="1"/>
  <c r="T132" i="1"/>
  <c r="N133" i="1"/>
  <c r="R132" i="1"/>
  <c r="L133" i="1"/>
  <c r="U132" i="4"/>
  <c r="M134" i="1" l="1"/>
  <c r="S133" i="1"/>
  <c r="K133" i="1"/>
  <c r="Q132" i="1"/>
  <c r="P136" i="4"/>
  <c r="V135" i="4"/>
  <c r="S133" i="5"/>
  <c r="M134" i="5"/>
  <c r="R132" i="5"/>
  <c r="L133" i="5"/>
  <c r="N134" i="5"/>
  <c r="T134" i="5" s="1"/>
  <c r="Q133" i="5"/>
  <c r="V132" i="5"/>
  <c r="P133" i="5"/>
  <c r="O134" i="5"/>
  <c r="U133" i="5"/>
  <c r="M134" i="4"/>
  <c r="S133" i="4"/>
  <c r="L134" i="4"/>
  <c r="R133" i="4"/>
  <c r="K133" i="4"/>
  <c r="Q132" i="4"/>
  <c r="N134" i="4"/>
  <c r="T134" i="4" s="1"/>
  <c r="O135" i="1"/>
  <c r="U134" i="1"/>
  <c r="T133" i="1"/>
  <c r="N134" i="1"/>
  <c r="L134" i="1"/>
  <c r="R133" i="1"/>
  <c r="U133" i="4"/>
  <c r="M135" i="1" l="1"/>
  <c r="S134" i="1"/>
  <c r="K134" i="1"/>
  <c r="Q133" i="1"/>
  <c r="P137" i="4"/>
  <c r="V136" i="4"/>
  <c r="V133" i="5"/>
  <c r="P134" i="5"/>
  <c r="R133" i="5"/>
  <c r="L134" i="5"/>
  <c r="O135" i="5"/>
  <c r="U134" i="5"/>
  <c r="Q134" i="5"/>
  <c r="S134" i="5"/>
  <c r="M135" i="5"/>
  <c r="N135" i="5"/>
  <c r="T135" i="5" s="1"/>
  <c r="M135" i="4"/>
  <c r="S134" i="4"/>
  <c r="L135" i="4"/>
  <c r="R134" i="4"/>
  <c r="K134" i="4"/>
  <c r="Q133" i="4"/>
  <c r="N135" i="4"/>
  <c r="T135" i="4" s="1"/>
  <c r="O136" i="1"/>
  <c r="U135" i="1"/>
  <c r="R134" i="1"/>
  <c r="L135" i="1"/>
  <c r="T134" i="1"/>
  <c r="N135" i="1"/>
  <c r="U134" i="4"/>
  <c r="M136" i="1" l="1"/>
  <c r="S135" i="1"/>
  <c r="K135" i="1"/>
  <c r="Q134" i="1"/>
  <c r="P138" i="4"/>
  <c r="V137" i="4"/>
  <c r="R134" i="5"/>
  <c r="L135" i="5"/>
  <c r="N136" i="5"/>
  <c r="T136" i="5" s="1"/>
  <c r="Q135" i="5"/>
  <c r="S135" i="5"/>
  <c r="M136" i="5"/>
  <c r="V134" i="5"/>
  <c r="P135" i="5"/>
  <c r="O136" i="5"/>
  <c r="U135" i="5"/>
  <c r="M136" i="4"/>
  <c r="S135" i="4"/>
  <c r="L136" i="4"/>
  <c r="R135" i="4"/>
  <c r="K135" i="4"/>
  <c r="Q134" i="4"/>
  <c r="N136" i="4"/>
  <c r="T136" i="4" s="1"/>
  <c r="N136" i="1"/>
  <c r="T135" i="1"/>
  <c r="R135" i="1"/>
  <c r="L136" i="1"/>
  <c r="U136" i="1"/>
  <c r="O137" i="1"/>
  <c r="U135" i="4"/>
  <c r="M137" i="1" l="1"/>
  <c r="S136" i="1"/>
  <c r="K136" i="1"/>
  <c r="Q135" i="1"/>
  <c r="P139" i="4"/>
  <c r="V138" i="4"/>
  <c r="O137" i="5"/>
  <c r="U136" i="5"/>
  <c r="N137" i="5"/>
  <c r="T137" i="5" s="1"/>
  <c r="V135" i="5"/>
  <c r="P136" i="5"/>
  <c r="R135" i="5"/>
  <c r="L136" i="5"/>
  <c r="S136" i="5"/>
  <c r="M137" i="5"/>
  <c r="Q136" i="5"/>
  <c r="M137" i="4"/>
  <c r="S136" i="4"/>
  <c r="L137" i="4"/>
  <c r="R136" i="4"/>
  <c r="K136" i="4"/>
  <c r="Q135" i="4"/>
  <c r="N137" i="4"/>
  <c r="T137" i="4" s="1"/>
  <c r="L137" i="1"/>
  <c r="R136" i="1"/>
  <c r="U137" i="1"/>
  <c r="O138" i="1"/>
  <c r="N137" i="1"/>
  <c r="T136" i="1"/>
  <c r="U136" i="4"/>
  <c r="M138" i="1" l="1"/>
  <c r="S137" i="1"/>
  <c r="K137" i="1"/>
  <c r="Q136" i="1"/>
  <c r="P140" i="4"/>
  <c r="V139" i="4"/>
  <c r="R136" i="5"/>
  <c r="L137" i="5"/>
  <c r="N138" i="5"/>
  <c r="T138" i="5" s="1"/>
  <c r="S137" i="5"/>
  <c r="M138" i="5"/>
  <c r="V136" i="5"/>
  <c r="P137" i="5"/>
  <c r="Q137" i="5"/>
  <c r="O138" i="5"/>
  <c r="U137" i="5"/>
  <c r="M138" i="4"/>
  <c r="S137" i="4"/>
  <c r="L138" i="4"/>
  <c r="R137" i="4"/>
  <c r="K137" i="4"/>
  <c r="Q136" i="4"/>
  <c r="N138" i="4"/>
  <c r="T138" i="4" s="1"/>
  <c r="N138" i="1"/>
  <c r="T137" i="1"/>
  <c r="U138" i="1"/>
  <c r="O139" i="1"/>
  <c r="R137" i="1"/>
  <c r="L138" i="1"/>
  <c r="U137" i="4"/>
  <c r="M139" i="1" l="1"/>
  <c r="S138" i="1"/>
  <c r="K138" i="1"/>
  <c r="Q137" i="1"/>
  <c r="P141" i="4"/>
  <c r="V140" i="4"/>
  <c r="V137" i="5"/>
  <c r="P138" i="5"/>
  <c r="O139" i="5"/>
  <c r="U138" i="5"/>
  <c r="N139" i="5"/>
  <c r="T139" i="5" s="1"/>
  <c r="S138" i="5"/>
  <c r="M139" i="5"/>
  <c r="R137" i="5"/>
  <c r="L138" i="5"/>
  <c r="Q138" i="5"/>
  <c r="M139" i="4"/>
  <c r="S138" i="4"/>
  <c r="L139" i="4"/>
  <c r="R138" i="4"/>
  <c r="K138" i="4"/>
  <c r="Q137" i="4"/>
  <c r="N139" i="4"/>
  <c r="T139" i="4" s="1"/>
  <c r="L139" i="1"/>
  <c r="R138" i="1"/>
  <c r="O140" i="1"/>
  <c r="U139" i="1"/>
  <c r="T138" i="1"/>
  <c r="N139" i="1"/>
  <c r="U138" i="4"/>
  <c r="M140" i="1" l="1"/>
  <c r="S139" i="1"/>
  <c r="K139" i="1"/>
  <c r="Q138" i="1"/>
  <c r="P142" i="4"/>
  <c r="V141" i="4"/>
  <c r="S139" i="5"/>
  <c r="M140" i="5"/>
  <c r="Q139" i="5"/>
  <c r="O140" i="5"/>
  <c r="U139" i="5"/>
  <c r="R138" i="5"/>
  <c r="L139" i="5"/>
  <c r="V138" i="5"/>
  <c r="P139" i="5"/>
  <c r="N140" i="5"/>
  <c r="T140" i="5" s="1"/>
  <c r="M140" i="4"/>
  <c r="S139" i="4"/>
  <c r="L140" i="4"/>
  <c r="R139" i="4"/>
  <c r="K139" i="4"/>
  <c r="Q138" i="4"/>
  <c r="N140" i="4"/>
  <c r="T140" i="4" s="1"/>
  <c r="U140" i="1"/>
  <c r="O141" i="1"/>
  <c r="N140" i="1"/>
  <c r="T139" i="1"/>
  <c r="R139" i="1"/>
  <c r="L140" i="1"/>
  <c r="U139" i="4"/>
  <c r="M141" i="1" l="1"/>
  <c r="S140" i="1"/>
  <c r="K140" i="1"/>
  <c r="Q139" i="1"/>
  <c r="P143" i="4"/>
  <c r="V142" i="4"/>
  <c r="R139" i="5"/>
  <c r="L140" i="5"/>
  <c r="N141" i="5"/>
  <c r="T141" i="5" s="1"/>
  <c r="Q140" i="5"/>
  <c r="S140" i="5"/>
  <c r="M141" i="5"/>
  <c r="V139" i="5"/>
  <c r="P140" i="5"/>
  <c r="O141" i="5"/>
  <c r="U140" i="5"/>
  <c r="M141" i="4"/>
  <c r="S140" i="4"/>
  <c r="L141" i="4"/>
  <c r="R140" i="4"/>
  <c r="K140" i="4"/>
  <c r="Q139" i="4"/>
  <c r="N141" i="4"/>
  <c r="T141" i="4" s="1"/>
  <c r="N141" i="1"/>
  <c r="T140" i="1"/>
  <c r="L141" i="1"/>
  <c r="R140" i="1"/>
  <c r="O142" i="1"/>
  <c r="U141" i="1"/>
  <c r="U140" i="4"/>
  <c r="M142" i="1" l="1"/>
  <c r="S141" i="1"/>
  <c r="K141" i="1"/>
  <c r="Q140" i="1"/>
  <c r="P144" i="4"/>
  <c r="V143" i="4"/>
  <c r="S141" i="5"/>
  <c r="M142" i="5"/>
  <c r="O142" i="5"/>
  <c r="U141" i="5"/>
  <c r="N142" i="5"/>
  <c r="T142" i="5" s="1"/>
  <c r="R140" i="5"/>
  <c r="L141" i="5"/>
  <c r="V140" i="5"/>
  <c r="P141" i="5"/>
  <c r="Q141" i="5"/>
  <c r="M142" i="4"/>
  <c r="S141" i="4"/>
  <c r="L142" i="4"/>
  <c r="R141" i="4"/>
  <c r="K141" i="4"/>
  <c r="Q140" i="4"/>
  <c r="N142" i="4"/>
  <c r="T142" i="4" s="1"/>
  <c r="U142" i="1"/>
  <c r="O143" i="1"/>
  <c r="R141" i="1"/>
  <c r="L142" i="1"/>
  <c r="T141" i="1"/>
  <c r="N142" i="1"/>
  <c r="U141" i="4"/>
  <c r="M143" i="1" l="1"/>
  <c r="S142" i="1"/>
  <c r="K142" i="1"/>
  <c r="Q141" i="1"/>
  <c r="P145" i="4"/>
  <c r="V144" i="4"/>
  <c r="R141" i="5"/>
  <c r="L142" i="5"/>
  <c r="O143" i="5"/>
  <c r="U142" i="5"/>
  <c r="Q142" i="5"/>
  <c r="V141" i="5"/>
  <c r="P142" i="5"/>
  <c r="S142" i="5"/>
  <c r="M143" i="5"/>
  <c r="N143" i="5"/>
  <c r="T143" i="5" s="1"/>
  <c r="M143" i="4"/>
  <c r="S142" i="4"/>
  <c r="L143" i="4"/>
  <c r="R142" i="4"/>
  <c r="K142" i="4"/>
  <c r="Q141" i="4"/>
  <c r="N143" i="4"/>
  <c r="T143" i="4" s="1"/>
  <c r="N143" i="1"/>
  <c r="T142" i="1"/>
  <c r="L143" i="1"/>
  <c r="R142" i="1"/>
  <c r="O144" i="1"/>
  <c r="U143" i="1"/>
  <c r="U142" i="4"/>
  <c r="M144" i="1" l="1"/>
  <c r="S143" i="1"/>
  <c r="K143" i="1"/>
  <c r="Q142" i="1"/>
  <c r="P146" i="4"/>
  <c r="V145" i="4"/>
  <c r="O144" i="5"/>
  <c r="U143" i="5"/>
  <c r="V142" i="5"/>
  <c r="P143" i="5"/>
  <c r="S143" i="5"/>
  <c r="M144" i="5"/>
  <c r="R142" i="5"/>
  <c r="L143" i="5"/>
  <c r="N144" i="5"/>
  <c r="T144" i="5" s="1"/>
  <c r="Q143" i="5"/>
  <c r="M144" i="4"/>
  <c r="S143" i="4"/>
  <c r="L144" i="4"/>
  <c r="R143" i="4"/>
  <c r="K143" i="4"/>
  <c r="Q142" i="4"/>
  <c r="N144" i="4"/>
  <c r="T144" i="4" s="1"/>
  <c r="R143" i="1"/>
  <c r="L144" i="1"/>
  <c r="U144" i="1"/>
  <c r="O145" i="1"/>
  <c r="T143" i="1"/>
  <c r="N144" i="1"/>
  <c r="U143" i="4"/>
  <c r="M145" i="1" l="1"/>
  <c r="S144" i="1"/>
  <c r="K144" i="1"/>
  <c r="Q143" i="1"/>
  <c r="P147" i="4"/>
  <c r="V146" i="4"/>
  <c r="R143" i="5"/>
  <c r="L144" i="5"/>
  <c r="V143" i="5"/>
  <c r="P144" i="5"/>
  <c r="Q144" i="5"/>
  <c r="S144" i="5"/>
  <c r="M145" i="5"/>
  <c r="N145" i="5"/>
  <c r="T145" i="5" s="1"/>
  <c r="O145" i="5"/>
  <c r="U144" i="5"/>
  <c r="M145" i="4"/>
  <c r="S144" i="4"/>
  <c r="L145" i="4"/>
  <c r="R144" i="4"/>
  <c r="K144" i="4"/>
  <c r="Q143" i="4"/>
  <c r="N145" i="4"/>
  <c r="T145" i="4" s="1"/>
  <c r="N145" i="1"/>
  <c r="T144" i="1"/>
  <c r="O146" i="1"/>
  <c r="U145" i="1"/>
  <c r="L145" i="1"/>
  <c r="R144" i="1"/>
  <c r="U144" i="4"/>
  <c r="M146" i="1" l="1"/>
  <c r="S145" i="1"/>
  <c r="K145" i="1"/>
  <c r="Q144" i="1"/>
  <c r="P148" i="4"/>
  <c r="V147" i="4"/>
  <c r="V144" i="5"/>
  <c r="P145" i="5"/>
  <c r="O146" i="5"/>
  <c r="U145" i="5"/>
  <c r="S145" i="5"/>
  <c r="M146" i="5"/>
  <c r="R144" i="5"/>
  <c r="L145" i="5"/>
  <c r="N146" i="5"/>
  <c r="T146" i="5" s="1"/>
  <c r="Q145" i="5"/>
  <c r="M146" i="4"/>
  <c r="S145" i="4"/>
  <c r="L146" i="4"/>
  <c r="R145" i="4"/>
  <c r="K145" i="4"/>
  <c r="Q144" i="4"/>
  <c r="N146" i="4"/>
  <c r="T146" i="4" s="1"/>
  <c r="U146" i="1"/>
  <c r="O147" i="1"/>
  <c r="R145" i="1"/>
  <c r="L146" i="1"/>
  <c r="T145" i="1"/>
  <c r="N146" i="1"/>
  <c r="U145" i="4"/>
  <c r="M147" i="1" l="1"/>
  <c r="S146" i="1"/>
  <c r="K146" i="1"/>
  <c r="Q145" i="1"/>
  <c r="P149" i="4"/>
  <c r="V148" i="4"/>
  <c r="S146" i="5"/>
  <c r="M147" i="5"/>
  <c r="R145" i="5"/>
  <c r="L146" i="5"/>
  <c r="Q146" i="5"/>
  <c r="O147" i="5"/>
  <c r="U146" i="5"/>
  <c r="V145" i="5"/>
  <c r="P146" i="5"/>
  <c r="N147" i="5"/>
  <c r="T147" i="5" s="1"/>
  <c r="M147" i="4"/>
  <c r="S146" i="4"/>
  <c r="L147" i="4"/>
  <c r="R146" i="4"/>
  <c r="K146" i="4"/>
  <c r="Q145" i="4"/>
  <c r="N147" i="4"/>
  <c r="T147" i="4" s="1"/>
  <c r="N147" i="1"/>
  <c r="T146" i="1"/>
  <c r="O148" i="1"/>
  <c r="U147" i="1"/>
  <c r="L147" i="1"/>
  <c r="R146" i="1"/>
  <c r="U146" i="4"/>
  <c r="M148" i="1" l="1"/>
  <c r="S147" i="1"/>
  <c r="K147" i="1"/>
  <c r="Q146" i="1"/>
  <c r="P150" i="4"/>
  <c r="V149" i="4"/>
  <c r="R146" i="5"/>
  <c r="L147" i="5"/>
  <c r="N148" i="5"/>
  <c r="T148" i="5" s="1"/>
  <c r="O148" i="5"/>
  <c r="U147" i="5"/>
  <c r="V146" i="5"/>
  <c r="P147" i="5"/>
  <c r="S147" i="5"/>
  <c r="M148" i="5"/>
  <c r="Q147" i="5"/>
  <c r="M148" i="4"/>
  <c r="S147" i="4"/>
  <c r="L148" i="4"/>
  <c r="R147" i="4"/>
  <c r="K147" i="4"/>
  <c r="Q146" i="4"/>
  <c r="N148" i="4"/>
  <c r="T148" i="4" s="1"/>
  <c r="T147" i="1"/>
  <c r="N148" i="1"/>
  <c r="U148" i="1"/>
  <c r="O149" i="1"/>
  <c r="R147" i="1"/>
  <c r="L148" i="1"/>
  <c r="U147" i="4"/>
  <c r="M149" i="1" l="1"/>
  <c r="S148" i="1"/>
  <c r="K148" i="1"/>
  <c r="Q147" i="1"/>
  <c r="P151" i="4"/>
  <c r="V150" i="4"/>
  <c r="Q148" i="5"/>
  <c r="V147" i="5"/>
  <c r="P148" i="5"/>
  <c r="N149" i="5"/>
  <c r="T149" i="5" s="1"/>
  <c r="S148" i="5"/>
  <c r="M149" i="5"/>
  <c r="R147" i="5"/>
  <c r="L148" i="5"/>
  <c r="O149" i="5"/>
  <c r="U148" i="5"/>
  <c r="M149" i="4"/>
  <c r="S148" i="4"/>
  <c r="L149" i="4"/>
  <c r="R148" i="4"/>
  <c r="K148" i="4"/>
  <c r="Q147" i="4"/>
  <c r="N149" i="4"/>
  <c r="T149" i="4" s="1"/>
  <c r="O150" i="1"/>
  <c r="U149" i="1"/>
  <c r="L149" i="1"/>
  <c r="R148" i="1"/>
  <c r="N149" i="1"/>
  <c r="T148" i="1"/>
  <c r="U148" i="4"/>
  <c r="M150" i="1" l="1"/>
  <c r="S149" i="1"/>
  <c r="K149" i="1"/>
  <c r="Q148" i="1"/>
  <c r="P152" i="4"/>
  <c r="V151" i="4"/>
  <c r="S149" i="5"/>
  <c r="M150" i="5"/>
  <c r="V148" i="5"/>
  <c r="P149" i="5"/>
  <c r="R148" i="5"/>
  <c r="L149" i="5"/>
  <c r="O150" i="5"/>
  <c r="U149" i="5"/>
  <c r="N150" i="5"/>
  <c r="T150" i="5" s="1"/>
  <c r="Q149" i="5"/>
  <c r="M150" i="4"/>
  <c r="S149" i="4"/>
  <c r="L150" i="4"/>
  <c r="R149" i="4"/>
  <c r="K149" i="4"/>
  <c r="Q148" i="4"/>
  <c r="N150" i="4"/>
  <c r="T150" i="4" s="1"/>
  <c r="R149" i="1"/>
  <c r="L150" i="1"/>
  <c r="T149" i="1"/>
  <c r="N150" i="1"/>
  <c r="U150" i="1"/>
  <c r="O151" i="1"/>
  <c r="U149" i="4"/>
  <c r="M151" i="1" l="1"/>
  <c r="S150" i="1"/>
  <c r="K150" i="1"/>
  <c r="Q149" i="1"/>
  <c r="P153" i="4"/>
  <c r="V152" i="4"/>
  <c r="V149" i="5"/>
  <c r="P150" i="5"/>
  <c r="Q150" i="5"/>
  <c r="O151" i="5"/>
  <c r="U150" i="5"/>
  <c r="R149" i="5"/>
  <c r="L150" i="5"/>
  <c r="S150" i="5"/>
  <c r="M151" i="5"/>
  <c r="N151" i="5"/>
  <c r="T151" i="5" s="1"/>
  <c r="M151" i="4"/>
  <c r="S150" i="4"/>
  <c r="L151" i="4"/>
  <c r="R150" i="4"/>
  <c r="K150" i="4"/>
  <c r="Q149" i="4"/>
  <c r="N151" i="4"/>
  <c r="T151" i="4" s="1"/>
  <c r="O152" i="1"/>
  <c r="U151" i="1"/>
  <c r="N151" i="1"/>
  <c r="T150" i="1"/>
  <c r="L151" i="1"/>
  <c r="R150" i="1"/>
  <c r="U150" i="4"/>
  <c r="M152" i="1" l="1"/>
  <c r="S151" i="1"/>
  <c r="K151" i="1"/>
  <c r="Q150" i="1"/>
  <c r="P154" i="4"/>
  <c r="V153" i="4"/>
  <c r="R150" i="5"/>
  <c r="L151" i="5"/>
  <c r="N152" i="5"/>
  <c r="T152" i="5" s="1"/>
  <c r="Q151" i="5"/>
  <c r="S151" i="5"/>
  <c r="M152" i="5"/>
  <c r="V150" i="5"/>
  <c r="P151" i="5"/>
  <c r="O152" i="5"/>
  <c r="U151" i="5"/>
  <c r="M152" i="4"/>
  <c r="S151" i="4"/>
  <c r="L152" i="4"/>
  <c r="R151" i="4"/>
  <c r="K151" i="4"/>
  <c r="Q150" i="4"/>
  <c r="N152" i="4"/>
  <c r="T152" i="4" s="1"/>
  <c r="T151" i="1"/>
  <c r="N152" i="1"/>
  <c r="R151" i="1"/>
  <c r="L152" i="1"/>
  <c r="U152" i="1"/>
  <c r="O153" i="1"/>
  <c r="U151" i="4"/>
  <c r="M153" i="1" l="1"/>
  <c r="S152" i="1"/>
  <c r="K152" i="1"/>
  <c r="Q151" i="1"/>
  <c r="P155" i="4"/>
  <c r="V154" i="4"/>
  <c r="R151" i="5"/>
  <c r="L152" i="5"/>
  <c r="Q152" i="5"/>
  <c r="S152" i="5"/>
  <c r="M153" i="5"/>
  <c r="O153" i="5"/>
  <c r="U152" i="5"/>
  <c r="N153" i="5"/>
  <c r="T153" i="5" s="1"/>
  <c r="V151" i="5"/>
  <c r="P152" i="5"/>
  <c r="M153" i="4"/>
  <c r="S152" i="4"/>
  <c r="L153" i="4"/>
  <c r="R152" i="4"/>
  <c r="K152" i="4"/>
  <c r="Q151" i="4"/>
  <c r="N153" i="4"/>
  <c r="T153" i="4" s="1"/>
  <c r="L153" i="1"/>
  <c r="R152" i="1"/>
  <c r="O154" i="1"/>
  <c r="U153" i="1"/>
  <c r="N153" i="1"/>
  <c r="T152" i="1"/>
  <c r="U152" i="4"/>
  <c r="M154" i="1" l="1"/>
  <c r="S153" i="1"/>
  <c r="K153" i="1"/>
  <c r="Q152" i="1"/>
  <c r="P156" i="4"/>
  <c r="V155" i="4"/>
  <c r="V152" i="5"/>
  <c r="P153" i="5"/>
  <c r="O154" i="5"/>
  <c r="U153" i="5"/>
  <c r="Q153" i="5"/>
  <c r="S153" i="5"/>
  <c r="M154" i="5"/>
  <c r="R152" i="5"/>
  <c r="L153" i="5"/>
  <c r="N154" i="5"/>
  <c r="T154" i="5" s="1"/>
  <c r="M154" i="4"/>
  <c r="S153" i="4"/>
  <c r="L154" i="4"/>
  <c r="R153" i="4"/>
  <c r="K153" i="4"/>
  <c r="Q152" i="4"/>
  <c r="N154" i="4"/>
  <c r="T154" i="4" s="1"/>
  <c r="U154" i="1"/>
  <c r="O155" i="1"/>
  <c r="T153" i="1"/>
  <c r="N154" i="1"/>
  <c r="R153" i="1"/>
  <c r="L154" i="1"/>
  <c r="U153" i="4"/>
  <c r="M155" i="1" l="1"/>
  <c r="S154" i="1"/>
  <c r="K154" i="1"/>
  <c r="Q153" i="1"/>
  <c r="P157" i="4"/>
  <c r="V156" i="4"/>
  <c r="V153" i="5"/>
  <c r="P154" i="5"/>
  <c r="S154" i="5"/>
  <c r="M155" i="5"/>
  <c r="R153" i="5"/>
  <c r="L154" i="5"/>
  <c r="N155" i="5"/>
  <c r="T155" i="5" s="1"/>
  <c r="O155" i="5"/>
  <c r="U154" i="5"/>
  <c r="Q154" i="5"/>
  <c r="M155" i="4"/>
  <c r="S154" i="4"/>
  <c r="L155" i="4"/>
  <c r="R154" i="4"/>
  <c r="K154" i="4"/>
  <c r="Q153" i="4"/>
  <c r="N155" i="4"/>
  <c r="T155" i="4" s="1"/>
  <c r="L155" i="1"/>
  <c r="R154" i="1"/>
  <c r="N155" i="1"/>
  <c r="T154" i="1"/>
  <c r="O156" i="1"/>
  <c r="U155" i="1"/>
  <c r="U154" i="4"/>
  <c r="M156" i="1" l="1"/>
  <c r="S155" i="1"/>
  <c r="K155" i="1"/>
  <c r="Q154" i="1"/>
  <c r="P158" i="4"/>
  <c r="V157" i="4"/>
  <c r="S155" i="5"/>
  <c r="M156" i="5"/>
  <c r="O156" i="5"/>
  <c r="U155" i="5"/>
  <c r="Q155" i="5"/>
  <c r="N156" i="5"/>
  <c r="T156" i="5" s="1"/>
  <c r="R154" i="5"/>
  <c r="L155" i="5"/>
  <c r="V154" i="5"/>
  <c r="P155" i="5"/>
  <c r="M156" i="4"/>
  <c r="S155" i="4"/>
  <c r="L156" i="4"/>
  <c r="R155" i="4"/>
  <c r="K155" i="4"/>
  <c r="Q154" i="4"/>
  <c r="N156" i="4"/>
  <c r="T156" i="4" s="1"/>
  <c r="T155" i="1"/>
  <c r="N156" i="1"/>
  <c r="U156" i="1"/>
  <c r="O157" i="1"/>
  <c r="R155" i="1"/>
  <c r="L156" i="1"/>
  <c r="U155" i="4"/>
  <c r="M157" i="1" l="1"/>
  <c r="S156" i="1"/>
  <c r="K156" i="1"/>
  <c r="Q155" i="1"/>
  <c r="P159" i="4"/>
  <c r="V158" i="4"/>
  <c r="R155" i="5"/>
  <c r="L156" i="5"/>
  <c r="S156" i="5"/>
  <c r="M157" i="5"/>
  <c r="V155" i="5"/>
  <c r="P156" i="5"/>
  <c r="N157" i="5"/>
  <c r="T157" i="5" s="1"/>
  <c r="O157" i="5"/>
  <c r="U156" i="5"/>
  <c r="Q156" i="5"/>
  <c r="M157" i="4"/>
  <c r="S156" i="4"/>
  <c r="L157" i="4"/>
  <c r="R156" i="4"/>
  <c r="K156" i="4"/>
  <c r="Q155" i="4"/>
  <c r="N157" i="4"/>
  <c r="T157" i="4" s="1"/>
  <c r="L157" i="1"/>
  <c r="R156" i="1"/>
  <c r="U157" i="1"/>
  <c r="O158" i="1"/>
  <c r="N157" i="1"/>
  <c r="T156" i="1"/>
  <c r="U156" i="4"/>
  <c r="M158" i="1" l="1"/>
  <c r="S157" i="1"/>
  <c r="K157" i="1"/>
  <c r="Q156" i="1"/>
  <c r="P160" i="4"/>
  <c r="V159" i="4"/>
  <c r="S157" i="5"/>
  <c r="M158" i="5"/>
  <c r="Q157" i="5"/>
  <c r="N158" i="5"/>
  <c r="T158" i="5" s="1"/>
  <c r="V156" i="5"/>
  <c r="P157" i="5"/>
  <c r="R156" i="5"/>
  <c r="L157" i="5"/>
  <c r="O158" i="5"/>
  <c r="U157" i="5"/>
  <c r="M158" i="4"/>
  <c r="S157" i="4"/>
  <c r="L158" i="4"/>
  <c r="R157" i="4"/>
  <c r="K157" i="4"/>
  <c r="Q156" i="4"/>
  <c r="N158" i="4"/>
  <c r="T158" i="4" s="1"/>
  <c r="T157" i="1"/>
  <c r="N158" i="1"/>
  <c r="U158" i="1"/>
  <c r="O159" i="1"/>
  <c r="R157" i="1"/>
  <c r="L158" i="1"/>
  <c r="U157" i="4"/>
  <c r="M159" i="1" l="1"/>
  <c r="S158" i="1"/>
  <c r="K158" i="1"/>
  <c r="Q157" i="1"/>
  <c r="P161" i="4"/>
  <c r="V160" i="4"/>
  <c r="V157" i="5"/>
  <c r="P158" i="5"/>
  <c r="O159" i="5"/>
  <c r="U158" i="5"/>
  <c r="Q158" i="5"/>
  <c r="R157" i="5"/>
  <c r="L158" i="5"/>
  <c r="S158" i="5"/>
  <c r="M159" i="5"/>
  <c r="N159" i="5"/>
  <c r="T159" i="5" s="1"/>
  <c r="M159" i="4"/>
  <c r="S158" i="4"/>
  <c r="L159" i="4"/>
  <c r="R158" i="4"/>
  <c r="K158" i="4"/>
  <c r="Q157" i="4"/>
  <c r="N159" i="4"/>
  <c r="T159" i="4" s="1"/>
  <c r="U159" i="1"/>
  <c r="O160" i="1"/>
  <c r="R158" i="1"/>
  <c r="L159" i="1"/>
  <c r="N159" i="1"/>
  <c r="T158" i="1"/>
  <c r="U158" i="4"/>
  <c r="M160" i="1" l="1"/>
  <c r="S159" i="1"/>
  <c r="K159" i="1"/>
  <c r="Q158" i="1"/>
  <c r="P162" i="4"/>
  <c r="V161" i="4"/>
  <c r="N160" i="5"/>
  <c r="T160" i="5" s="1"/>
  <c r="R158" i="5"/>
  <c r="L159" i="5"/>
  <c r="O160" i="5"/>
  <c r="U159" i="5"/>
  <c r="S159" i="5"/>
  <c r="M160" i="5"/>
  <c r="V158" i="5"/>
  <c r="P159" i="5"/>
  <c r="Q159" i="5"/>
  <c r="M160" i="4"/>
  <c r="S159" i="4"/>
  <c r="L160" i="4"/>
  <c r="R159" i="4"/>
  <c r="Q158" i="4"/>
  <c r="K159" i="4"/>
  <c r="N160" i="4"/>
  <c r="T160" i="4" s="1"/>
  <c r="U160" i="1"/>
  <c r="O161" i="1"/>
  <c r="R159" i="1"/>
  <c r="L160" i="1"/>
  <c r="T159" i="1"/>
  <c r="N160" i="1"/>
  <c r="U159" i="4"/>
  <c r="M161" i="1" l="1"/>
  <c r="S160" i="1"/>
  <c r="K160" i="1"/>
  <c r="Q159" i="1"/>
  <c r="P163" i="4"/>
  <c r="V162" i="4"/>
  <c r="V159" i="5"/>
  <c r="P160" i="5"/>
  <c r="S160" i="5"/>
  <c r="M161" i="5"/>
  <c r="R159" i="5"/>
  <c r="L160" i="5"/>
  <c r="Q160" i="5"/>
  <c r="O161" i="5"/>
  <c r="U160" i="5"/>
  <c r="N161" i="5"/>
  <c r="T161" i="5" s="1"/>
  <c r="M161" i="4"/>
  <c r="S160" i="4"/>
  <c r="L161" i="4"/>
  <c r="R160" i="4"/>
  <c r="Q159" i="4"/>
  <c r="K160" i="4"/>
  <c r="N161" i="4"/>
  <c r="T161" i="4" s="1"/>
  <c r="N161" i="1"/>
  <c r="T160" i="1"/>
  <c r="R160" i="1"/>
  <c r="L161" i="1"/>
  <c r="U161" i="1"/>
  <c r="O162" i="1"/>
  <c r="U160" i="4"/>
  <c r="M162" i="1" l="1"/>
  <c r="S161" i="1"/>
  <c r="K161" i="1"/>
  <c r="Q160" i="1"/>
  <c r="P164" i="4"/>
  <c r="V163" i="4"/>
  <c r="S161" i="5"/>
  <c r="M162" i="5"/>
  <c r="N162" i="5"/>
  <c r="T162" i="5" s="1"/>
  <c r="Q161" i="5"/>
  <c r="R160" i="5"/>
  <c r="L161" i="5"/>
  <c r="V160" i="5"/>
  <c r="P161" i="5"/>
  <c r="O162" i="5"/>
  <c r="U161" i="5"/>
  <c r="M162" i="4"/>
  <c r="S161" i="4"/>
  <c r="L162" i="4"/>
  <c r="R161" i="4"/>
  <c r="K161" i="4"/>
  <c r="Q160" i="4"/>
  <c r="N162" i="4"/>
  <c r="T162" i="4" s="1"/>
  <c r="R161" i="1"/>
  <c r="L162" i="1"/>
  <c r="U162" i="1"/>
  <c r="O163" i="1"/>
  <c r="T161" i="1"/>
  <c r="N162" i="1"/>
  <c r="U161" i="4"/>
  <c r="M163" i="1" l="1"/>
  <c r="S162" i="1"/>
  <c r="K162" i="1"/>
  <c r="Q161" i="1"/>
  <c r="P165" i="4"/>
  <c r="V164" i="4"/>
  <c r="S162" i="5"/>
  <c r="M163" i="5"/>
  <c r="V161" i="5"/>
  <c r="P162" i="5"/>
  <c r="R161" i="5"/>
  <c r="L162" i="5"/>
  <c r="O163" i="5"/>
  <c r="U162" i="5"/>
  <c r="N163" i="5"/>
  <c r="T163" i="5" s="1"/>
  <c r="Q162" i="5"/>
  <c r="M163" i="4"/>
  <c r="S162" i="4"/>
  <c r="L163" i="4"/>
  <c r="R162" i="4"/>
  <c r="K162" i="4"/>
  <c r="Q161" i="4"/>
  <c r="N163" i="4"/>
  <c r="T163" i="4" s="1"/>
  <c r="N163" i="1"/>
  <c r="T162" i="1"/>
  <c r="U163" i="1"/>
  <c r="O164" i="1"/>
  <c r="R162" i="1"/>
  <c r="L163" i="1"/>
  <c r="U162" i="4"/>
  <c r="M164" i="1" l="1"/>
  <c r="S163" i="1"/>
  <c r="K163" i="1"/>
  <c r="Q162" i="1"/>
  <c r="P166" i="4"/>
  <c r="V165" i="4"/>
  <c r="V162" i="5"/>
  <c r="P163" i="5"/>
  <c r="Q163" i="5"/>
  <c r="O164" i="5"/>
  <c r="U163" i="5"/>
  <c r="R162" i="5"/>
  <c r="L163" i="5"/>
  <c r="S163" i="5"/>
  <c r="M164" i="5"/>
  <c r="N164" i="5"/>
  <c r="T164" i="5" s="1"/>
  <c r="M164" i="4"/>
  <c r="S163" i="4"/>
  <c r="L164" i="4"/>
  <c r="R163" i="4"/>
  <c r="K163" i="4"/>
  <c r="Q162" i="4"/>
  <c r="N164" i="4"/>
  <c r="T164" i="4" s="1"/>
  <c r="T163" i="1"/>
  <c r="N164" i="1"/>
  <c r="U164" i="1"/>
  <c r="O165" i="1"/>
  <c r="R163" i="1"/>
  <c r="L164" i="1"/>
  <c r="U163" i="4"/>
  <c r="M165" i="1" l="1"/>
  <c r="S164" i="1"/>
  <c r="K164" i="1"/>
  <c r="Q163" i="1"/>
  <c r="P167" i="4"/>
  <c r="V166" i="4"/>
  <c r="R163" i="5"/>
  <c r="L164" i="5"/>
  <c r="N165" i="5"/>
  <c r="T165" i="5" s="1"/>
  <c r="Q164" i="5"/>
  <c r="S164" i="5"/>
  <c r="M165" i="5"/>
  <c r="V163" i="5"/>
  <c r="P164" i="5"/>
  <c r="O165" i="5"/>
  <c r="U164" i="5"/>
  <c r="M165" i="4"/>
  <c r="S164" i="4"/>
  <c r="L165" i="4"/>
  <c r="R164" i="4"/>
  <c r="K164" i="4"/>
  <c r="Q163" i="4"/>
  <c r="N165" i="4"/>
  <c r="T165" i="4" s="1"/>
  <c r="R164" i="1"/>
  <c r="L165" i="1"/>
  <c r="U165" i="1"/>
  <c r="O166" i="1"/>
  <c r="N165" i="1"/>
  <c r="T164" i="1"/>
  <c r="U164" i="4"/>
  <c r="M166" i="1" l="1"/>
  <c r="S165" i="1"/>
  <c r="K165" i="1"/>
  <c r="Q164" i="1"/>
  <c r="P168" i="4"/>
  <c r="V167" i="4"/>
  <c r="S165" i="5"/>
  <c r="M166" i="5"/>
  <c r="O166" i="5"/>
  <c r="U165" i="5"/>
  <c r="N166" i="5"/>
  <c r="T166" i="5" s="1"/>
  <c r="V164" i="5"/>
  <c r="P165" i="5"/>
  <c r="R164" i="5"/>
  <c r="L165" i="5"/>
  <c r="Q165" i="5"/>
  <c r="M166" i="4"/>
  <c r="S165" i="4"/>
  <c r="L166" i="4"/>
  <c r="R165" i="4"/>
  <c r="K165" i="4"/>
  <c r="Q164" i="4"/>
  <c r="N166" i="4"/>
  <c r="T166" i="4" s="1"/>
  <c r="R165" i="1"/>
  <c r="L166" i="1"/>
  <c r="U166" i="1"/>
  <c r="O167" i="1"/>
  <c r="T165" i="1"/>
  <c r="N166" i="1"/>
  <c r="U165" i="4"/>
  <c r="M167" i="1" l="1"/>
  <c r="S166" i="1"/>
  <c r="K166" i="1"/>
  <c r="Q165" i="1"/>
  <c r="P169" i="4"/>
  <c r="V168" i="4"/>
  <c r="V165" i="5"/>
  <c r="P166" i="5"/>
  <c r="Q166" i="5"/>
  <c r="O167" i="5"/>
  <c r="U166" i="5"/>
  <c r="R165" i="5"/>
  <c r="L166" i="5"/>
  <c r="S166" i="5"/>
  <c r="M167" i="5"/>
  <c r="N167" i="5"/>
  <c r="T167" i="5" s="1"/>
  <c r="M167" i="4"/>
  <c r="S166" i="4"/>
  <c r="L167" i="4"/>
  <c r="R166" i="4"/>
  <c r="K166" i="4"/>
  <c r="Q165" i="4"/>
  <c r="N167" i="4"/>
  <c r="T167" i="4" s="1"/>
  <c r="N167" i="1"/>
  <c r="T166" i="1"/>
  <c r="U167" i="1"/>
  <c r="O168" i="1"/>
  <c r="R166" i="1"/>
  <c r="L167" i="1"/>
  <c r="U166" i="4"/>
  <c r="M168" i="1" l="1"/>
  <c r="S167" i="1"/>
  <c r="K167" i="1"/>
  <c r="Q166" i="1"/>
  <c r="P170" i="4"/>
  <c r="V169" i="4"/>
  <c r="R166" i="5"/>
  <c r="L167" i="5"/>
  <c r="O168" i="5"/>
  <c r="U167" i="5"/>
  <c r="N168" i="5"/>
  <c r="T168" i="5" s="1"/>
  <c r="Q167" i="5"/>
  <c r="S167" i="5"/>
  <c r="M168" i="5"/>
  <c r="V166" i="5"/>
  <c r="P167" i="5"/>
  <c r="M168" i="4"/>
  <c r="S167" i="4"/>
  <c r="L168" i="4"/>
  <c r="R167" i="4"/>
  <c r="K167" i="4"/>
  <c r="Q166" i="4"/>
  <c r="N168" i="4"/>
  <c r="T168" i="4" s="1"/>
  <c r="U168" i="1"/>
  <c r="O169" i="1"/>
  <c r="R167" i="1"/>
  <c r="L168" i="1"/>
  <c r="T167" i="1"/>
  <c r="N168" i="1"/>
  <c r="U167" i="4"/>
  <c r="M169" i="1" l="1"/>
  <c r="S168" i="1"/>
  <c r="K168" i="1"/>
  <c r="Q167" i="1"/>
  <c r="P171" i="4"/>
  <c r="V170" i="4"/>
  <c r="V167" i="5"/>
  <c r="P168" i="5"/>
  <c r="Q168" i="5"/>
  <c r="O169" i="5"/>
  <c r="U168" i="5"/>
  <c r="S168" i="5"/>
  <c r="M169" i="5"/>
  <c r="R167" i="5"/>
  <c r="L168" i="5"/>
  <c r="N169" i="5"/>
  <c r="T169" i="5" s="1"/>
  <c r="M169" i="4"/>
  <c r="S168" i="4"/>
  <c r="L169" i="4"/>
  <c r="R168" i="4"/>
  <c r="K168" i="4"/>
  <c r="Q167" i="4"/>
  <c r="N169" i="4"/>
  <c r="T169" i="4" s="1"/>
  <c r="R168" i="1"/>
  <c r="L169" i="1"/>
  <c r="N169" i="1"/>
  <c r="T168" i="1"/>
  <c r="U169" i="1"/>
  <c r="O170" i="1"/>
  <c r="U168" i="4"/>
  <c r="M170" i="1" l="1"/>
  <c r="S169" i="1"/>
  <c r="K169" i="1"/>
  <c r="Q168" i="1"/>
  <c r="P172" i="4"/>
  <c r="V171" i="4"/>
  <c r="O170" i="5"/>
  <c r="U169" i="5"/>
  <c r="S169" i="5"/>
  <c r="M170" i="5"/>
  <c r="Q169" i="5"/>
  <c r="N170" i="5"/>
  <c r="T170" i="5" s="1"/>
  <c r="R168" i="5"/>
  <c r="L169" i="5"/>
  <c r="V168" i="5"/>
  <c r="P169" i="5"/>
  <c r="M170" i="4"/>
  <c r="S169" i="4"/>
  <c r="L170" i="4"/>
  <c r="R169" i="4"/>
  <c r="K169" i="4"/>
  <c r="Q168" i="4"/>
  <c r="N170" i="4"/>
  <c r="T170" i="4" s="1"/>
  <c r="U170" i="1"/>
  <c r="O171" i="1"/>
  <c r="T169" i="1"/>
  <c r="N170" i="1"/>
  <c r="R169" i="1"/>
  <c r="L170" i="1"/>
  <c r="U169" i="4"/>
  <c r="M171" i="1" l="1"/>
  <c r="S170" i="1"/>
  <c r="K170" i="1"/>
  <c r="Q169" i="1"/>
  <c r="P173" i="4"/>
  <c r="V172" i="4"/>
  <c r="V169" i="5"/>
  <c r="P170" i="5"/>
  <c r="S170" i="5"/>
  <c r="M171" i="5"/>
  <c r="N171" i="5"/>
  <c r="T171" i="5" s="1"/>
  <c r="R169" i="5"/>
  <c r="L170" i="5"/>
  <c r="Q170" i="5"/>
  <c r="O171" i="5"/>
  <c r="U170" i="5"/>
  <c r="M171" i="4"/>
  <c r="S170" i="4"/>
  <c r="L171" i="4"/>
  <c r="R170" i="4"/>
  <c r="K170" i="4"/>
  <c r="Q169" i="4"/>
  <c r="N171" i="4"/>
  <c r="T171" i="4" s="1"/>
  <c r="N171" i="1"/>
  <c r="T170" i="1"/>
  <c r="R170" i="1"/>
  <c r="L171" i="1"/>
  <c r="U171" i="1"/>
  <c r="O172" i="1"/>
  <c r="U170" i="4"/>
  <c r="M172" i="1" l="1"/>
  <c r="S171" i="1"/>
  <c r="K171" i="1"/>
  <c r="Q170" i="1"/>
  <c r="P174" i="4"/>
  <c r="V173" i="4"/>
  <c r="Q171" i="5"/>
  <c r="R170" i="5"/>
  <c r="L171" i="5"/>
  <c r="S171" i="5"/>
  <c r="M172" i="5"/>
  <c r="O172" i="5"/>
  <c r="U171" i="5"/>
  <c r="V170" i="5"/>
  <c r="P171" i="5"/>
  <c r="N172" i="5"/>
  <c r="T172" i="5" s="1"/>
  <c r="M172" i="4"/>
  <c r="S171" i="4"/>
  <c r="L172" i="4"/>
  <c r="R171" i="4"/>
  <c r="K171" i="4"/>
  <c r="Q170" i="4"/>
  <c r="N172" i="4"/>
  <c r="T172" i="4" s="1"/>
  <c r="R171" i="1"/>
  <c r="L172" i="1"/>
  <c r="U172" i="1"/>
  <c r="O173" i="1"/>
  <c r="T171" i="1"/>
  <c r="N172" i="1"/>
  <c r="U171" i="4"/>
  <c r="M173" i="1" l="1"/>
  <c r="S172" i="1"/>
  <c r="K172" i="1"/>
  <c r="Q171" i="1"/>
  <c r="P175" i="4"/>
  <c r="V174" i="4"/>
  <c r="R171" i="5"/>
  <c r="L172" i="5"/>
  <c r="Q172" i="5"/>
  <c r="N173" i="5"/>
  <c r="T173" i="5" s="1"/>
  <c r="O173" i="5"/>
  <c r="U172" i="5"/>
  <c r="V171" i="5"/>
  <c r="P172" i="5"/>
  <c r="S172" i="5"/>
  <c r="M173" i="5"/>
  <c r="M173" i="4"/>
  <c r="S172" i="4"/>
  <c r="L173" i="4"/>
  <c r="R172" i="4"/>
  <c r="Q171" i="4"/>
  <c r="K172" i="4"/>
  <c r="N173" i="4"/>
  <c r="T173" i="4" s="1"/>
  <c r="N173" i="1"/>
  <c r="T172" i="1"/>
  <c r="U173" i="1"/>
  <c r="O174" i="1"/>
  <c r="R172" i="1"/>
  <c r="L173" i="1"/>
  <c r="U172" i="4"/>
  <c r="M174" i="1" l="1"/>
  <c r="S173" i="1"/>
  <c r="K173" i="1"/>
  <c r="Q172" i="1"/>
  <c r="P176" i="4"/>
  <c r="V175" i="4"/>
  <c r="S173" i="5"/>
  <c r="M174" i="5"/>
  <c r="O174" i="5"/>
  <c r="U173" i="5"/>
  <c r="Q173" i="5"/>
  <c r="V172" i="5"/>
  <c r="P173" i="5"/>
  <c r="R172" i="5"/>
  <c r="L173" i="5"/>
  <c r="N174" i="5"/>
  <c r="T174" i="5" s="1"/>
  <c r="M174" i="4"/>
  <c r="S173" i="4"/>
  <c r="L174" i="4"/>
  <c r="R173" i="4"/>
  <c r="K173" i="4"/>
  <c r="Q172" i="4"/>
  <c r="N174" i="4"/>
  <c r="T174" i="4" s="1"/>
  <c r="U174" i="1"/>
  <c r="O175" i="1"/>
  <c r="R173" i="1"/>
  <c r="L174" i="1"/>
  <c r="T173" i="1"/>
  <c r="N174" i="1"/>
  <c r="U173" i="4"/>
  <c r="M175" i="1" l="1"/>
  <c r="S174" i="1"/>
  <c r="K174" i="1"/>
  <c r="Q173" i="1"/>
  <c r="P177" i="4"/>
  <c r="V176" i="4"/>
  <c r="V173" i="5"/>
  <c r="P174" i="5"/>
  <c r="N175" i="5"/>
  <c r="T175" i="5" s="1"/>
  <c r="O175" i="5"/>
  <c r="U174" i="5"/>
  <c r="Q174" i="5"/>
  <c r="R173" i="5"/>
  <c r="L174" i="5"/>
  <c r="S174" i="5"/>
  <c r="M175" i="5"/>
  <c r="M175" i="4"/>
  <c r="S174" i="4"/>
  <c r="L175" i="4"/>
  <c r="R174" i="4"/>
  <c r="K174" i="4"/>
  <c r="Q173" i="4"/>
  <c r="N175" i="4"/>
  <c r="T175" i="4" s="1"/>
  <c r="N175" i="1"/>
  <c r="T174" i="1"/>
  <c r="R174" i="1"/>
  <c r="L175" i="1"/>
  <c r="U175" i="1"/>
  <c r="O176" i="1"/>
  <c r="U174" i="4"/>
  <c r="M176" i="1" l="1"/>
  <c r="S175" i="1"/>
  <c r="K175" i="1"/>
  <c r="Q174" i="1"/>
  <c r="P178" i="4"/>
  <c r="V177" i="4"/>
  <c r="Q175" i="5"/>
  <c r="O176" i="5"/>
  <c r="U175" i="5"/>
  <c r="S175" i="5"/>
  <c r="M176" i="5"/>
  <c r="N176" i="5"/>
  <c r="T176" i="5" s="1"/>
  <c r="R174" i="5"/>
  <c r="L175" i="5"/>
  <c r="V174" i="5"/>
  <c r="P175" i="5"/>
  <c r="M176" i="4"/>
  <c r="S175" i="4"/>
  <c r="L176" i="4"/>
  <c r="R175" i="4"/>
  <c r="Q174" i="4"/>
  <c r="K175" i="4"/>
  <c r="N176" i="4"/>
  <c r="T176" i="4" s="1"/>
  <c r="R175" i="1"/>
  <c r="L176" i="1"/>
  <c r="U176" i="1"/>
  <c r="O177" i="1"/>
  <c r="T175" i="1"/>
  <c r="N176" i="1"/>
  <c r="U175" i="4"/>
  <c r="M177" i="1" l="1"/>
  <c r="S176" i="1"/>
  <c r="K176" i="1"/>
  <c r="Q175" i="1"/>
  <c r="P179" i="4"/>
  <c r="V178" i="4"/>
  <c r="V175" i="5"/>
  <c r="P176" i="5"/>
  <c r="N177" i="5"/>
  <c r="T177" i="5" s="1"/>
  <c r="O177" i="5"/>
  <c r="U176" i="5"/>
  <c r="Q176" i="5"/>
  <c r="R175" i="5"/>
  <c r="L176" i="5"/>
  <c r="S176" i="5"/>
  <c r="M177" i="5"/>
  <c r="M177" i="4"/>
  <c r="S176" i="4"/>
  <c r="L177" i="4"/>
  <c r="R176" i="4"/>
  <c r="K176" i="4"/>
  <c r="Q175" i="4"/>
  <c r="N177" i="4"/>
  <c r="T177" i="4" s="1"/>
  <c r="U177" i="1"/>
  <c r="O178" i="1"/>
  <c r="N177" i="1"/>
  <c r="T176" i="1"/>
  <c r="R176" i="1"/>
  <c r="L177" i="1"/>
  <c r="U176" i="4"/>
  <c r="M178" i="1" l="1"/>
  <c r="S177" i="1"/>
  <c r="K177" i="1"/>
  <c r="Q176" i="1"/>
  <c r="P180" i="4"/>
  <c r="V179" i="4"/>
  <c r="S177" i="5"/>
  <c r="M178" i="5"/>
  <c r="N178" i="5"/>
  <c r="T178" i="5" s="1"/>
  <c r="Q177" i="5"/>
  <c r="R176" i="5"/>
  <c r="L177" i="5"/>
  <c r="V176" i="5"/>
  <c r="P177" i="5"/>
  <c r="O178" i="5"/>
  <c r="U177" i="5"/>
  <c r="M178" i="4"/>
  <c r="S177" i="4"/>
  <c r="L178" i="4"/>
  <c r="R177" i="4"/>
  <c r="K177" i="4"/>
  <c r="Q176" i="4"/>
  <c r="N178" i="4"/>
  <c r="T178" i="4" s="1"/>
  <c r="R177" i="1"/>
  <c r="L178" i="1"/>
  <c r="T177" i="1"/>
  <c r="N178" i="1"/>
  <c r="U178" i="1"/>
  <c r="O179" i="1"/>
  <c r="U177" i="4"/>
  <c r="M179" i="1" l="1"/>
  <c r="S178" i="1"/>
  <c r="K178" i="1"/>
  <c r="Q177" i="1"/>
  <c r="P181" i="4"/>
  <c r="V180" i="4"/>
  <c r="Q178" i="5"/>
  <c r="R177" i="5"/>
  <c r="L178" i="5"/>
  <c r="O179" i="5"/>
  <c r="U178" i="5"/>
  <c r="N179" i="5"/>
  <c r="T179" i="5" s="1"/>
  <c r="V177" i="5"/>
  <c r="P178" i="5"/>
  <c r="S178" i="5"/>
  <c r="M179" i="5"/>
  <c r="M179" i="4"/>
  <c r="S178" i="4"/>
  <c r="L179" i="4"/>
  <c r="R178" i="4"/>
  <c r="K178" i="4"/>
  <c r="Q177" i="4"/>
  <c r="N179" i="4"/>
  <c r="T179" i="4" s="1"/>
  <c r="N179" i="1"/>
  <c r="T178" i="1"/>
  <c r="U179" i="1"/>
  <c r="O180" i="1"/>
  <c r="R178" i="1"/>
  <c r="L179" i="1"/>
  <c r="U178" i="4"/>
  <c r="M180" i="1" l="1"/>
  <c r="S179" i="1"/>
  <c r="K179" i="1"/>
  <c r="Q178" i="1"/>
  <c r="P182" i="4"/>
  <c r="V181" i="4"/>
  <c r="R178" i="5"/>
  <c r="L179" i="5"/>
  <c r="N180" i="5"/>
  <c r="T180" i="5" s="1"/>
  <c r="S179" i="5"/>
  <c r="M180" i="5"/>
  <c r="V178" i="5"/>
  <c r="P179" i="5"/>
  <c r="O180" i="5"/>
  <c r="U179" i="5"/>
  <c r="Q179" i="5"/>
  <c r="M180" i="4"/>
  <c r="S179" i="4"/>
  <c r="L180" i="4"/>
  <c r="R179" i="4"/>
  <c r="K179" i="4"/>
  <c r="Q178" i="4"/>
  <c r="N180" i="4"/>
  <c r="T180" i="4" s="1"/>
  <c r="U180" i="1"/>
  <c r="O181" i="1"/>
  <c r="R179" i="1"/>
  <c r="L180" i="1"/>
  <c r="T179" i="1"/>
  <c r="N180" i="1"/>
  <c r="U179" i="4"/>
  <c r="M181" i="1" l="1"/>
  <c r="S180" i="1"/>
  <c r="K180" i="1"/>
  <c r="Q179" i="1"/>
  <c r="P183" i="4"/>
  <c r="V182" i="4"/>
  <c r="N181" i="5"/>
  <c r="T181" i="5" s="1"/>
  <c r="P180" i="5"/>
  <c r="V179" i="5"/>
  <c r="Q180" i="5"/>
  <c r="M181" i="5"/>
  <c r="S180" i="5"/>
  <c r="R179" i="5"/>
  <c r="L180" i="5"/>
  <c r="O181" i="5"/>
  <c r="U180" i="5"/>
  <c r="M181" i="4"/>
  <c r="S180" i="4"/>
  <c r="L181" i="4"/>
  <c r="R180" i="4"/>
  <c r="K180" i="4"/>
  <c r="Q179" i="4"/>
  <c r="N181" i="4"/>
  <c r="T181" i="4" s="1"/>
  <c r="N181" i="1"/>
  <c r="T180" i="1"/>
  <c r="U181" i="1"/>
  <c r="O182" i="1"/>
  <c r="R180" i="1"/>
  <c r="L181" i="1"/>
  <c r="U180" i="4"/>
  <c r="M182" i="1" l="1"/>
  <c r="S181" i="1"/>
  <c r="K181" i="1"/>
  <c r="Q180" i="1"/>
  <c r="P184" i="4"/>
  <c r="V183" i="4"/>
  <c r="V180" i="5"/>
  <c r="P181" i="5"/>
  <c r="Q181" i="5"/>
  <c r="O182" i="5"/>
  <c r="U181" i="5"/>
  <c r="M182" i="5"/>
  <c r="S181" i="5"/>
  <c r="R180" i="5"/>
  <c r="L181" i="5"/>
  <c r="N182" i="5"/>
  <c r="T182" i="5" s="1"/>
  <c r="M182" i="4"/>
  <c r="S181" i="4"/>
  <c r="L182" i="4"/>
  <c r="R181" i="4"/>
  <c r="K181" i="4"/>
  <c r="Q180" i="4"/>
  <c r="N182" i="4"/>
  <c r="T182" i="4" s="1"/>
  <c r="R181" i="1"/>
  <c r="L182" i="1"/>
  <c r="U182" i="1"/>
  <c r="O183" i="1"/>
  <c r="T181" i="1"/>
  <c r="N182" i="1"/>
  <c r="U181" i="4"/>
  <c r="M183" i="1" l="1"/>
  <c r="S182" i="1"/>
  <c r="K182" i="1"/>
  <c r="Q181" i="1"/>
  <c r="P185" i="4"/>
  <c r="V184" i="4"/>
  <c r="S182" i="5"/>
  <c r="M183" i="5"/>
  <c r="Q182" i="5"/>
  <c r="N183" i="5"/>
  <c r="T183" i="5" s="1"/>
  <c r="R181" i="5"/>
  <c r="L182" i="5"/>
  <c r="V181" i="5"/>
  <c r="P182" i="5"/>
  <c r="O183" i="5"/>
  <c r="U182" i="5"/>
  <c r="M183" i="4"/>
  <c r="S182" i="4"/>
  <c r="L183" i="4"/>
  <c r="R182" i="4"/>
  <c r="K182" i="4"/>
  <c r="Q181" i="4"/>
  <c r="N183" i="4"/>
  <c r="T183" i="4" s="1"/>
  <c r="N183" i="1"/>
  <c r="T182" i="1"/>
  <c r="R182" i="1"/>
  <c r="L183" i="1"/>
  <c r="U183" i="1"/>
  <c r="O184" i="1"/>
  <c r="U182" i="4"/>
  <c r="M184" i="1" l="1"/>
  <c r="S183" i="1"/>
  <c r="K183" i="1"/>
  <c r="Q182" i="1"/>
  <c r="P186" i="4"/>
  <c r="V185" i="4"/>
  <c r="N184" i="5"/>
  <c r="T184" i="5" s="1"/>
  <c r="O184" i="5"/>
  <c r="U183" i="5"/>
  <c r="Q183" i="5"/>
  <c r="R182" i="5"/>
  <c r="L183" i="5"/>
  <c r="V182" i="5"/>
  <c r="P183" i="5"/>
  <c r="S183" i="5"/>
  <c r="M184" i="5"/>
  <c r="M184" i="4"/>
  <c r="S183" i="4"/>
  <c r="L184" i="4"/>
  <c r="R183" i="4"/>
  <c r="K183" i="4"/>
  <c r="Q182" i="4"/>
  <c r="N184" i="4"/>
  <c r="T184" i="4" s="1"/>
  <c r="U184" i="1"/>
  <c r="O185" i="1"/>
  <c r="R183" i="1"/>
  <c r="L184" i="1"/>
  <c r="T183" i="1"/>
  <c r="N184" i="1"/>
  <c r="U183" i="4"/>
  <c r="M185" i="1" l="1"/>
  <c r="S184" i="1"/>
  <c r="K184" i="1"/>
  <c r="Q183" i="1"/>
  <c r="P187" i="4"/>
  <c r="V186" i="4"/>
  <c r="R183" i="5"/>
  <c r="L184" i="5"/>
  <c r="O185" i="5"/>
  <c r="U184" i="5"/>
  <c r="S184" i="5"/>
  <c r="M185" i="5"/>
  <c r="V183" i="5"/>
  <c r="P184" i="5"/>
  <c r="Q184" i="5"/>
  <c r="N185" i="5"/>
  <c r="T185" i="5" s="1"/>
  <c r="M185" i="4"/>
  <c r="S184" i="4"/>
  <c r="L185" i="4"/>
  <c r="R184" i="4"/>
  <c r="K184" i="4"/>
  <c r="Q183" i="4"/>
  <c r="N185" i="4"/>
  <c r="T185" i="4" s="1"/>
  <c r="N185" i="1"/>
  <c r="T184" i="1"/>
  <c r="U185" i="1"/>
  <c r="O186" i="1"/>
  <c r="R184" i="1"/>
  <c r="L185" i="1"/>
  <c r="U184" i="4"/>
  <c r="M186" i="1" l="1"/>
  <c r="S185" i="1"/>
  <c r="K185" i="1"/>
  <c r="Q184" i="1"/>
  <c r="P188" i="4"/>
  <c r="V187" i="4"/>
  <c r="V184" i="5"/>
  <c r="P185" i="5"/>
  <c r="N186" i="5"/>
  <c r="T186" i="5" s="1"/>
  <c r="O186" i="5"/>
  <c r="U185" i="5"/>
  <c r="S185" i="5"/>
  <c r="M186" i="5"/>
  <c r="R184" i="5"/>
  <c r="L185" i="5"/>
  <c r="Q185" i="5"/>
  <c r="M186" i="4"/>
  <c r="S185" i="4"/>
  <c r="L186" i="4"/>
  <c r="R185" i="4"/>
  <c r="K185" i="4"/>
  <c r="Q184" i="4"/>
  <c r="N186" i="4"/>
  <c r="T186" i="4" s="1"/>
  <c r="U186" i="1"/>
  <c r="O187" i="1"/>
  <c r="R185" i="1"/>
  <c r="L186" i="1"/>
  <c r="T185" i="1"/>
  <c r="N186" i="1"/>
  <c r="U185" i="4"/>
  <c r="M187" i="1" l="1"/>
  <c r="S186" i="1"/>
  <c r="K186" i="1"/>
  <c r="Q185" i="1"/>
  <c r="P189" i="4"/>
  <c r="V188" i="4"/>
  <c r="R185" i="5"/>
  <c r="L186" i="5"/>
  <c r="S186" i="5"/>
  <c r="M187" i="5"/>
  <c r="Q186" i="5"/>
  <c r="N187" i="5"/>
  <c r="T187" i="5" s="1"/>
  <c r="V185" i="5"/>
  <c r="P186" i="5"/>
  <c r="O187" i="5"/>
  <c r="U186" i="5"/>
  <c r="M187" i="4"/>
  <c r="S186" i="4"/>
  <c r="L187" i="4"/>
  <c r="R186" i="4"/>
  <c r="K186" i="4"/>
  <c r="Q185" i="4"/>
  <c r="N187" i="4"/>
  <c r="T187" i="4" s="1"/>
  <c r="R186" i="1"/>
  <c r="L187" i="1"/>
  <c r="N187" i="1"/>
  <c r="T186" i="1"/>
  <c r="U187" i="1"/>
  <c r="O188" i="1"/>
  <c r="U186" i="4"/>
  <c r="M188" i="1" l="1"/>
  <c r="S187" i="1"/>
  <c r="K187" i="1"/>
  <c r="Q186" i="1"/>
  <c r="P190" i="4"/>
  <c r="V189" i="4"/>
  <c r="S187" i="5"/>
  <c r="M188" i="5"/>
  <c r="N188" i="5"/>
  <c r="T188" i="5" s="1"/>
  <c r="Q187" i="5"/>
  <c r="O188" i="5"/>
  <c r="U187" i="5"/>
  <c r="V186" i="5"/>
  <c r="P187" i="5"/>
  <c r="R186" i="5"/>
  <c r="L187" i="5"/>
  <c r="M188" i="4"/>
  <c r="S187" i="4"/>
  <c r="L188" i="4"/>
  <c r="R187" i="4"/>
  <c r="K187" i="4"/>
  <c r="Q186" i="4"/>
  <c r="N188" i="4"/>
  <c r="T188" i="4" s="1"/>
  <c r="U188" i="1"/>
  <c r="O189" i="1"/>
  <c r="T187" i="1"/>
  <c r="N188" i="1"/>
  <c r="R187" i="1"/>
  <c r="L188" i="1"/>
  <c r="U187" i="4"/>
  <c r="M189" i="1" l="1"/>
  <c r="S188" i="1"/>
  <c r="K188" i="1"/>
  <c r="Q187" i="1"/>
  <c r="P191" i="4"/>
  <c r="V190" i="4"/>
  <c r="R187" i="5"/>
  <c r="L188" i="5"/>
  <c r="O189" i="5"/>
  <c r="U188" i="5"/>
  <c r="N189" i="5"/>
  <c r="T189" i="5" s="1"/>
  <c r="V187" i="5"/>
  <c r="P188" i="5"/>
  <c r="S188" i="5"/>
  <c r="M189" i="5"/>
  <c r="Q188" i="5"/>
  <c r="M189" i="4"/>
  <c r="S188" i="4"/>
  <c r="L189" i="4"/>
  <c r="R188" i="4"/>
  <c r="K188" i="4"/>
  <c r="Q187" i="4"/>
  <c r="N189" i="4"/>
  <c r="T189" i="4" s="1"/>
  <c r="N189" i="1"/>
  <c r="T188" i="1"/>
  <c r="R188" i="1"/>
  <c r="L189" i="1"/>
  <c r="U189" i="1"/>
  <c r="O190" i="1"/>
  <c r="U188" i="4"/>
  <c r="M190" i="1" l="1"/>
  <c r="S189" i="1"/>
  <c r="K189" i="1"/>
  <c r="Q188" i="1"/>
  <c r="P192" i="4"/>
  <c r="V191" i="4"/>
  <c r="N190" i="5"/>
  <c r="T190" i="5" s="1"/>
  <c r="O190" i="5"/>
  <c r="U189" i="5"/>
  <c r="V188" i="5"/>
  <c r="P189" i="5"/>
  <c r="Q189" i="5"/>
  <c r="S189" i="5"/>
  <c r="M190" i="5"/>
  <c r="R188" i="5"/>
  <c r="L189" i="5"/>
  <c r="M190" i="4"/>
  <c r="S189" i="4"/>
  <c r="L190" i="4"/>
  <c r="R189" i="4"/>
  <c r="K189" i="4"/>
  <c r="Q188" i="4"/>
  <c r="N190" i="4"/>
  <c r="T190" i="4" s="1"/>
  <c r="R189" i="1"/>
  <c r="L190" i="1"/>
  <c r="U190" i="1"/>
  <c r="O191" i="1"/>
  <c r="T189" i="1"/>
  <c r="N190" i="1"/>
  <c r="U189" i="4"/>
  <c r="M191" i="1" l="1"/>
  <c r="S190" i="1"/>
  <c r="K190" i="1"/>
  <c r="Q189" i="1"/>
  <c r="P193" i="4"/>
  <c r="V192" i="4"/>
  <c r="Q190" i="5"/>
  <c r="R189" i="5"/>
  <c r="L190" i="5"/>
  <c r="O191" i="5"/>
  <c r="U190" i="5"/>
  <c r="S190" i="5"/>
  <c r="M191" i="5"/>
  <c r="V189" i="5"/>
  <c r="P190" i="5"/>
  <c r="N191" i="5"/>
  <c r="T191" i="5" s="1"/>
  <c r="M191" i="4"/>
  <c r="S190" i="4"/>
  <c r="L191" i="4"/>
  <c r="R190" i="4"/>
  <c r="K190" i="4"/>
  <c r="Q189" i="4"/>
  <c r="N191" i="4"/>
  <c r="T191" i="4" s="1"/>
  <c r="R190" i="1"/>
  <c r="L191" i="1"/>
  <c r="U191" i="1"/>
  <c r="O192" i="1"/>
  <c r="N191" i="1"/>
  <c r="T190" i="1"/>
  <c r="U190" i="4"/>
  <c r="M192" i="1" l="1"/>
  <c r="S191" i="1"/>
  <c r="K191" i="1"/>
  <c r="Q190" i="1"/>
  <c r="P194" i="4"/>
  <c r="V193" i="4"/>
  <c r="N192" i="5"/>
  <c r="T192" i="5" s="1"/>
  <c r="V190" i="5"/>
  <c r="P191" i="5"/>
  <c r="S191" i="5"/>
  <c r="M192" i="5"/>
  <c r="R190" i="5"/>
  <c r="L191" i="5"/>
  <c r="O192" i="5"/>
  <c r="U191" i="5"/>
  <c r="Q191" i="5"/>
  <c r="M192" i="4"/>
  <c r="S191" i="4"/>
  <c r="L192" i="4"/>
  <c r="R191" i="4"/>
  <c r="K191" i="4"/>
  <c r="Q190" i="4"/>
  <c r="N192" i="4"/>
  <c r="T192" i="4" s="1"/>
  <c r="U192" i="1"/>
  <c r="O193" i="1"/>
  <c r="R191" i="1"/>
  <c r="L192" i="1"/>
  <c r="T191" i="1"/>
  <c r="N192" i="1"/>
  <c r="U191" i="4"/>
  <c r="M193" i="1" l="1"/>
  <c r="S192" i="1"/>
  <c r="K192" i="1"/>
  <c r="Q191" i="1"/>
  <c r="P195" i="4"/>
  <c r="V194" i="4"/>
  <c r="R191" i="5"/>
  <c r="L192" i="5"/>
  <c r="V191" i="5"/>
  <c r="P192" i="5"/>
  <c r="N193" i="5"/>
  <c r="T193" i="5" s="1"/>
  <c r="Q192" i="5"/>
  <c r="S192" i="5"/>
  <c r="M193" i="5"/>
  <c r="O193" i="5"/>
  <c r="U192" i="5"/>
  <c r="M193" i="4"/>
  <c r="S192" i="4"/>
  <c r="L193" i="4"/>
  <c r="R192" i="4"/>
  <c r="K192" i="4"/>
  <c r="Q191" i="4"/>
  <c r="N193" i="4"/>
  <c r="T193" i="4" s="1"/>
  <c r="N193" i="1"/>
  <c r="T192" i="1"/>
  <c r="R192" i="1"/>
  <c r="L193" i="1"/>
  <c r="U193" i="1"/>
  <c r="O194" i="1"/>
  <c r="U192" i="4"/>
  <c r="M194" i="1" l="1"/>
  <c r="S193" i="1"/>
  <c r="K193" i="1"/>
  <c r="Q192" i="1"/>
  <c r="P196" i="4"/>
  <c r="V195" i="4"/>
  <c r="V192" i="5"/>
  <c r="P193" i="5"/>
  <c r="Q193" i="5"/>
  <c r="S193" i="5"/>
  <c r="M194" i="5"/>
  <c r="R192" i="5"/>
  <c r="L193" i="5"/>
  <c r="O194" i="5"/>
  <c r="U193" i="5"/>
  <c r="N194" i="5"/>
  <c r="T194" i="5" s="1"/>
  <c r="M194" i="4"/>
  <c r="S193" i="4"/>
  <c r="L194" i="4"/>
  <c r="R193" i="4"/>
  <c r="Q192" i="4"/>
  <c r="K193" i="4"/>
  <c r="N194" i="4"/>
  <c r="T194" i="4" s="1"/>
  <c r="R193" i="1"/>
  <c r="L194" i="1"/>
  <c r="U194" i="1"/>
  <c r="O195" i="1"/>
  <c r="T193" i="1"/>
  <c r="N194" i="1"/>
  <c r="U193" i="4"/>
  <c r="M195" i="1" l="1"/>
  <c r="S194" i="1"/>
  <c r="K194" i="1"/>
  <c r="Q193" i="1"/>
  <c r="P197" i="4"/>
  <c r="V196" i="4"/>
  <c r="O195" i="5"/>
  <c r="U194" i="5"/>
  <c r="R193" i="5"/>
  <c r="L194" i="5"/>
  <c r="N195" i="5"/>
  <c r="T195" i="5" s="1"/>
  <c r="Q194" i="5"/>
  <c r="S194" i="5"/>
  <c r="M195" i="5"/>
  <c r="V193" i="5"/>
  <c r="P194" i="5"/>
  <c r="M195" i="4"/>
  <c r="S194" i="4"/>
  <c r="L195" i="4"/>
  <c r="R194" i="4"/>
  <c r="K194" i="4"/>
  <c r="Q193" i="4"/>
  <c r="N195" i="4"/>
  <c r="T195" i="4" s="1"/>
  <c r="U195" i="1"/>
  <c r="O196" i="1"/>
  <c r="N195" i="1"/>
  <c r="T194" i="1"/>
  <c r="R194" i="1"/>
  <c r="L195" i="1"/>
  <c r="U194" i="4"/>
  <c r="M196" i="1" l="1"/>
  <c r="S195" i="1"/>
  <c r="K195" i="1"/>
  <c r="Q194" i="1"/>
  <c r="P198" i="4"/>
  <c r="V197" i="4"/>
  <c r="O196" i="5"/>
  <c r="U195" i="5"/>
  <c r="R194" i="5"/>
  <c r="L195" i="5"/>
  <c r="Q195" i="5"/>
  <c r="N196" i="5"/>
  <c r="T196" i="5" s="1"/>
  <c r="V194" i="5"/>
  <c r="P195" i="5"/>
  <c r="S195" i="5"/>
  <c r="M196" i="5"/>
  <c r="M196" i="4"/>
  <c r="S195" i="4"/>
  <c r="L196" i="4"/>
  <c r="R195" i="4"/>
  <c r="K195" i="4"/>
  <c r="Q194" i="4"/>
  <c r="N196" i="4"/>
  <c r="T196" i="4" s="1"/>
  <c r="R195" i="1"/>
  <c r="L196" i="1"/>
  <c r="T195" i="1"/>
  <c r="N196" i="1"/>
  <c r="U196" i="1"/>
  <c r="O197" i="1"/>
  <c r="U195" i="4"/>
  <c r="M197" i="1" l="1"/>
  <c r="S196" i="1"/>
  <c r="K196" i="1"/>
  <c r="Q195" i="1"/>
  <c r="P199" i="4"/>
  <c r="V198" i="4"/>
  <c r="S196" i="5"/>
  <c r="M197" i="5"/>
  <c r="R195" i="5"/>
  <c r="L196" i="5"/>
  <c r="Q196" i="5"/>
  <c r="N197" i="5"/>
  <c r="T197" i="5" s="1"/>
  <c r="V195" i="5"/>
  <c r="P196" i="5"/>
  <c r="O197" i="5"/>
  <c r="U196" i="5"/>
  <c r="M197" i="4"/>
  <c r="S196" i="4"/>
  <c r="L197" i="4"/>
  <c r="R196" i="4"/>
  <c r="K196" i="4"/>
  <c r="Q195" i="4"/>
  <c r="N197" i="4"/>
  <c r="T197" i="4" s="1"/>
  <c r="N197" i="1"/>
  <c r="T196" i="1"/>
  <c r="U197" i="1"/>
  <c r="O198" i="1"/>
  <c r="R196" i="1"/>
  <c r="L197" i="1"/>
  <c r="U196" i="4"/>
  <c r="M198" i="1" l="1"/>
  <c r="S197" i="1"/>
  <c r="K197" i="1"/>
  <c r="Q196" i="1"/>
  <c r="P200" i="4"/>
  <c r="V199" i="4"/>
  <c r="R196" i="5"/>
  <c r="L197" i="5"/>
  <c r="O198" i="5"/>
  <c r="U197" i="5"/>
  <c r="N198" i="5"/>
  <c r="T198" i="5" s="1"/>
  <c r="Q197" i="5"/>
  <c r="V196" i="5"/>
  <c r="P197" i="5"/>
  <c r="S197" i="5"/>
  <c r="M198" i="5"/>
  <c r="M198" i="4"/>
  <c r="S197" i="4"/>
  <c r="L198" i="4"/>
  <c r="R197" i="4"/>
  <c r="K197" i="4"/>
  <c r="Q196" i="4"/>
  <c r="N198" i="4"/>
  <c r="T198" i="4" s="1"/>
  <c r="U198" i="1"/>
  <c r="O199" i="1"/>
  <c r="R197" i="1"/>
  <c r="L198" i="1"/>
  <c r="T197" i="1"/>
  <c r="N198" i="1"/>
  <c r="U197" i="4"/>
  <c r="M199" i="1" l="1"/>
  <c r="S198" i="1"/>
  <c r="K198" i="1"/>
  <c r="Q197" i="1"/>
  <c r="P201" i="4"/>
  <c r="V200" i="4"/>
  <c r="S198" i="5"/>
  <c r="M199" i="5"/>
  <c r="Q198" i="5"/>
  <c r="O199" i="5"/>
  <c r="U198" i="5"/>
  <c r="V197" i="5"/>
  <c r="P198" i="5"/>
  <c r="R197" i="5"/>
  <c r="L198" i="5"/>
  <c r="N199" i="5"/>
  <c r="T199" i="5" s="1"/>
  <c r="M199" i="4"/>
  <c r="S198" i="4"/>
  <c r="L199" i="4"/>
  <c r="R198" i="4"/>
  <c r="K198" i="4"/>
  <c r="Q197" i="4"/>
  <c r="N199" i="4"/>
  <c r="T199" i="4" s="1"/>
  <c r="R198" i="1"/>
  <c r="L199" i="1"/>
  <c r="N199" i="1"/>
  <c r="T198" i="1"/>
  <c r="U199" i="1"/>
  <c r="O200" i="1"/>
  <c r="U198" i="4"/>
  <c r="M200" i="1" l="1"/>
  <c r="S199" i="1"/>
  <c r="K199" i="1"/>
  <c r="Q198" i="1"/>
  <c r="P202" i="4"/>
  <c r="V201" i="4"/>
  <c r="V198" i="5"/>
  <c r="P199" i="5"/>
  <c r="Q199" i="5"/>
  <c r="O200" i="5"/>
  <c r="U199" i="5"/>
  <c r="N200" i="5"/>
  <c r="T200" i="5" s="1"/>
  <c r="R198" i="5"/>
  <c r="L199" i="5"/>
  <c r="S199" i="5"/>
  <c r="M200" i="5"/>
  <c r="M200" i="4"/>
  <c r="S199" i="4"/>
  <c r="L200" i="4"/>
  <c r="R199" i="4"/>
  <c r="K199" i="4"/>
  <c r="Q198" i="4"/>
  <c r="N200" i="4"/>
  <c r="T200" i="4" s="1"/>
  <c r="U200" i="1"/>
  <c r="O201" i="1"/>
  <c r="R199" i="1"/>
  <c r="L200" i="1"/>
  <c r="T199" i="1"/>
  <c r="N200" i="1"/>
  <c r="U199" i="4"/>
  <c r="M201" i="1" l="1"/>
  <c r="S200" i="1"/>
  <c r="K200" i="1"/>
  <c r="Q199" i="1"/>
  <c r="P203" i="4"/>
  <c r="V202" i="4"/>
  <c r="S200" i="5"/>
  <c r="M201" i="5"/>
  <c r="Q200" i="5"/>
  <c r="R199" i="5"/>
  <c r="L200" i="5"/>
  <c r="V199" i="5"/>
  <c r="P200" i="5"/>
  <c r="N201" i="5"/>
  <c r="T201" i="5" s="1"/>
  <c r="O201" i="5"/>
  <c r="U200" i="5"/>
  <c r="M201" i="4"/>
  <c r="S200" i="4"/>
  <c r="L201" i="4"/>
  <c r="R200" i="4"/>
  <c r="K200" i="4"/>
  <c r="Q199" i="4"/>
  <c r="N201" i="4"/>
  <c r="T201" i="4" s="1"/>
  <c r="N201" i="1"/>
  <c r="T200" i="1"/>
  <c r="R200" i="1"/>
  <c r="L201" i="1"/>
  <c r="U201" i="1"/>
  <c r="O202" i="1"/>
  <c r="U200" i="4"/>
  <c r="M202" i="1" l="1"/>
  <c r="S201" i="1"/>
  <c r="K201" i="1"/>
  <c r="Q200" i="1"/>
  <c r="P204" i="4"/>
  <c r="V203" i="4"/>
  <c r="N202" i="5"/>
  <c r="T202" i="5" s="1"/>
  <c r="V200" i="5"/>
  <c r="P201" i="5"/>
  <c r="O202" i="5"/>
  <c r="U201" i="5"/>
  <c r="Q201" i="5"/>
  <c r="R200" i="5"/>
  <c r="L201" i="5"/>
  <c r="S201" i="5"/>
  <c r="M202" i="5"/>
  <c r="M202" i="4"/>
  <c r="S201" i="4"/>
  <c r="L202" i="4"/>
  <c r="R201" i="4"/>
  <c r="K201" i="4"/>
  <c r="Q200" i="4"/>
  <c r="N202" i="4"/>
  <c r="T202" i="4" s="1"/>
  <c r="U202" i="1"/>
  <c r="O203" i="1"/>
  <c r="T201" i="1"/>
  <c r="N202" i="1"/>
  <c r="R201" i="1"/>
  <c r="L202" i="1"/>
  <c r="U201" i="4"/>
  <c r="M203" i="1" l="1"/>
  <c r="S202" i="1"/>
  <c r="K202" i="1"/>
  <c r="Q201" i="1"/>
  <c r="P205" i="4"/>
  <c r="V204" i="4"/>
  <c r="V201" i="5"/>
  <c r="P202" i="5"/>
  <c r="S202" i="5"/>
  <c r="M203" i="5"/>
  <c r="Q202" i="5"/>
  <c r="R201" i="5"/>
  <c r="L202" i="5"/>
  <c r="O203" i="5"/>
  <c r="U202" i="5"/>
  <c r="N203" i="5"/>
  <c r="T203" i="5" s="1"/>
  <c r="M203" i="4"/>
  <c r="S202" i="4"/>
  <c r="L203" i="4"/>
  <c r="R202" i="4"/>
  <c r="Q201" i="4"/>
  <c r="K202" i="4"/>
  <c r="N203" i="4"/>
  <c r="T203" i="4" s="1"/>
  <c r="N203" i="1"/>
  <c r="T202" i="1"/>
  <c r="R202" i="1"/>
  <c r="L203" i="1"/>
  <c r="U203" i="1"/>
  <c r="O204" i="1"/>
  <c r="U202" i="4"/>
  <c r="M204" i="1" l="1"/>
  <c r="S203" i="1"/>
  <c r="K203" i="1"/>
  <c r="Q202" i="1"/>
  <c r="P206" i="4"/>
  <c r="V205" i="4"/>
  <c r="R202" i="5"/>
  <c r="L203" i="5"/>
  <c r="S203" i="5"/>
  <c r="M204" i="5"/>
  <c r="V202" i="5"/>
  <c r="P203" i="5"/>
  <c r="N204" i="5"/>
  <c r="T204" i="5" s="1"/>
  <c r="O204" i="5"/>
  <c r="U203" i="5"/>
  <c r="Q203" i="5"/>
  <c r="M204" i="4"/>
  <c r="S203" i="4"/>
  <c r="L204" i="4"/>
  <c r="R203" i="4"/>
  <c r="K203" i="4"/>
  <c r="Q202" i="4"/>
  <c r="N204" i="4"/>
  <c r="T204" i="4" s="1"/>
  <c r="R203" i="1"/>
  <c r="L204" i="1"/>
  <c r="U204" i="1"/>
  <c r="O205" i="1"/>
  <c r="T203" i="1"/>
  <c r="N204" i="1"/>
  <c r="U203" i="4"/>
  <c r="M205" i="1" l="1"/>
  <c r="S204" i="1"/>
  <c r="K204" i="1"/>
  <c r="Q203" i="1"/>
  <c r="P207" i="4"/>
  <c r="V206" i="4"/>
  <c r="N205" i="5"/>
  <c r="T205" i="5" s="1"/>
  <c r="O205" i="5"/>
  <c r="U204" i="5"/>
  <c r="S204" i="5"/>
  <c r="M205" i="5"/>
  <c r="Q204" i="5"/>
  <c r="V203" i="5"/>
  <c r="P204" i="5"/>
  <c r="R203" i="5"/>
  <c r="L204" i="5"/>
  <c r="M205" i="4"/>
  <c r="S204" i="4"/>
  <c r="L205" i="4"/>
  <c r="R204" i="4"/>
  <c r="K204" i="4"/>
  <c r="Q203" i="4"/>
  <c r="N205" i="4"/>
  <c r="T205" i="4" s="1"/>
  <c r="U205" i="1"/>
  <c r="O206" i="1"/>
  <c r="N205" i="1"/>
  <c r="T204" i="1"/>
  <c r="R204" i="1"/>
  <c r="L205" i="1"/>
  <c r="U204" i="4"/>
  <c r="M206" i="1" l="1"/>
  <c r="S205" i="1"/>
  <c r="K205" i="1"/>
  <c r="Q204" i="1"/>
  <c r="P208" i="4"/>
  <c r="V207" i="4"/>
  <c r="R204" i="5"/>
  <c r="L205" i="5"/>
  <c r="O206" i="5"/>
  <c r="U205" i="5"/>
  <c r="Q205" i="5"/>
  <c r="V204" i="5"/>
  <c r="P205" i="5"/>
  <c r="S205" i="5"/>
  <c r="M206" i="5"/>
  <c r="N206" i="5"/>
  <c r="T206" i="5" s="1"/>
  <c r="M206" i="4"/>
  <c r="S205" i="4"/>
  <c r="L206" i="4"/>
  <c r="R205" i="4"/>
  <c r="K205" i="4"/>
  <c r="Q204" i="4"/>
  <c r="N206" i="4"/>
  <c r="T206" i="4" s="1"/>
  <c r="R205" i="1"/>
  <c r="L206" i="1"/>
  <c r="T205" i="1"/>
  <c r="N206" i="1"/>
  <c r="U206" i="1"/>
  <c r="O207" i="1"/>
  <c r="U205" i="4"/>
  <c r="M207" i="1" l="1"/>
  <c r="S206" i="1"/>
  <c r="K206" i="1"/>
  <c r="Q205" i="1"/>
  <c r="P209" i="4"/>
  <c r="V208" i="4"/>
  <c r="O207" i="5"/>
  <c r="U206" i="5"/>
  <c r="V205" i="5"/>
  <c r="P206" i="5"/>
  <c r="N207" i="5"/>
  <c r="T207" i="5" s="1"/>
  <c r="S206" i="5"/>
  <c r="M207" i="5"/>
  <c r="R205" i="5"/>
  <c r="L206" i="5"/>
  <c r="Q206" i="5"/>
  <c r="M207" i="4"/>
  <c r="S206" i="4"/>
  <c r="L207" i="4"/>
  <c r="R206" i="4"/>
  <c r="K206" i="4"/>
  <c r="Q205" i="4"/>
  <c r="N207" i="4"/>
  <c r="T207" i="4" s="1"/>
  <c r="N207" i="1"/>
  <c r="T206" i="1"/>
  <c r="U207" i="1"/>
  <c r="O208" i="1"/>
  <c r="R206" i="1"/>
  <c r="L207" i="1"/>
  <c r="U206" i="4"/>
  <c r="M208" i="1" l="1"/>
  <c r="S207" i="1"/>
  <c r="K207" i="1"/>
  <c r="Q206" i="1"/>
  <c r="P210" i="4"/>
  <c r="V209" i="4"/>
  <c r="N208" i="5"/>
  <c r="T208" i="5" s="1"/>
  <c r="V206" i="5"/>
  <c r="P207" i="5"/>
  <c r="Q207" i="5"/>
  <c r="O208" i="5"/>
  <c r="U207" i="5"/>
  <c r="S207" i="5"/>
  <c r="M208" i="5"/>
  <c r="R206" i="5"/>
  <c r="L207" i="5"/>
  <c r="M208" i="4"/>
  <c r="S207" i="4"/>
  <c r="L208" i="4"/>
  <c r="R207" i="4"/>
  <c r="K207" i="4"/>
  <c r="Q206" i="4"/>
  <c r="N208" i="4"/>
  <c r="T208" i="4" s="1"/>
  <c r="R207" i="1"/>
  <c r="L208" i="1"/>
  <c r="T207" i="1"/>
  <c r="N208" i="1"/>
  <c r="U208" i="1"/>
  <c r="O209" i="1"/>
  <c r="U207" i="4"/>
  <c r="M209" i="1" l="1"/>
  <c r="S208" i="1"/>
  <c r="K208" i="1"/>
  <c r="Q207" i="1"/>
  <c r="P211" i="4"/>
  <c r="V210" i="4"/>
  <c r="O209" i="5"/>
  <c r="U208" i="5"/>
  <c r="R207" i="5"/>
  <c r="L208" i="5"/>
  <c r="V207" i="5"/>
  <c r="P208" i="5"/>
  <c r="S208" i="5"/>
  <c r="M209" i="5"/>
  <c r="Q208" i="5"/>
  <c r="N209" i="5"/>
  <c r="T209" i="5" s="1"/>
  <c r="M209" i="4"/>
  <c r="S208" i="4"/>
  <c r="L209" i="4"/>
  <c r="R208" i="4"/>
  <c r="K208" i="4"/>
  <c r="Q207" i="4"/>
  <c r="N209" i="4"/>
  <c r="T209" i="4" s="1"/>
  <c r="U209" i="1"/>
  <c r="O210" i="1"/>
  <c r="N209" i="1"/>
  <c r="T208" i="1"/>
  <c r="R208" i="1"/>
  <c r="L209" i="1"/>
  <c r="U208" i="4"/>
  <c r="M210" i="1" l="1"/>
  <c r="S209" i="1"/>
  <c r="K209" i="1"/>
  <c r="Q208" i="1"/>
  <c r="P212" i="4"/>
  <c r="V211" i="4"/>
  <c r="S209" i="5"/>
  <c r="M210" i="5"/>
  <c r="R208" i="5"/>
  <c r="L209" i="5"/>
  <c r="N210" i="5"/>
  <c r="T210" i="5" s="1"/>
  <c r="V208" i="5"/>
  <c r="P209" i="5"/>
  <c r="Q209" i="5"/>
  <c r="O210" i="5"/>
  <c r="U209" i="5"/>
  <c r="M210" i="4"/>
  <c r="S209" i="4"/>
  <c r="L210" i="4"/>
  <c r="R209" i="4"/>
  <c r="K209" i="4"/>
  <c r="Q208" i="4"/>
  <c r="N210" i="4"/>
  <c r="T210" i="4" s="1"/>
  <c r="R209" i="1"/>
  <c r="L210" i="1"/>
  <c r="T209" i="1"/>
  <c r="N210" i="1"/>
  <c r="U210" i="1"/>
  <c r="O211" i="1"/>
  <c r="U209" i="4"/>
  <c r="M211" i="1" l="1"/>
  <c r="S210" i="1"/>
  <c r="K210" i="1"/>
  <c r="Q209" i="1"/>
  <c r="P213" i="4"/>
  <c r="V212" i="4"/>
  <c r="V209" i="5"/>
  <c r="P210" i="5"/>
  <c r="R209" i="5"/>
  <c r="L210" i="5"/>
  <c r="O211" i="5"/>
  <c r="U210" i="5"/>
  <c r="S210" i="5"/>
  <c r="M211" i="5"/>
  <c r="Q210" i="5"/>
  <c r="N211" i="5"/>
  <c r="T211" i="5" s="1"/>
  <c r="M211" i="4"/>
  <c r="S210" i="4"/>
  <c r="L211" i="4"/>
  <c r="R210" i="4"/>
  <c r="K210" i="4"/>
  <c r="Q209" i="4"/>
  <c r="N211" i="4"/>
  <c r="T211" i="4" s="1"/>
  <c r="N211" i="1"/>
  <c r="T210" i="1"/>
  <c r="U211" i="1"/>
  <c r="O212" i="1"/>
  <c r="R210" i="1"/>
  <c r="L211" i="1"/>
  <c r="U210" i="4"/>
  <c r="M212" i="1" l="1"/>
  <c r="S211" i="1"/>
  <c r="K211" i="1"/>
  <c r="Q210" i="1"/>
  <c r="P214" i="4"/>
  <c r="V213" i="4"/>
  <c r="R210" i="5"/>
  <c r="L211" i="5"/>
  <c r="V210" i="5"/>
  <c r="P211" i="5"/>
  <c r="S211" i="5"/>
  <c r="M212" i="5"/>
  <c r="N212" i="5"/>
  <c r="T212" i="5" s="1"/>
  <c r="Q211" i="5"/>
  <c r="O212" i="5"/>
  <c r="U211" i="5"/>
  <c r="M212" i="4"/>
  <c r="S211" i="4"/>
  <c r="L212" i="4"/>
  <c r="R211" i="4"/>
  <c r="K211" i="4"/>
  <c r="Q210" i="4"/>
  <c r="N212" i="4"/>
  <c r="T212" i="4" s="1"/>
  <c r="U212" i="1"/>
  <c r="O213" i="1"/>
  <c r="R211" i="1"/>
  <c r="L212" i="1"/>
  <c r="T211" i="1"/>
  <c r="N212" i="1"/>
  <c r="U211" i="4"/>
  <c r="M213" i="1" l="1"/>
  <c r="S212" i="1"/>
  <c r="K212" i="1"/>
  <c r="Q211" i="1"/>
  <c r="P215" i="4"/>
  <c r="V214" i="4"/>
  <c r="S212" i="5"/>
  <c r="M213" i="5"/>
  <c r="V211" i="5"/>
  <c r="P212" i="5"/>
  <c r="R211" i="5"/>
  <c r="L212" i="5"/>
  <c r="O213" i="5"/>
  <c r="U212" i="5"/>
  <c r="N213" i="5"/>
  <c r="T213" i="5" s="1"/>
  <c r="Q212" i="5"/>
  <c r="M213" i="4"/>
  <c r="S212" i="4"/>
  <c r="L213" i="4"/>
  <c r="R212" i="4"/>
  <c r="K212" i="4"/>
  <c r="Q211" i="4"/>
  <c r="N213" i="4"/>
  <c r="T213" i="4" s="1"/>
  <c r="N213" i="1"/>
  <c r="T212" i="1"/>
  <c r="U213" i="1"/>
  <c r="O214" i="1"/>
  <c r="R212" i="1"/>
  <c r="L213" i="1"/>
  <c r="U212" i="4"/>
  <c r="M214" i="1" l="1"/>
  <c r="S213" i="1"/>
  <c r="K213" i="1"/>
  <c r="Q212" i="1"/>
  <c r="P216" i="4"/>
  <c r="V215" i="4"/>
  <c r="V212" i="5"/>
  <c r="P213" i="5"/>
  <c r="O214" i="5"/>
  <c r="U213" i="5"/>
  <c r="N214" i="5"/>
  <c r="T214" i="5" s="1"/>
  <c r="Q213" i="5"/>
  <c r="R212" i="5"/>
  <c r="L213" i="5"/>
  <c r="S213" i="5"/>
  <c r="M214" i="5"/>
  <c r="M214" i="4"/>
  <c r="S213" i="4"/>
  <c r="L214" i="4"/>
  <c r="R213" i="4"/>
  <c r="Q212" i="4"/>
  <c r="K213" i="4"/>
  <c r="N214" i="4"/>
  <c r="T214" i="4" s="1"/>
  <c r="R213" i="1"/>
  <c r="L214" i="1"/>
  <c r="U214" i="1"/>
  <c r="O215" i="1"/>
  <c r="T213" i="1"/>
  <c r="N214" i="1"/>
  <c r="U213" i="4"/>
  <c r="M215" i="1" l="1"/>
  <c r="S214" i="1"/>
  <c r="K214" i="1"/>
  <c r="Q213" i="1"/>
  <c r="P217" i="4"/>
  <c r="V216" i="4"/>
  <c r="N215" i="5"/>
  <c r="T215" i="5" s="1"/>
  <c r="S214" i="5"/>
  <c r="M215" i="5"/>
  <c r="Q214" i="5"/>
  <c r="O215" i="5"/>
  <c r="U214" i="5"/>
  <c r="R213" i="5"/>
  <c r="L214" i="5"/>
  <c r="V213" i="5"/>
  <c r="P214" i="5"/>
  <c r="M215" i="4"/>
  <c r="S214" i="4"/>
  <c r="L215" i="4"/>
  <c r="R214" i="4"/>
  <c r="Q213" i="4"/>
  <c r="K214" i="4"/>
  <c r="N215" i="4"/>
  <c r="T215" i="4" s="1"/>
  <c r="N215" i="1"/>
  <c r="T214" i="1"/>
  <c r="U215" i="1"/>
  <c r="O216" i="1"/>
  <c r="R214" i="1"/>
  <c r="L215" i="1"/>
  <c r="U214" i="4"/>
  <c r="M216" i="1" l="1"/>
  <c r="S215" i="1"/>
  <c r="K215" i="1"/>
  <c r="Q214" i="1"/>
  <c r="P218" i="4"/>
  <c r="V217" i="4"/>
  <c r="V214" i="5"/>
  <c r="P215" i="5"/>
  <c r="S215" i="5"/>
  <c r="M216" i="5"/>
  <c r="O216" i="5"/>
  <c r="U215" i="5"/>
  <c r="R214" i="5"/>
  <c r="L215" i="5"/>
  <c r="Q215" i="5"/>
  <c r="N216" i="5"/>
  <c r="T216" i="5" s="1"/>
  <c r="M216" i="4"/>
  <c r="S215" i="4"/>
  <c r="L216" i="4"/>
  <c r="R215" i="4"/>
  <c r="K215" i="4"/>
  <c r="Q214" i="4"/>
  <c r="N216" i="4"/>
  <c r="T216" i="4" s="1"/>
  <c r="R215" i="1"/>
  <c r="L216" i="1"/>
  <c r="T215" i="1"/>
  <c r="N216" i="1"/>
  <c r="U216" i="1"/>
  <c r="O217" i="1"/>
  <c r="U215" i="4"/>
  <c r="M217" i="1" l="1"/>
  <c r="S216" i="1"/>
  <c r="K216" i="1"/>
  <c r="Q215" i="1"/>
  <c r="P219" i="4"/>
  <c r="V218" i="4"/>
  <c r="S216" i="5"/>
  <c r="M217" i="5"/>
  <c r="O217" i="5"/>
  <c r="U216" i="5"/>
  <c r="N217" i="5"/>
  <c r="T217" i="5" s="1"/>
  <c r="Q216" i="5"/>
  <c r="R215" i="5"/>
  <c r="L216" i="5"/>
  <c r="V215" i="5"/>
  <c r="P216" i="5"/>
  <c r="M217" i="4"/>
  <c r="S216" i="4"/>
  <c r="L217" i="4"/>
  <c r="R216" i="4"/>
  <c r="K216" i="4"/>
  <c r="Q215" i="4"/>
  <c r="N217" i="4"/>
  <c r="T217" i="4" s="1"/>
  <c r="N217" i="1"/>
  <c r="T216" i="1"/>
  <c r="U217" i="1"/>
  <c r="O218" i="1"/>
  <c r="R216" i="1"/>
  <c r="L217" i="1"/>
  <c r="U216" i="4"/>
  <c r="M218" i="1" l="1"/>
  <c r="S217" i="1"/>
  <c r="K217" i="1"/>
  <c r="Q216" i="1"/>
  <c r="P220" i="4"/>
  <c r="V219" i="4"/>
  <c r="N218" i="5"/>
  <c r="T218" i="5" s="1"/>
  <c r="P217" i="5"/>
  <c r="V216" i="5"/>
  <c r="Q217" i="5"/>
  <c r="O218" i="5"/>
  <c r="U217" i="5"/>
  <c r="R216" i="5"/>
  <c r="L217" i="5"/>
  <c r="S217" i="5"/>
  <c r="M218" i="5"/>
  <c r="M218" i="4"/>
  <c r="S217" i="4"/>
  <c r="L218" i="4"/>
  <c r="R217" i="4"/>
  <c r="Q216" i="4"/>
  <c r="K217" i="4"/>
  <c r="N218" i="4"/>
  <c r="T218" i="4" s="1"/>
  <c r="R217" i="1"/>
  <c r="L218" i="1"/>
  <c r="U218" i="1"/>
  <c r="O219" i="1"/>
  <c r="N218" i="1"/>
  <c r="T217" i="1"/>
  <c r="U217" i="4"/>
  <c r="M219" i="1" l="1"/>
  <c r="S218" i="1"/>
  <c r="K218" i="1"/>
  <c r="Q217" i="1"/>
  <c r="P221" i="4"/>
  <c r="V220" i="4"/>
  <c r="S218" i="5"/>
  <c r="M219" i="5"/>
  <c r="P218" i="5"/>
  <c r="V217" i="5"/>
  <c r="L218" i="5"/>
  <c r="R217" i="5"/>
  <c r="N219" i="5"/>
  <c r="T219" i="5" s="1"/>
  <c r="O219" i="5"/>
  <c r="U218" i="5"/>
  <c r="Q218" i="5"/>
  <c r="M219" i="4"/>
  <c r="S218" i="4"/>
  <c r="L219" i="4"/>
  <c r="R218" i="4"/>
  <c r="K218" i="4"/>
  <c r="Q217" i="4"/>
  <c r="N219" i="4"/>
  <c r="T219" i="4" s="1"/>
  <c r="O220" i="1"/>
  <c r="U219" i="1"/>
  <c r="R218" i="1"/>
  <c r="L219" i="1"/>
  <c r="T218" i="1"/>
  <c r="N219" i="1"/>
  <c r="U218" i="4"/>
  <c r="M220" i="1" l="1"/>
  <c r="S219" i="1"/>
  <c r="K219" i="1"/>
  <c r="Q218" i="1"/>
  <c r="P222" i="4"/>
  <c r="V221" i="4"/>
  <c r="O220" i="5"/>
  <c r="U219" i="5"/>
  <c r="N220" i="5"/>
  <c r="T220" i="5" s="1"/>
  <c r="Q219" i="5"/>
  <c r="P219" i="5"/>
  <c r="V218" i="5"/>
  <c r="L219" i="5"/>
  <c r="R218" i="5"/>
  <c r="S219" i="5"/>
  <c r="M220" i="5"/>
  <c r="M220" i="4"/>
  <c r="S219" i="4"/>
  <c r="L220" i="4"/>
  <c r="R219" i="4"/>
  <c r="K219" i="4"/>
  <c r="Q218" i="4"/>
  <c r="N220" i="4"/>
  <c r="T220" i="4" s="1"/>
  <c r="N220" i="1"/>
  <c r="T219" i="1"/>
  <c r="R219" i="1"/>
  <c r="L220" i="1"/>
  <c r="U220" i="1"/>
  <c r="O221" i="1"/>
  <c r="U219" i="4"/>
  <c r="M221" i="1" l="1"/>
  <c r="S220" i="1"/>
  <c r="K220" i="1"/>
  <c r="Q219" i="1"/>
  <c r="P223" i="4"/>
  <c r="V222" i="4"/>
  <c r="N221" i="5"/>
  <c r="T221" i="5" s="1"/>
  <c r="S220" i="5"/>
  <c r="M221" i="5"/>
  <c r="P220" i="5"/>
  <c r="V219" i="5"/>
  <c r="L220" i="5"/>
  <c r="R219" i="5"/>
  <c r="Q220" i="5"/>
  <c r="O221" i="5"/>
  <c r="U220" i="5"/>
  <c r="M221" i="4"/>
  <c r="S220" i="4"/>
  <c r="L221" i="4"/>
  <c r="R220" i="4"/>
  <c r="K220" i="4"/>
  <c r="Q219" i="4"/>
  <c r="N221" i="4"/>
  <c r="T221" i="4" s="1"/>
  <c r="O222" i="1"/>
  <c r="U221" i="1"/>
  <c r="R220" i="1"/>
  <c r="L221" i="1"/>
  <c r="N221" i="1"/>
  <c r="T220" i="1"/>
  <c r="U220" i="4"/>
  <c r="M222" i="1" l="1"/>
  <c r="S221" i="1"/>
  <c r="K221" i="1"/>
  <c r="Q220" i="1"/>
  <c r="P224" i="4"/>
  <c r="V223" i="4"/>
  <c r="O222" i="5"/>
  <c r="U221" i="5"/>
  <c r="N222" i="5"/>
  <c r="T222" i="5" s="1"/>
  <c r="S221" i="5"/>
  <c r="M222" i="5"/>
  <c r="L221" i="5"/>
  <c r="R220" i="5"/>
  <c r="Q221" i="5"/>
  <c r="P221" i="5"/>
  <c r="V220" i="5"/>
  <c r="M222" i="4"/>
  <c r="S221" i="4"/>
  <c r="L222" i="4"/>
  <c r="R221" i="4"/>
  <c r="Q220" i="4"/>
  <c r="K221" i="4"/>
  <c r="N222" i="4"/>
  <c r="T222" i="4" s="1"/>
  <c r="N222" i="1"/>
  <c r="T221" i="1"/>
  <c r="R221" i="1"/>
  <c r="L222" i="1"/>
  <c r="U222" i="1"/>
  <c r="O223" i="1"/>
  <c r="U221" i="4"/>
  <c r="M223" i="1" l="1"/>
  <c r="S222" i="1"/>
  <c r="K222" i="1"/>
  <c r="Q221" i="1"/>
  <c r="P225" i="4"/>
  <c r="V224" i="4"/>
  <c r="N223" i="5"/>
  <c r="T223" i="5" s="1"/>
  <c r="P222" i="5"/>
  <c r="V221" i="5"/>
  <c r="L222" i="5"/>
  <c r="R221" i="5"/>
  <c r="S222" i="5"/>
  <c r="M223" i="5"/>
  <c r="Q222" i="5"/>
  <c r="O223" i="5"/>
  <c r="U222" i="5"/>
  <c r="M223" i="4"/>
  <c r="S222" i="4"/>
  <c r="L223" i="4"/>
  <c r="R222" i="4"/>
  <c r="K222" i="4"/>
  <c r="Q221" i="4"/>
  <c r="N223" i="4"/>
  <c r="T223" i="4" s="1"/>
  <c r="U223" i="1"/>
  <c r="O224" i="1"/>
  <c r="L223" i="1"/>
  <c r="R222" i="1"/>
  <c r="N223" i="1"/>
  <c r="T222" i="1"/>
  <c r="U222" i="4"/>
  <c r="M224" i="1" l="1"/>
  <c r="S223" i="1"/>
  <c r="K223" i="1"/>
  <c r="Q222" i="1"/>
  <c r="P226" i="4"/>
  <c r="V225" i="4"/>
  <c r="S223" i="5"/>
  <c r="M224" i="5"/>
  <c r="O224" i="5"/>
  <c r="U223" i="5"/>
  <c r="P223" i="5"/>
  <c r="V222" i="5"/>
  <c r="N224" i="5"/>
  <c r="T224" i="5" s="1"/>
  <c r="Q223" i="5"/>
  <c r="L223" i="5"/>
  <c r="R222" i="5"/>
  <c r="M224" i="4"/>
  <c r="S223" i="4"/>
  <c r="L224" i="4"/>
  <c r="R223" i="4"/>
  <c r="K223" i="4"/>
  <c r="Q222" i="4"/>
  <c r="N224" i="4"/>
  <c r="T224" i="4" s="1"/>
  <c r="R223" i="1"/>
  <c r="L224" i="1"/>
  <c r="U224" i="1"/>
  <c r="O225" i="1"/>
  <c r="N224" i="1"/>
  <c r="T223" i="1"/>
  <c r="U223" i="4"/>
  <c r="M225" i="1" l="1"/>
  <c r="S224" i="1"/>
  <c r="K224" i="1"/>
  <c r="Q223" i="1"/>
  <c r="P227" i="4"/>
  <c r="V226" i="4"/>
  <c r="N225" i="5"/>
  <c r="T225" i="5" s="1"/>
  <c r="L224" i="5"/>
  <c r="R223" i="5"/>
  <c r="O225" i="5"/>
  <c r="U224" i="5"/>
  <c r="S224" i="5"/>
  <c r="M225" i="5"/>
  <c r="Q224" i="5"/>
  <c r="P224" i="5"/>
  <c r="V223" i="5"/>
  <c r="M225" i="4"/>
  <c r="S224" i="4"/>
  <c r="L225" i="4"/>
  <c r="R224" i="4"/>
  <c r="K224" i="4"/>
  <c r="Q223" i="4"/>
  <c r="N225" i="4"/>
  <c r="T225" i="4" s="1"/>
  <c r="T224" i="1"/>
  <c r="N225" i="1"/>
  <c r="U225" i="1"/>
  <c r="O226" i="1"/>
  <c r="L225" i="1"/>
  <c r="R224" i="1"/>
  <c r="U224" i="4"/>
  <c r="M226" i="1" l="1"/>
  <c r="S225" i="1"/>
  <c r="K225" i="1"/>
  <c r="Q224" i="1"/>
  <c r="P228" i="4"/>
  <c r="V227" i="4"/>
  <c r="Q225" i="5"/>
  <c r="S225" i="5"/>
  <c r="M226" i="5"/>
  <c r="P225" i="5"/>
  <c r="V224" i="5"/>
  <c r="L225" i="5"/>
  <c r="R224" i="5"/>
  <c r="O226" i="5"/>
  <c r="U225" i="5"/>
  <c r="N226" i="5"/>
  <c r="T226" i="5" s="1"/>
  <c r="M226" i="4"/>
  <c r="S225" i="4"/>
  <c r="L226" i="4"/>
  <c r="R225" i="4"/>
  <c r="K225" i="4"/>
  <c r="Q224" i="4"/>
  <c r="N226" i="4"/>
  <c r="T226" i="4" s="1"/>
  <c r="U226" i="1"/>
  <c r="O227" i="1"/>
  <c r="N226" i="1"/>
  <c r="T225" i="1"/>
  <c r="R225" i="1"/>
  <c r="L226" i="1"/>
  <c r="U225" i="4"/>
  <c r="M227" i="1" l="1"/>
  <c r="S226" i="1"/>
  <c r="K226" i="1"/>
  <c r="Q225" i="1"/>
  <c r="P229" i="4"/>
  <c r="V228" i="4"/>
  <c r="N227" i="5"/>
  <c r="T227" i="5" s="1"/>
  <c r="L226" i="5"/>
  <c r="R225" i="5"/>
  <c r="S226" i="5"/>
  <c r="M227" i="5"/>
  <c r="O227" i="5"/>
  <c r="U226" i="5"/>
  <c r="P226" i="5"/>
  <c r="V225" i="5"/>
  <c r="Q226" i="5"/>
  <c r="M227" i="4"/>
  <c r="S226" i="4"/>
  <c r="L227" i="4"/>
  <c r="R226" i="4"/>
  <c r="K226" i="4"/>
  <c r="Q225" i="4"/>
  <c r="N227" i="4"/>
  <c r="T227" i="4" s="1"/>
  <c r="O228" i="1"/>
  <c r="U227" i="1"/>
  <c r="T226" i="1"/>
  <c r="N227" i="1"/>
  <c r="R226" i="1"/>
  <c r="L227" i="1"/>
  <c r="U226" i="4"/>
  <c r="M228" i="1" l="1"/>
  <c r="S227" i="1"/>
  <c r="K227" i="1"/>
  <c r="Q226" i="1"/>
  <c r="P230" i="4"/>
  <c r="V229" i="4"/>
  <c r="Q227" i="5"/>
  <c r="P227" i="5"/>
  <c r="V226" i="5"/>
  <c r="O228" i="5"/>
  <c r="U227" i="5"/>
  <c r="L227" i="5"/>
  <c r="R226" i="5"/>
  <c r="S227" i="5"/>
  <c r="M228" i="5"/>
  <c r="N228" i="5"/>
  <c r="T228" i="5" s="1"/>
  <c r="M228" i="4"/>
  <c r="S227" i="4"/>
  <c r="L228" i="4"/>
  <c r="R227" i="4"/>
  <c r="K227" i="4"/>
  <c r="Q226" i="4"/>
  <c r="N228" i="4"/>
  <c r="T228" i="4" s="1"/>
  <c r="U228" i="1"/>
  <c r="O229" i="1"/>
  <c r="N228" i="1"/>
  <c r="T227" i="1"/>
  <c r="R227" i="1"/>
  <c r="L228" i="1"/>
  <c r="U227" i="4"/>
  <c r="M229" i="1" l="1"/>
  <c r="S228" i="1"/>
  <c r="K228" i="1"/>
  <c r="Q227" i="1"/>
  <c r="P231" i="4"/>
  <c r="V230" i="4"/>
  <c r="N229" i="5"/>
  <c r="T229" i="5" s="1"/>
  <c r="L228" i="5"/>
  <c r="R227" i="5"/>
  <c r="P228" i="5"/>
  <c r="V227" i="5"/>
  <c r="S228" i="5"/>
  <c r="M229" i="5"/>
  <c r="O229" i="5"/>
  <c r="U228" i="5"/>
  <c r="Q228" i="5"/>
  <c r="M229" i="4"/>
  <c r="S228" i="4"/>
  <c r="L229" i="4"/>
  <c r="R228" i="4"/>
  <c r="K228" i="4"/>
  <c r="Q227" i="4"/>
  <c r="N229" i="4"/>
  <c r="T229" i="4" s="1"/>
  <c r="O230" i="1"/>
  <c r="U229" i="1"/>
  <c r="N229" i="1"/>
  <c r="T228" i="1"/>
  <c r="R228" i="1"/>
  <c r="L229" i="1"/>
  <c r="U228" i="4"/>
  <c r="M230" i="1" l="1"/>
  <c r="S229" i="1"/>
  <c r="K229" i="1"/>
  <c r="Q228" i="1"/>
  <c r="P232" i="4"/>
  <c r="V231" i="4"/>
  <c r="L229" i="5"/>
  <c r="R228" i="5"/>
  <c r="S229" i="5"/>
  <c r="M230" i="5"/>
  <c r="Q229" i="5"/>
  <c r="N230" i="5"/>
  <c r="T230" i="5" s="1"/>
  <c r="O230" i="5"/>
  <c r="U229" i="5"/>
  <c r="P229" i="5"/>
  <c r="V228" i="5"/>
  <c r="M230" i="4"/>
  <c r="S229" i="4"/>
  <c r="L230" i="4"/>
  <c r="R229" i="4"/>
  <c r="Q228" i="4"/>
  <c r="K229" i="4"/>
  <c r="N230" i="4"/>
  <c r="T230" i="4" s="1"/>
  <c r="N230" i="1"/>
  <c r="T229" i="1"/>
  <c r="R229" i="1"/>
  <c r="L230" i="1"/>
  <c r="U230" i="1"/>
  <c r="O231" i="1"/>
  <c r="U229" i="4"/>
  <c r="M231" i="1" l="1"/>
  <c r="S230" i="1"/>
  <c r="K230" i="1"/>
  <c r="Q229" i="1"/>
  <c r="P233" i="4"/>
  <c r="V232" i="4"/>
  <c r="O231" i="5"/>
  <c r="U230" i="5"/>
  <c r="L230" i="5"/>
  <c r="R229" i="5"/>
  <c r="S230" i="5"/>
  <c r="M231" i="5"/>
  <c r="Q230" i="5"/>
  <c r="N231" i="5"/>
  <c r="T231" i="5" s="1"/>
  <c r="P230" i="5"/>
  <c r="V229" i="5"/>
  <c r="M231" i="4"/>
  <c r="S230" i="4"/>
  <c r="L231" i="4"/>
  <c r="R230" i="4"/>
  <c r="K230" i="4"/>
  <c r="Q229" i="4"/>
  <c r="N231" i="4"/>
  <c r="T231" i="4" s="1"/>
  <c r="U231" i="1"/>
  <c r="O232" i="1"/>
  <c r="N231" i="1"/>
  <c r="T230" i="1"/>
  <c r="L231" i="1"/>
  <c r="R230" i="1"/>
  <c r="U230" i="4"/>
  <c r="M232" i="1" l="1"/>
  <c r="S231" i="1"/>
  <c r="K231" i="1"/>
  <c r="Q230" i="1"/>
  <c r="P234" i="4"/>
  <c r="V233" i="4"/>
  <c r="P231" i="5"/>
  <c r="V230" i="5"/>
  <c r="Q231" i="5"/>
  <c r="L231" i="5"/>
  <c r="R230" i="5"/>
  <c r="N232" i="5"/>
  <c r="T232" i="5" s="1"/>
  <c r="S231" i="5"/>
  <c r="M232" i="5"/>
  <c r="O232" i="5"/>
  <c r="U231" i="5"/>
  <c r="M232" i="4"/>
  <c r="S231" i="4"/>
  <c r="L232" i="4"/>
  <c r="R231" i="4"/>
  <c r="K231" i="4"/>
  <c r="Q230" i="4"/>
  <c r="N232" i="4"/>
  <c r="T232" i="4" s="1"/>
  <c r="N232" i="1"/>
  <c r="T231" i="1"/>
  <c r="R231" i="1"/>
  <c r="L232" i="1"/>
  <c r="U232" i="1"/>
  <c r="O233" i="1"/>
  <c r="U231" i="4"/>
  <c r="M233" i="1" l="1"/>
  <c r="S232" i="1"/>
  <c r="K232" i="1"/>
  <c r="Q231" i="1"/>
  <c r="P235" i="4"/>
  <c r="V234" i="4"/>
  <c r="N233" i="5"/>
  <c r="T233" i="5" s="1"/>
  <c r="O233" i="5"/>
  <c r="U232" i="5"/>
  <c r="Q232" i="5"/>
  <c r="S232" i="5"/>
  <c r="M233" i="5"/>
  <c r="L232" i="5"/>
  <c r="R231" i="5"/>
  <c r="P232" i="5"/>
  <c r="V231" i="5"/>
  <c r="M233" i="4"/>
  <c r="S232" i="4"/>
  <c r="L233" i="4"/>
  <c r="R232" i="4"/>
  <c r="K232" i="4"/>
  <c r="Q231" i="4"/>
  <c r="N233" i="4"/>
  <c r="T233" i="4" s="1"/>
  <c r="U233" i="1"/>
  <c r="O234" i="1"/>
  <c r="T232" i="1"/>
  <c r="N233" i="1"/>
  <c r="L233" i="1"/>
  <c r="R232" i="1"/>
  <c r="U232" i="4"/>
  <c r="M234" i="1" l="1"/>
  <c r="S233" i="1"/>
  <c r="K233" i="1"/>
  <c r="Q232" i="1"/>
  <c r="P236" i="4"/>
  <c r="V235" i="4"/>
  <c r="O234" i="5"/>
  <c r="U233" i="5"/>
  <c r="N234" i="5"/>
  <c r="T234" i="5" s="1"/>
  <c r="S233" i="5"/>
  <c r="M234" i="5"/>
  <c r="P233" i="5"/>
  <c r="V232" i="5"/>
  <c r="L233" i="5"/>
  <c r="R232" i="5"/>
  <c r="Q233" i="5"/>
  <c r="M234" i="4"/>
  <c r="S233" i="4"/>
  <c r="L234" i="4"/>
  <c r="R233" i="4"/>
  <c r="K233" i="4"/>
  <c r="Q232" i="4"/>
  <c r="N234" i="4"/>
  <c r="T234" i="4" s="1"/>
  <c r="N234" i="1"/>
  <c r="T233" i="1"/>
  <c r="U234" i="1"/>
  <c r="O235" i="1"/>
  <c r="R233" i="1"/>
  <c r="L234" i="1"/>
  <c r="U233" i="4"/>
  <c r="M235" i="1" l="1"/>
  <c r="S234" i="1"/>
  <c r="K234" i="1"/>
  <c r="Q233" i="1"/>
  <c r="P237" i="4"/>
  <c r="V236" i="4"/>
  <c r="N235" i="5"/>
  <c r="T235" i="5" s="1"/>
  <c r="O235" i="5"/>
  <c r="U234" i="5"/>
  <c r="P234" i="5"/>
  <c r="V233" i="5"/>
  <c r="L234" i="5"/>
  <c r="R233" i="5"/>
  <c r="Q234" i="5"/>
  <c r="S234" i="5"/>
  <c r="M235" i="5"/>
  <c r="M235" i="4"/>
  <c r="S234" i="4"/>
  <c r="L235" i="4"/>
  <c r="R234" i="4"/>
  <c r="K234" i="4"/>
  <c r="Q233" i="4"/>
  <c r="N235" i="4"/>
  <c r="T235" i="4" s="1"/>
  <c r="O236" i="1"/>
  <c r="U235" i="1"/>
  <c r="R234" i="1"/>
  <c r="L235" i="1"/>
  <c r="T234" i="1"/>
  <c r="N235" i="1"/>
  <c r="U234" i="4"/>
  <c r="M236" i="1" l="1"/>
  <c r="S235" i="1"/>
  <c r="K235" i="1"/>
  <c r="Q234" i="1"/>
  <c r="P238" i="4"/>
  <c r="V237" i="4"/>
  <c r="Q235" i="5"/>
  <c r="S235" i="5"/>
  <c r="M236" i="5"/>
  <c r="L235" i="5"/>
  <c r="R234" i="5"/>
  <c r="O236" i="5"/>
  <c r="U235" i="5"/>
  <c r="P235" i="5"/>
  <c r="V234" i="5"/>
  <c r="N236" i="5"/>
  <c r="T236" i="5" s="1"/>
  <c r="M236" i="4"/>
  <c r="S235" i="4"/>
  <c r="L236" i="4"/>
  <c r="R235" i="4"/>
  <c r="K235" i="4"/>
  <c r="Q234" i="4"/>
  <c r="N236" i="4"/>
  <c r="T236" i="4" s="1"/>
  <c r="R235" i="1"/>
  <c r="L236" i="1"/>
  <c r="N236" i="1"/>
  <c r="T235" i="1"/>
  <c r="U236" i="1"/>
  <c r="O237" i="1"/>
  <c r="U235" i="4"/>
  <c r="M237" i="1" l="1"/>
  <c r="S236" i="1"/>
  <c r="K236" i="1"/>
  <c r="Q235" i="1"/>
  <c r="P239" i="4"/>
  <c r="V238" i="4"/>
  <c r="N237" i="5"/>
  <c r="T237" i="5" s="1"/>
  <c r="S236" i="5"/>
  <c r="M237" i="5"/>
  <c r="O237" i="5"/>
  <c r="U236" i="5"/>
  <c r="P236" i="5"/>
  <c r="V235" i="5"/>
  <c r="L236" i="5"/>
  <c r="R235" i="5"/>
  <c r="Q236" i="5"/>
  <c r="M237" i="4"/>
  <c r="S236" i="4"/>
  <c r="L237" i="4"/>
  <c r="R236" i="4"/>
  <c r="K236" i="4"/>
  <c r="Q235" i="4"/>
  <c r="N237" i="4"/>
  <c r="T237" i="4" s="1"/>
  <c r="O238" i="1"/>
  <c r="U237" i="1"/>
  <c r="N237" i="1"/>
  <c r="T236" i="1"/>
  <c r="R236" i="1"/>
  <c r="L237" i="1"/>
  <c r="U236" i="4"/>
  <c r="M238" i="1" l="1"/>
  <c r="S237" i="1"/>
  <c r="K237" i="1"/>
  <c r="Q236" i="1"/>
  <c r="P240" i="4"/>
  <c r="V239" i="4"/>
  <c r="S237" i="5"/>
  <c r="M238" i="5"/>
  <c r="O238" i="5"/>
  <c r="U237" i="5"/>
  <c r="Q237" i="5"/>
  <c r="L237" i="5"/>
  <c r="R236" i="5"/>
  <c r="P237" i="5"/>
  <c r="V236" i="5"/>
  <c r="N238" i="5"/>
  <c r="T238" i="5" s="1"/>
  <c r="M238" i="4"/>
  <c r="S237" i="4"/>
  <c r="L238" i="4"/>
  <c r="R237" i="4"/>
  <c r="K237" i="4"/>
  <c r="Q236" i="4"/>
  <c r="N238" i="4"/>
  <c r="T238" i="4" s="1"/>
  <c r="N238" i="1"/>
  <c r="T237" i="1"/>
  <c r="R237" i="1"/>
  <c r="L238" i="1"/>
  <c r="U238" i="1"/>
  <c r="O239" i="1"/>
  <c r="U237" i="4"/>
  <c r="M239" i="1" l="1"/>
  <c r="S238" i="1"/>
  <c r="K238" i="1"/>
  <c r="Q237" i="1"/>
  <c r="P241" i="4"/>
  <c r="V240" i="4"/>
  <c r="P238" i="5"/>
  <c r="V237" i="5"/>
  <c r="N239" i="5"/>
  <c r="T239" i="5" s="1"/>
  <c r="L238" i="5"/>
  <c r="R237" i="5"/>
  <c r="O239" i="5"/>
  <c r="U238" i="5"/>
  <c r="S238" i="5"/>
  <c r="M239" i="5"/>
  <c r="Q238" i="5"/>
  <c r="M239" i="4"/>
  <c r="S238" i="4"/>
  <c r="L239" i="4"/>
  <c r="R238" i="4"/>
  <c r="Q237" i="4"/>
  <c r="K238" i="4"/>
  <c r="N239" i="4"/>
  <c r="T239" i="4" s="1"/>
  <c r="U239" i="1"/>
  <c r="O240" i="1"/>
  <c r="L239" i="1"/>
  <c r="R238" i="1"/>
  <c r="N239" i="1"/>
  <c r="T238" i="1"/>
  <c r="U238" i="4"/>
  <c r="M240" i="1" l="1"/>
  <c r="S239" i="1"/>
  <c r="K239" i="1"/>
  <c r="Q238" i="1"/>
  <c r="P242" i="4"/>
  <c r="V241" i="4"/>
  <c r="N240" i="5"/>
  <c r="T240" i="5" s="1"/>
  <c r="Q239" i="5"/>
  <c r="O240" i="5"/>
  <c r="U239" i="5"/>
  <c r="S239" i="5"/>
  <c r="M240" i="5"/>
  <c r="L239" i="5"/>
  <c r="R238" i="5"/>
  <c r="P239" i="5"/>
  <c r="V238" i="5"/>
  <c r="M240" i="4"/>
  <c r="S239" i="4"/>
  <c r="L240" i="4"/>
  <c r="R239" i="4"/>
  <c r="K239" i="4"/>
  <c r="Q238" i="4"/>
  <c r="N240" i="4"/>
  <c r="T240" i="4" s="1"/>
  <c r="N240" i="1"/>
  <c r="T239" i="1"/>
  <c r="R239" i="1"/>
  <c r="L240" i="1"/>
  <c r="U240" i="1"/>
  <c r="O241" i="1"/>
  <c r="U239" i="4"/>
  <c r="M241" i="1" l="1"/>
  <c r="S240" i="1"/>
  <c r="K240" i="1"/>
  <c r="Q239" i="1"/>
  <c r="P243" i="4"/>
  <c r="V242" i="4"/>
  <c r="S240" i="5"/>
  <c r="M241" i="5"/>
  <c r="P240" i="5"/>
  <c r="V239" i="5"/>
  <c r="Q240" i="5"/>
  <c r="N241" i="5"/>
  <c r="T241" i="5" s="1"/>
  <c r="L240" i="5"/>
  <c r="R239" i="5"/>
  <c r="O241" i="5"/>
  <c r="U240" i="5"/>
  <c r="M241" i="4"/>
  <c r="S240" i="4"/>
  <c r="L241" i="4"/>
  <c r="R240" i="4"/>
  <c r="K240" i="4"/>
  <c r="Q239" i="4"/>
  <c r="N241" i="4"/>
  <c r="T241" i="4" s="1"/>
  <c r="L241" i="1"/>
  <c r="R240" i="1"/>
  <c r="U241" i="1"/>
  <c r="O242" i="1"/>
  <c r="T240" i="1"/>
  <c r="N241" i="1"/>
  <c r="U240" i="4"/>
  <c r="M242" i="1" l="1"/>
  <c r="S241" i="1"/>
  <c r="K241" i="1"/>
  <c r="Q240" i="1"/>
  <c r="P244" i="4"/>
  <c r="V243" i="4"/>
  <c r="O242" i="5"/>
  <c r="U241" i="5"/>
  <c r="P241" i="5"/>
  <c r="V240" i="5"/>
  <c r="L241" i="5"/>
  <c r="R240" i="5"/>
  <c r="N242" i="5"/>
  <c r="T242" i="5" s="1"/>
  <c r="S241" i="5"/>
  <c r="M242" i="5"/>
  <c r="Q241" i="5"/>
  <c r="M242" i="4"/>
  <c r="S241" i="4"/>
  <c r="L242" i="4"/>
  <c r="R241" i="4"/>
  <c r="Q240" i="4"/>
  <c r="K241" i="4"/>
  <c r="N242" i="4"/>
  <c r="T242" i="4" s="1"/>
  <c r="U242" i="1"/>
  <c r="O243" i="1"/>
  <c r="N242" i="1"/>
  <c r="T241" i="1"/>
  <c r="R241" i="1"/>
  <c r="L242" i="1"/>
  <c r="U241" i="4"/>
  <c r="M243" i="1" l="1"/>
  <c r="S242" i="1"/>
  <c r="K242" i="1"/>
  <c r="Q241" i="1"/>
  <c r="P245" i="4"/>
  <c r="V244" i="4"/>
  <c r="S242" i="5"/>
  <c r="M243" i="5"/>
  <c r="N243" i="5"/>
  <c r="T243" i="5" s="1"/>
  <c r="L242" i="5"/>
  <c r="R241" i="5"/>
  <c r="Q242" i="5"/>
  <c r="P242" i="5"/>
  <c r="V241" i="5"/>
  <c r="O243" i="5"/>
  <c r="U242" i="5"/>
  <c r="M243" i="4"/>
  <c r="S242" i="4"/>
  <c r="L243" i="4"/>
  <c r="R242" i="4"/>
  <c r="K242" i="4"/>
  <c r="Q241" i="4"/>
  <c r="N243" i="4"/>
  <c r="T243" i="4" s="1"/>
  <c r="R242" i="1"/>
  <c r="L243" i="1"/>
  <c r="T242" i="1"/>
  <c r="N243" i="1"/>
  <c r="U243" i="1"/>
  <c r="O244" i="1"/>
  <c r="U242" i="4"/>
  <c r="M244" i="1" l="1"/>
  <c r="S243" i="1"/>
  <c r="K243" i="1"/>
  <c r="Q242" i="1"/>
  <c r="P246" i="4"/>
  <c r="V245" i="4"/>
  <c r="N244" i="5"/>
  <c r="T244" i="5" s="1"/>
  <c r="O244" i="5"/>
  <c r="U243" i="5"/>
  <c r="Q243" i="5"/>
  <c r="S243" i="5"/>
  <c r="M244" i="5"/>
  <c r="P243" i="5"/>
  <c r="V242" i="5"/>
  <c r="L243" i="5"/>
  <c r="R242" i="5"/>
  <c r="M244" i="4"/>
  <c r="S243" i="4"/>
  <c r="L244" i="4"/>
  <c r="R243" i="4"/>
  <c r="K243" i="4"/>
  <c r="Q242" i="4"/>
  <c r="N244" i="4"/>
  <c r="T244" i="4" s="1"/>
  <c r="N244" i="1"/>
  <c r="T243" i="1"/>
  <c r="U244" i="1"/>
  <c r="O245" i="1"/>
  <c r="R243" i="1"/>
  <c r="L244" i="1"/>
  <c r="U243" i="4"/>
  <c r="M245" i="1" l="1"/>
  <c r="S244" i="1"/>
  <c r="K244" i="1"/>
  <c r="Q243" i="1"/>
  <c r="P247" i="4"/>
  <c r="V246" i="4"/>
  <c r="M245" i="5"/>
  <c r="S244" i="5"/>
  <c r="L244" i="5"/>
  <c r="R243" i="5"/>
  <c r="O245" i="5"/>
  <c r="U244" i="5"/>
  <c r="N245" i="5"/>
  <c r="T245" i="5" s="1"/>
  <c r="P244" i="5"/>
  <c r="V243" i="5"/>
  <c r="Q244" i="5"/>
  <c r="M245" i="4"/>
  <c r="S244" i="4"/>
  <c r="L245" i="4"/>
  <c r="R244" i="4"/>
  <c r="K244" i="4"/>
  <c r="Q243" i="4"/>
  <c r="N245" i="4"/>
  <c r="T245" i="4" s="1"/>
  <c r="O246" i="1"/>
  <c r="U245" i="1"/>
  <c r="L245" i="1"/>
  <c r="R244" i="1"/>
  <c r="T244" i="1"/>
  <c r="N245" i="1"/>
  <c r="U244" i="4"/>
  <c r="M246" i="1" l="1"/>
  <c r="S245" i="1"/>
  <c r="K245" i="1"/>
  <c r="Q244" i="1"/>
  <c r="P248" i="4"/>
  <c r="V247" i="4"/>
  <c r="N246" i="5"/>
  <c r="T246" i="5" s="1"/>
  <c r="Q245" i="5"/>
  <c r="L245" i="5"/>
  <c r="R244" i="5"/>
  <c r="P245" i="5"/>
  <c r="V244" i="5"/>
  <c r="U245" i="5"/>
  <c r="O246" i="5"/>
  <c r="M246" i="5"/>
  <c r="S245" i="5"/>
  <c r="M246" i="4"/>
  <c r="S245" i="4"/>
  <c r="L246" i="4"/>
  <c r="R245" i="4"/>
  <c r="K245" i="4"/>
  <c r="Q244" i="4"/>
  <c r="N246" i="4"/>
  <c r="T246" i="4" s="1"/>
  <c r="R245" i="1"/>
  <c r="L246" i="1"/>
  <c r="N246" i="1"/>
  <c r="T245" i="1"/>
  <c r="U246" i="1"/>
  <c r="O247" i="1"/>
  <c r="U245" i="4"/>
  <c r="M247" i="1" l="1"/>
  <c r="S246" i="1"/>
  <c r="K246" i="1"/>
  <c r="Q245" i="1"/>
  <c r="P249" i="4"/>
  <c r="V248" i="4"/>
  <c r="Q246" i="5"/>
  <c r="P246" i="5"/>
  <c r="V245" i="5"/>
  <c r="M247" i="5"/>
  <c r="S246" i="5"/>
  <c r="U246" i="5"/>
  <c r="O247" i="5"/>
  <c r="R245" i="5"/>
  <c r="L246" i="5"/>
  <c r="N247" i="5"/>
  <c r="T247" i="5" s="1"/>
  <c r="M247" i="4"/>
  <c r="S246" i="4"/>
  <c r="L247" i="4"/>
  <c r="R246" i="4"/>
  <c r="K246" i="4"/>
  <c r="Q245" i="4"/>
  <c r="N247" i="4"/>
  <c r="T247" i="4" s="1"/>
  <c r="U247" i="1"/>
  <c r="O248" i="1"/>
  <c r="T246" i="1"/>
  <c r="N247" i="1"/>
  <c r="R246" i="1"/>
  <c r="L247" i="1"/>
  <c r="U246" i="4"/>
  <c r="M248" i="1" l="1"/>
  <c r="S247" i="1"/>
  <c r="K247" i="1"/>
  <c r="Q246" i="1"/>
  <c r="P250" i="4"/>
  <c r="V249" i="4"/>
  <c r="M248" i="5"/>
  <c r="S247" i="5"/>
  <c r="U247" i="5"/>
  <c r="O248" i="5"/>
  <c r="N248" i="5"/>
  <c r="T248" i="5" s="1"/>
  <c r="V246" i="5"/>
  <c r="P247" i="5"/>
  <c r="L247" i="5"/>
  <c r="R246" i="5"/>
  <c r="Q247" i="5"/>
  <c r="M248" i="4"/>
  <c r="S247" i="4"/>
  <c r="L248" i="4"/>
  <c r="R247" i="4"/>
  <c r="K247" i="4"/>
  <c r="Q246" i="4"/>
  <c r="N248" i="4"/>
  <c r="T248" i="4" s="1"/>
  <c r="R247" i="1"/>
  <c r="L248" i="1"/>
  <c r="N248" i="1"/>
  <c r="T247" i="1"/>
  <c r="U248" i="1"/>
  <c r="O249" i="1"/>
  <c r="U247" i="4"/>
  <c r="M249" i="1" l="1"/>
  <c r="S248" i="1"/>
  <c r="K248" i="1"/>
  <c r="Q247" i="1"/>
  <c r="P251" i="4"/>
  <c r="V250" i="4"/>
  <c r="L248" i="5"/>
  <c r="R247" i="5"/>
  <c r="U248" i="5"/>
  <c r="O249" i="5"/>
  <c r="P248" i="5"/>
  <c r="V247" i="5"/>
  <c r="Q248" i="5"/>
  <c r="N249" i="5"/>
  <c r="T249" i="5" s="1"/>
  <c r="M249" i="5"/>
  <c r="S248" i="5"/>
  <c r="M249" i="4"/>
  <c r="S248" i="4"/>
  <c r="L249" i="4"/>
  <c r="R248" i="4"/>
  <c r="K248" i="4"/>
  <c r="Q247" i="4"/>
  <c r="N249" i="4"/>
  <c r="T249" i="4" s="1"/>
  <c r="T248" i="1"/>
  <c r="N249" i="1"/>
  <c r="O250" i="1"/>
  <c r="U249" i="1"/>
  <c r="L249" i="1"/>
  <c r="R248" i="1"/>
  <c r="U248" i="4"/>
  <c r="M250" i="1" l="1"/>
  <c r="S249" i="1"/>
  <c r="K249" i="1"/>
  <c r="Q248" i="1"/>
  <c r="P252" i="4"/>
  <c r="V251" i="4"/>
  <c r="N250" i="5"/>
  <c r="T250" i="5" s="1"/>
  <c r="P249" i="5"/>
  <c r="V248" i="5"/>
  <c r="Q249" i="5"/>
  <c r="M250" i="5"/>
  <c r="S249" i="5"/>
  <c r="L249" i="5"/>
  <c r="R248" i="5"/>
  <c r="U249" i="5"/>
  <c r="O250" i="5"/>
  <c r="M250" i="4"/>
  <c r="S249" i="4"/>
  <c r="L250" i="4"/>
  <c r="R249" i="4"/>
  <c r="K249" i="4"/>
  <c r="Q248" i="4"/>
  <c r="N250" i="4"/>
  <c r="T250" i="4" s="1"/>
  <c r="N250" i="1"/>
  <c r="T249" i="1"/>
  <c r="U250" i="1"/>
  <c r="O251" i="1"/>
  <c r="R249" i="1"/>
  <c r="L250" i="1"/>
  <c r="U249" i="4"/>
  <c r="M251" i="1" l="1"/>
  <c r="S250" i="1"/>
  <c r="K250" i="1"/>
  <c r="Q249" i="1"/>
  <c r="P253" i="4"/>
  <c r="V252" i="4"/>
  <c r="U250" i="5"/>
  <c r="O251" i="5"/>
  <c r="P250" i="5"/>
  <c r="V249" i="5"/>
  <c r="Q250" i="5"/>
  <c r="M251" i="5"/>
  <c r="S250" i="5"/>
  <c r="R249" i="5"/>
  <c r="L250" i="5"/>
  <c r="N251" i="5"/>
  <c r="T251" i="5" s="1"/>
  <c r="M251" i="4"/>
  <c r="S250" i="4"/>
  <c r="L251" i="4"/>
  <c r="R250" i="4"/>
  <c r="K250" i="4"/>
  <c r="Q249" i="4"/>
  <c r="N251" i="4"/>
  <c r="T251" i="4" s="1"/>
  <c r="U251" i="1"/>
  <c r="O252" i="1"/>
  <c r="R250" i="1"/>
  <c r="L251" i="1"/>
  <c r="T250" i="1"/>
  <c r="N251" i="1"/>
  <c r="U250" i="4"/>
  <c r="M252" i="1" l="1"/>
  <c r="S251" i="1"/>
  <c r="K251" i="1"/>
  <c r="Q250" i="1"/>
  <c r="P254" i="4"/>
  <c r="V253" i="4"/>
  <c r="V250" i="5"/>
  <c r="P251" i="5"/>
  <c r="U251" i="5"/>
  <c r="O252" i="5"/>
  <c r="N252" i="5"/>
  <c r="T252" i="5" s="1"/>
  <c r="M252" i="5"/>
  <c r="S251" i="5"/>
  <c r="L251" i="5"/>
  <c r="R250" i="5"/>
  <c r="Q251" i="5"/>
  <c r="M252" i="4"/>
  <c r="S251" i="4"/>
  <c r="L252" i="4"/>
  <c r="R251" i="4"/>
  <c r="K251" i="4"/>
  <c r="Q250" i="4"/>
  <c r="N252" i="4"/>
  <c r="T252" i="4" s="1"/>
  <c r="N252" i="1"/>
  <c r="T251" i="1"/>
  <c r="R251" i="1"/>
  <c r="L252" i="1"/>
  <c r="U252" i="1"/>
  <c r="O253" i="1"/>
  <c r="U251" i="4"/>
  <c r="M253" i="1" l="1"/>
  <c r="S252" i="1"/>
  <c r="K252" i="1"/>
  <c r="Q251" i="1"/>
  <c r="P255" i="4"/>
  <c r="V254" i="4"/>
  <c r="L252" i="5"/>
  <c r="R251" i="5"/>
  <c r="Q252" i="5"/>
  <c r="M253" i="5"/>
  <c r="S252" i="5"/>
  <c r="N253" i="5"/>
  <c r="T253" i="5" s="1"/>
  <c r="U252" i="5"/>
  <c r="O253" i="5"/>
  <c r="P252" i="5"/>
  <c r="V251" i="5"/>
  <c r="M253" i="4"/>
  <c r="S252" i="4"/>
  <c r="L253" i="4"/>
  <c r="R252" i="4"/>
  <c r="Q251" i="4"/>
  <c r="K252" i="4"/>
  <c r="N253" i="4"/>
  <c r="T253" i="4" s="1"/>
  <c r="O254" i="1"/>
  <c r="U253" i="1"/>
  <c r="L253" i="1"/>
  <c r="R252" i="1"/>
  <c r="T252" i="1"/>
  <c r="N253" i="1"/>
  <c r="U252" i="4"/>
  <c r="M254" i="1" l="1"/>
  <c r="S253" i="1"/>
  <c r="K253" i="1"/>
  <c r="Q252" i="1"/>
  <c r="P256" i="4"/>
  <c r="V255" i="4"/>
  <c r="U253" i="5"/>
  <c r="O254" i="5"/>
  <c r="Q253" i="5"/>
  <c r="P253" i="5"/>
  <c r="V252" i="5"/>
  <c r="N254" i="5"/>
  <c r="T254" i="5" s="1"/>
  <c r="M254" i="5"/>
  <c r="S253" i="5"/>
  <c r="L253" i="5"/>
  <c r="R252" i="5"/>
  <c r="M254" i="4"/>
  <c r="S253" i="4"/>
  <c r="L254" i="4"/>
  <c r="R253" i="4"/>
  <c r="K253" i="4"/>
  <c r="Q252" i="4"/>
  <c r="N254" i="4"/>
  <c r="T254" i="4" s="1"/>
  <c r="R253" i="1"/>
  <c r="L254" i="1"/>
  <c r="N254" i="1"/>
  <c r="T253" i="1"/>
  <c r="U254" i="1"/>
  <c r="O255" i="1"/>
  <c r="U253" i="4"/>
  <c r="M255" i="1" l="1"/>
  <c r="S254" i="1"/>
  <c r="K254" i="1"/>
  <c r="Q253" i="1"/>
  <c r="P257" i="4"/>
  <c r="V256" i="4"/>
  <c r="P254" i="5"/>
  <c r="V253" i="5"/>
  <c r="Q254" i="5"/>
  <c r="R253" i="5"/>
  <c r="L254" i="5"/>
  <c r="N255" i="5"/>
  <c r="T255" i="5" s="1"/>
  <c r="M255" i="5"/>
  <c r="S254" i="5"/>
  <c r="U254" i="5"/>
  <c r="O255" i="5"/>
  <c r="M255" i="4"/>
  <c r="S254" i="4"/>
  <c r="L255" i="4"/>
  <c r="R254" i="4"/>
  <c r="K254" i="4"/>
  <c r="Q253" i="4"/>
  <c r="N255" i="4"/>
  <c r="T255" i="4" s="1"/>
  <c r="R254" i="1"/>
  <c r="L255" i="1"/>
  <c r="T254" i="1"/>
  <c r="N255" i="1"/>
  <c r="U255" i="1"/>
  <c r="O256" i="1"/>
  <c r="U254" i="4"/>
  <c r="M256" i="1" l="1"/>
  <c r="S255" i="1"/>
  <c r="K255" i="1"/>
  <c r="Q254" i="1"/>
  <c r="P258" i="4"/>
  <c r="V257" i="4"/>
  <c r="N256" i="5"/>
  <c r="T256" i="5" s="1"/>
  <c r="L255" i="5"/>
  <c r="R254" i="5"/>
  <c r="U255" i="5"/>
  <c r="O256" i="5"/>
  <c r="Q255" i="5"/>
  <c r="M256" i="5"/>
  <c r="S255" i="5"/>
  <c r="V254" i="5"/>
  <c r="P255" i="5"/>
  <c r="M256" i="4"/>
  <c r="S255" i="4"/>
  <c r="L256" i="4"/>
  <c r="R255" i="4"/>
  <c r="K255" i="4"/>
  <c r="Q254" i="4"/>
  <c r="N256" i="4"/>
  <c r="T256" i="4" s="1"/>
  <c r="U256" i="1"/>
  <c r="O257" i="1"/>
  <c r="N256" i="1"/>
  <c r="T255" i="1"/>
  <c r="R255" i="1"/>
  <c r="L256" i="1"/>
  <c r="U255" i="4"/>
  <c r="M257" i="1" l="1"/>
  <c r="S256" i="1"/>
  <c r="K256" i="1"/>
  <c r="Q255" i="1"/>
  <c r="P259" i="4"/>
  <c r="V258" i="4"/>
  <c r="P256" i="5"/>
  <c r="V255" i="5"/>
  <c r="Q256" i="5"/>
  <c r="L256" i="5"/>
  <c r="R255" i="5"/>
  <c r="U256" i="5"/>
  <c r="O257" i="5"/>
  <c r="M257" i="5"/>
  <c r="S256" i="5"/>
  <c r="N257" i="5"/>
  <c r="T257" i="5" s="1"/>
  <c r="M257" i="4"/>
  <c r="S256" i="4"/>
  <c r="L257" i="4"/>
  <c r="R256" i="4"/>
  <c r="K256" i="4"/>
  <c r="Q255" i="4"/>
  <c r="N257" i="4"/>
  <c r="T257" i="4" s="1"/>
  <c r="L257" i="1"/>
  <c r="R256" i="1"/>
  <c r="T256" i="1"/>
  <c r="N257" i="1"/>
  <c r="O258" i="1"/>
  <c r="U257" i="1"/>
  <c r="U256" i="4"/>
  <c r="M258" i="1" l="1"/>
  <c r="S257" i="1"/>
  <c r="K257" i="1"/>
  <c r="Q256" i="1"/>
  <c r="P260" i="4"/>
  <c r="V259" i="4"/>
  <c r="Q257" i="5"/>
  <c r="U257" i="5"/>
  <c r="O258" i="5"/>
  <c r="N258" i="5"/>
  <c r="T258" i="5" s="1"/>
  <c r="M258" i="5"/>
  <c r="S257" i="5"/>
  <c r="L257" i="5"/>
  <c r="R256" i="5"/>
  <c r="P257" i="5"/>
  <c r="V256" i="5"/>
  <c r="M258" i="4"/>
  <c r="S257" i="4"/>
  <c r="L258" i="4"/>
  <c r="R257" i="4"/>
  <c r="K257" i="4"/>
  <c r="Q256" i="4"/>
  <c r="N258" i="4"/>
  <c r="T258" i="4" s="1"/>
  <c r="N258" i="1"/>
  <c r="T257" i="1"/>
  <c r="U258" i="1"/>
  <c r="O259" i="1"/>
  <c r="R257" i="1"/>
  <c r="L258" i="1"/>
  <c r="U257" i="4"/>
  <c r="M259" i="1" l="1"/>
  <c r="S258" i="1"/>
  <c r="K258" i="1"/>
  <c r="Q257" i="1"/>
  <c r="P261" i="4"/>
  <c r="V260" i="4"/>
  <c r="L258" i="5"/>
  <c r="R257" i="5"/>
  <c r="U258" i="5"/>
  <c r="O259" i="5"/>
  <c r="P258" i="5"/>
  <c r="V257" i="5"/>
  <c r="M259" i="5"/>
  <c r="S258" i="5"/>
  <c r="N259" i="5"/>
  <c r="T259" i="5" s="1"/>
  <c r="Q258" i="5"/>
  <c r="M259" i="4"/>
  <c r="S258" i="4"/>
  <c r="L259" i="4"/>
  <c r="R258" i="4"/>
  <c r="K258" i="4"/>
  <c r="Q257" i="4"/>
  <c r="N259" i="4"/>
  <c r="T259" i="4" s="1"/>
  <c r="R258" i="1"/>
  <c r="L259" i="1"/>
  <c r="U259" i="1"/>
  <c r="O260" i="1"/>
  <c r="T258" i="1"/>
  <c r="N259" i="1"/>
  <c r="U258" i="4"/>
  <c r="M260" i="1" l="1"/>
  <c r="S259" i="1"/>
  <c r="K259" i="1"/>
  <c r="Q258" i="1"/>
  <c r="P262" i="4"/>
  <c r="V261" i="4"/>
  <c r="U259" i="5"/>
  <c r="O260" i="5"/>
  <c r="Q259" i="5"/>
  <c r="M260" i="5"/>
  <c r="S259" i="5"/>
  <c r="N260" i="5"/>
  <c r="T260" i="5" s="1"/>
  <c r="P259" i="5"/>
  <c r="V258" i="5"/>
  <c r="L259" i="5"/>
  <c r="R258" i="5"/>
  <c r="M260" i="4"/>
  <c r="S259" i="4"/>
  <c r="L260" i="4"/>
  <c r="R259" i="4"/>
  <c r="K259" i="4"/>
  <c r="Q258" i="4"/>
  <c r="N260" i="4"/>
  <c r="T260" i="4" s="1"/>
  <c r="N260" i="1"/>
  <c r="T259" i="1"/>
  <c r="U260" i="1"/>
  <c r="O261" i="1"/>
  <c r="R259" i="1"/>
  <c r="L260" i="1"/>
  <c r="U259" i="4"/>
  <c r="M261" i="1" l="1"/>
  <c r="S260" i="1"/>
  <c r="K260" i="1"/>
  <c r="Q259" i="1"/>
  <c r="P263" i="4"/>
  <c r="V262" i="4"/>
  <c r="M261" i="5"/>
  <c r="S260" i="5"/>
  <c r="N261" i="5"/>
  <c r="T261" i="5" s="1"/>
  <c r="Q260" i="5"/>
  <c r="L260" i="5"/>
  <c r="R259" i="5"/>
  <c r="P260" i="5"/>
  <c r="V259" i="5"/>
  <c r="U260" i="5"/>
  <c r="O261" i="5"/>
  <c r="M261" i="4"/>
  <c r="S260" i="4"/>
  <c r="L261" i="4"/>
  <c r="R260" i="4"/>
  <c r="K260" i="4"/>
  <c r="Q259" i="4"/>
  <c r="N261" i="4"/>
  <c r="T261" i="4" s="1"/>
  <c r="U261" i="1"/>
  <c r="O262" i="1"/>
  <c r="L261" i="1"/>
  <c r="R260" i="1"/>
  <c r="T260" i="1"/>
  <c r="N261" i="1"/>
  <c r="U260" i="4"/>
  <c r="M262" i="1" l="1"/>
  <c r="S261" i="1"/>
  <c r="K261" i="1"/>
  <c r="Q260" i="1"/>
  <c r="P264" i="4"/>
  <c r="V263" i="4"/>
  <c r="P261" i="5"/>
  <c r="V260" i="5"/>
  <c r="U261" i="5"/>
  <c r="O262" i="5"/>
  <c r="N262" i="5"/>
  <c r="T262" i="5" s="1"/>
  <c r="L261" i="5"/>
  <c r="R260" i="5"/>
  <c r="Q261" i="5"/>
  <c r="M262" i="5"/>
  <c r="S261" i="5"/>
  <c r="M262" i="4"/>
  <c r="S261" i="4"/>
  <c r="L262" i="4"/>
  <c r="R261" i="4"/>
  <c r="K261" i="4"/>
  <c r="Q260" i="4"/>
  <c r="N262" i="4"/>
  <c r="T262" i="4" s="1"/>
  <c r="N262" i="1"/>
  <c r="T261" i="1"/>
  <c r="R261" i="1"/>
  <c r="L262" i="1"/>
  <c r="U262" i="1"/>
  <c r="O263" i="1"/>
  <c r="U261" i="4"/>
  <c r="M263" i="1" l="1"/>
  <c r="S262" i="1"/>
  <c r="K262" i="1"/>
  <c r="Q261" i="1"/>
  <c r="P265" i="4"/>
  <c r="V264" i="4"/>
  <c r="U262" i="5"/>
  <c r="O263" i="5"/>
  <c r="M263" i="5"/>
  <c r="S262" i="5"/>
  <c r="L262" i="5"/>
  <c r="R261" i="5"/>
  <c r="Q262" i="5"/>
  <c r="N263" i="5"/>
  <c r="T263" i="5" s="1"/>
  <c r="P262" i="5"/>
  <c r="V261" i="5"/>
  <c r="M263" i="4"/>
  <c r="S262" i="4"/>
  <c r="L263" i="4"/>
  <c r="R262" i="4"/>
  <c r="K262" i="4"/>
  <c r="Q261" i="4"/>
  <c r="N263" i="4"/>
  <c r="T263" i="4" s="1"/>
  <c r="R262" i="1"/>
  <c r="L263" i="1"/>
  <c r="T262" i="1"/>
  <c r="N263" i="1"/>
  <c r="U263" i="1"/>
  <c r="O264" i="1"/>
  <c r="U262" i="4"/>
  <c r="M264" i="1" l="1"/>
  <c r="S263" i="1"/>
  <c r="K263" i="1"/>
  <c r="Q262" i="1"/>
  <c r="P266" i="4"/>
  <c r="V265" i="4"/>
  <c r="Q263" i="5"/>
  <c r="M264" i="5"/>
  <c r="S263" i="5"/>
  <c r="N264" i="5"/>
  <c r="T264" i="5" s="1"/>
  <c r="P263" i="5"/>
  <c r="V262" i="5"/>
  <c r="U263" i="5"/>
  <c r="O264" i="5"/>
  <c r="L263" i="5"/>
  <c r="R262" i="5"/>
  <c r="M264" i="4"/>
  <c r="S263" i="4"/>
  <c r="L264" i="4"/>
  <c r="R263" i="4"/>
  <c r="K263" i="4"/>
  <c r="Q262" i="4"/>
  <c r="N264" i="4"/>
  <c r="T264" i="4" s="1"/>
  <c r="R263" i="1"/>
  <c r="L264" i="1"/>
  <c r="N264" i="1"/>
  <c r="T263" i="1"/>
  <c r="U264" i="1"/>
  <c r="O265" i="1"/>
  <c r="U263" i="4"/>
  <c r="M265" i="1" l="1"/>
  <c r="S264" i="1"/>
  <c r="K264" i="1"/>
  <c r="Q263" i="1"/>
  <c r="P267" i="4"/>
  <c r="V266" i="4"/>
  <c r="M265" i="5"/>
  <c r="S264" i="5"/>
  <c r="L264" i="5"/>
  <c r="R263" i="5"/>
  <c r="P264" i="5"/>
  <c r="V263" i="5"/>
  <c r="U264" i="5"/>
  <c r="O265" i="5"/>
  <c r="N265" i="5"/>
  <c r="T265" i="5" s="1"/>
  <c r="Q264" i="5"/>
  <c r="M265" i="4"/>
  <c r="S264" i="4"/>
  <c r="L265" i="4"/>
  <c r="R264" i="4"/>
  <c r="K264" i="4"/>
  <c r="Q263" i="4"/>
  <c r="N265" i="4"/>
  <c r="T265" i="4" s="1"/>
  <c r="U265" i="1"/>
  <c r="O266" i="1"/>
  <c r="T264" i="1"/>
  <c r="N265" i="1"/>
  <c r="R264" i="1"/>
  <c r="L265" i="1"/>
  <c r="U264" i="4"/>
  <c r="M266" i="1" l="1"/>
  <c r="S265" i="1"/>
  <c r="K265" i="1"/>
  <c r="Q264" i="1"/>
  <c r="P268" i="4"/>
  <c r="V267" i="4"/>
  <c r="M266" i="5"/>
  <c r="S265" i="5"/>
  <c r="Q265" i="5"/>
  <c r="L265" i="5"/>
  <c r="R264" i="5"/>
  <c r="P265" i="5"/>
  <c r="V264" i="5"/>
  <c r="U265" i="5"/>
  <c r="O266" i="5"/>
  <c r="N266" i="5"/>
  <c r="T266" i="5" s="1"/>
  <c r="M266" i="4"/>
  <c r="S265" i="4"/>
  <c r="L266" i="4"/>
  <c r="R265" i="4"/>
  <c r="K265" i="4"/>
  <c r="Q264" i="4"/>
  <c r="N266" i="4"/>
  <c r="T266" i="4" s="1"/>
  <c r="N266" i="1"/>
  <c r="T265" i="1"/>
  <c r="R265" i="1"/>
  <c r="L266" i="1"/>
  <c r="U266" i="1"/>
  <c r="O267" i="1"/>
  <c r="U265" i="4"/>
  <c r="M267" i="1" l="1"/>
  <c r="S266" i="1"/>
  <c r="K266" i="1"/>
  <c r="Q265" i="1"/>
  <c r="P269" i="4"/>
  <c r="V268" i="4"/>
  <c r="Q266" i="5"/>
  <c r="N267" i="5"/>
  <c r="T267" i="5" s="1"/>
  <c r="P266" i="5"/>
  <c r="V265" i="5"/>
  <c r="U266" i="5"/>
  <c r="O267" i="5"/>
  <c r="L266" i="5"/>
  <c r="R265" i="5"/>
  <c r="M267" i="5"/>
  <c r="S266" i="5"/>
  <c r="M267" i="4"/>
  <c r="S266" i="4"/>
  <c r="L267" i="4"/>
  <c r="R266" i="4"/>
  <c r="K266" i="4"/>
  <c r="Q265" i="4"/>
  <c r="N267" i="4"/>
  <c r="T267" i="4" s="1"/>
  <c r="U267" i="1"/>
  <c r="O268" i="1"/>
  <c r="T266" i="1"/>
  <c r="N267" i="1"/>
  <c r="R266" i="1"/>
  <c r="L267" i="1"/>
  <c r="U266" i="4"/>
  <c r="M268" i="1" l="1"/>
  <c r="S267" i="1"/>
  <c r="K267" i="1"/>
  <c r="Q266" i="1"/>
  <c r="P270" i="4"/>
  <c r="V269" i="4"/>
  <c r="U267" i="5"/>
  <c r="O268" i="5"/>
  <c r="N268" i="5"/>
  <c r="T268" i="5" s="1"/>
  <c r="P267" i="5"/>
  <c r="V266" i="5"/>
  <c r="M268" i="5"/>
  <c r="S267" i="5"/>
  <c r="L267" i="5"/>
  <c r="R266" i="5"/>
  <c r="Q267" i="5"/>
  <c r="M268" i="4"/>
  <c r="S267" i="4"/>
  <c r="L268" i="4"/>
  <c r="R267" i="4"/>
  <c r="K267" i="4"/>
  <c r="Q266" i="4"/>
  <c r="N268" i="4"/>
  <c r="T268" i="4" s="1"/>
  <c r="U268" i="1"/>
  <c r="O269" i="1"/>
  <c r="N268" i="1"/>
  <c r="T267" i="1"/>
  <c r="R267" i="1"/>
  <c r="L268" i="1"/>
  <c r="U267" i="4"/>
  <c r="M269" i="1" l="1"/>
  <c r="S268" i="1"/>
  <c r="K268" i="1"/>
  <c r="Q267" i="1"/>
  <c r="P271" i="4"/>
  <c r="V270" i="4"/>
  <c r="L268" i="5"/>
  <c r="R267" i="5"/>
  <c r="P268" i="5"/>
  <c r="V267" i="5"/>
  <c r="Q268" i="5"/>
  <c r="N269" i="5"/>
  <c r="T269" i="5" s="1"/>
  <c r="M269" i="5"/>
  <c r="S268" i="5"/>
  <c r="U268" i="5"/>
  <c r="O269" i="5"/>
  <c r="M269" i="4"/>
  <c r="S268" i="4"/>
  <c r="L269" i="4"/>
  <c r="R268" i="4"/>
  <c r="K268" i="4"/>
  <c r="Q267" i="4"/>
  <c r="N269" i="4"/>
  <c r="T269" i="4" s="1"/>
  <c r="R268" i="1"/>
  <c r="L269" i="1"/>
  <c r="T268" i="1"/>
  <c r="N269" i="1"/>
  <c r="U269" i="1"/>
  <c r="O270" i="1"/>
  <c r="U268" i="4"/>
  <c r="M270" i="1" l="1"/>
  <c r="S269" i="1"/>
  <c r="K269" i="1"/>
  <c r="Q268" i="1"/>
  <c r="P272" i="4"/>
  <c r="V271" i="4"/>
  <c r="N270" i="5"/>
  <c r="T270" i="5" s="1"/>
  <c r="U269" i="5"/>
  <c r="O270" i="5"/>
  <c r="P269" i="5"/>
  <c r="V268" i="5"/>
  <c r="Q269" i="5"/>
  <c r="M270" i="5"/>
  <c r="S269" i="5"/>
  <c r="L269" i="5"/>
  <c r="R268" i="5"/>
  <c r="M270" i="4"/>
  <c r="S269" i="4"/>
  <c r="L270" i="4"/>
  <c r="R269" i="4"/>
  <c r="K269" i="4"/>
  <c r="Q268" i="4"/>
  <c r="N270" i="4"/>
  <c r="T270" i="4" s="1"/>
  <c r="U270" i="1"/>
  <c r="O271" i="1"/>
  <c r="N270" i="1"/>
  <c r="T269" i="1"/>
  <c r="R269" i="1"/>
  <c r="L270" i="1"/>
  <c r="U269" i="4"/>
  <c r="M271" i="1" l="1"/>
  <c r="S270" i="1"/>
  <c r="K270" i="1"/>
  <c r="Q269" i="1"/>
  <c r="P273" i="4"/>
  <c r="V272" i="4"/>
  <c r="P270" i="5"/>
  <c r="V269" i="5"/>
  <c r="L270" i="5"/>
  <c r="R269" i="5"/>
  <c r="M271" i="5"/>
  <c r="S270" i="5"/>
  <c r="Q270" i="5"/>
  <c r="U270" i="5"/>
  <c r="O271" i="5"/>
  <c r="N271" i="5"/>
  <c r="T271" i="5" s="1"/>
  <c r="M271" i="4"/>
  <c r="S270" i="4"/>
  <c r="L271" i="4"/>
  <c r="R270" i="4"/>
  <c r="Q269" i="4"/>
  <c r="K270" i="4"/>
  <c r="N271" i="4"/>
  <c r="T271" i="4" s="1"/>
  <c r="T270" i="1"/>
  <c r="N271" i="1"/>
  <c r="R270" i="1"/>
  <c r="L271" i="1"/>
  <c r="U271" i="1"/>
  <c r="O272" i="1"/>
  <c r="U270" i="4"/>
  <c r="M272" i="1" l="1"/>
  <c r="S271" i="1"/>
  <c r="K271" i="1"/>
  <c r="Q270" i="1"/>
  <c r="P274" i="4"/>
  <c r="V273" i="4"/>
  <c r="N272" i="5"/>
  <c r="T272" i="5" s="1"/>
  <c r="L271" i="5"/>
  <c r="R270" i="5"/>
  <c r="U271" i="5"/>
  <c r="O272" i="5"/>
  <c r="Q271" i="5"/>
  <c r="M272" i="5"/>
  <c r="S271" i="5"/>
  <c r="P271" i="5"/>
  <c r="V270" i="5"/>
  <c r="M272" i="4"/>
  <c r="S271" i="4"/>
  <c r="L272" i="4"/>
  <c r="R271" i="4"/>
  <c r="K271" i="4"/>
  <c r="Q270" i="4"/>
  <c r="N272" i="4"/>
  <c r="T272" i="4" s="1"/>
  <c r="U272" i="1"/>
  <c r="O273" i="1"/>
  <c r="R271" i="1"/>
  <c r="L272" i="1"/>
  <c r="N272" i="1"/>
  <c r="T271" i="1"/>
  <c r="U271" i="4"/>
  <c r="M273" i="1" l="1"/>
  <c r="S272" i="1"/>
  <c r="K272" i="1"/>
  <c r="Q271" i="1"/>
  <c r="P275" i="4"/>
  <c r="V274" i="4"/>
  <c r="L272" i="5"/>
  <c r="R271" i="5"/>
  <c r="U272" i="5"/>
  <c r="O273" i="5"/>
  <c r="N273" i="5"/>
  <c r="T273" i="5" s="1"/>
  <c r="Q272" i="5"/>
  <c r="P272" i="5"/>
  <c r="V271" i="5"/>
  <c r="M273" i="5"/>
  <c r="S272" i="5"/>
  <c r="M273" i="4"/>
  <c r="S272" i="4"/>
  <c r="L273" i="4"/>
  <c r="R272" i="4"/>
  <c r="K272" i="4"/>
  <c r="Q271" i="4"/>
  <c r="N273" i="4"/>
  <c r="T273" i="4" s="1"/>
  <c r="R272" i="1"/>
  <c r="L273" i="1"/>
  <c r="U273" i="1"/>
  <c r="O274" i="1"/>
  <c r="T272" i="1"/>
  <c r="N273" i="1"/>
  <c r="U272" i="4"/>
  <c r="M274" i="1" l="1"/>
  <c r="S273" i="1"/>
  <c r="K273" i="1"/>
  <c r="Q272" i="1"/>
  <c r="P276" i="4"/>
  <c r="V275" i="4"/>
  <c r="Q273" i="5"/>
  <c r="M274" i="5"/>
  <c r="S273" i="5"/>
  <c r="N274" i="5"/>
  <c r="T274" i="5" s="1"/>
  <c r="U273" i="5"/>
  <c r="O274" i="5"/>
  <c r="P273" i="5"/>
  <c r="V272" i="5"/>
  <c r="L273" i="5"/>
  <c r="R272" i="5"/>
  <c r="M274" i="4"/>
  <c r="S273" i="4"/>
  <c r="L274" i="4"/>
  <c r="R273" i="4"/>
  <c r="K273" i="4"/>
  <c r="Q272" i="4"/>
  <c r="N274" i="4"/>
  <c r="T274" i="4" s="1"/>
  <c r="U274" i="1"/>
  <c r="O275" i="1"/>
  <c r="N274" i="1"/>
  <c r="T273" i="1"/>
  <c r="R273" i="1"/>
  <c r="L274" i="1"/>
  <c r="U273" i="4"/>
  <c r="M275" i="1" l="1"/>
  <c r="S274" i="1"/>
  <c r="K274" i="1"/>
  <c r="Q273" i="1"/>
  <c r="P277" i="4"/>
  <c r="V276" i="4"/>
  <c r="U274" i="5"/>
  <c r="O275" i="5"/>
  <c r="L274" i="5"/>
  <c r="R273" i="5"/>
  <c r="M275" i="5"/>
  <c r="S274" i="5"/>
  <c r="N275" i="5"/>
  <c r="T275" i="5" s="1"/>
  <c r="Q274" i="5"/>
  <c r="P274" i="5"/>
  <c r="V273" i="5"/>
  <c r="M275" i="4"/>
  <c r="S274" i="4"/>
  <c r="L275" i="4"/>
  <c r="R274" i="4"/>
  <c r="K274" i="4"/>
  <c r="Q273" i="4"/>
  <c r="N275" i="4"/>
  <c r="T275" i="4" s="1"/>
  <c r="T274" i="1"/>
  <c r="N275" i="1"/>
  <c r="R274" i="1"/>
  <c r="L275" i="1"/>
  <c r="U275" i="1"/>
  <c r="O276" i="1"/>
  <c r="U274" i="4"/>
  <c r="M276" i="1" l="1"/>
  <c r="S275" i="1"/>
  <c r="K275" i="1"/>
  <c r="Q274" i="1"/>
  <c r="P278" i="4"/>
  <c r="V277" i="4"/>
  <c r="M276" i="5"/>
  <c r="S275" i="5"/>
  <c r="P275" i="5"/>
  <c r="V274" i="5"/>
  <c r="L275" i="5"/>
  <c r="R274" i="5"/>
  <c r="N276" i="5"/>
  <c r="T276" i="5" s="1"/>
  <c r="Q275" i="5"/>
  <c r="U275" i="5"/>
  <c r="O276" i="5"/>
  <c r="M276" i="4"/>
  <c r="S275" i="4"/>
  <c r="L276" i="4"/>
  <c r="R275" i="4"/>
  <c r="K275" i="4"/>
  <c r="Q274" i="4"/>
  <c r="N276" i="4"/>
  <c r="T276" i="4" s="1"/>
  <c r="U276" i="1"/>
  <c r="O277" i="1"/>
  <c r="R275" i="1"/>
  <c r="L276" i="1"/>
  <c r="N276" i="1"/>
  <c r="T275" i="1"/>
  <c r="U275" i="4"/>
  <c r="M277" i="1" l="1"/>
  <c r="S276" i="1"/>
  <c r="K276" i="1"/>
  <c r="Q275" i="1"/>
  <c r="P279" i="4"/>
  <c r="V278" i="4"/>
  <c r="U276" i="5"/>
  <c r="O277" i="5"/>
  <c r="P276" i="5"/>
  <c r="V275" i="5"/>
  <c r="N277" i="5"/>
  <c r="T277" i="5" s="1"/>
  <c r="Q276" i="5"/>
  <c r="L276" i="5"/>
  <c r="R275" i="5"/>
  <c r="M277" i="5"/>
  <c r="S276" i="5"/>
  <c r="M277" i="4"/>
  <c r="S276" i="4"/>
  <c r="L277" i="4"/>
  <c r="R276" i="4"/>
  <c r="K276" i="4"/>
  <c r="Q275" i="4"/>
  <c r="N277" i="4"/>
  <c r="T277" i="4" s="1"/>
  <c r="R276" i="1"/>
  <c r="L277" i="1"/>
  <c r="U277" i="1"/>
  <c r="O278" i="1"/>
  <c r="T276" i="1"/>
  <c r="N277" i="1"/>
  <c r="U276" i="4"/>
  <c r="M278" i="1" l="1"/>
  <c r="S277" i="1"/>
  <c r="K277" i="1"/>
  <c r="Q276" i="1"/>
  <c r="P280" i="4"/>
  <c r="V279" i="4"/>
  <c r="N278" i="5"/>
  <c r="T278" i="5" s="1"/>
  <c r="Q277" i="5"/>
  <c r="P277" i="5"/>
  <c r="V276" i="5"/>
  <c r="U277" i="5"/>
  <c r="O278" i="5"/>
  <c r="M278" i="5"/>
  <c r="S277" i="5"/>
  <c r="L277" i="5"/>
  <c r="R276" i="5"/>
  <c r="M278" i="4"/>
  <c r="S277" i="4"/>
  <c r="L278" i="4"/>
  <c r="R277" i="4"/>
  <c r="K277" i="4"/>
  <c r="Q276" i="4"/>
  <c r="N278" i="4"/>
  <c r="T278" i="4" s="1"/>
  <c r="N278" i="1"/>
  <c r="T277" i="1"/>
  <c r="U278" i="1"/>
  <c r="O279" i="1"/>
  <c r="R277" i="1"/>
  <c r="L278" i="1"/>
  <c r="U277" i="4"/>
  <c r="M279" i="1" l="1"/>
  <c r="S278" i="1"/>
  <c r="K278" i="1"/>
  <c r="Q277" i="1"/>
  <c r="P281" i="4"/>
  <c r="V280" i="4"/>
  <c r="Q278" i="5"/>
  <c r="N279" i="5"/>
  <c r="T279" i="5" s="1"/>
  <c r="U278" i="5"/>
  <c r="O279" i="5"/>
  <c r="L278" i="5"/>
  <c r="R277" i="5"/>
  <c r="M279" i="5"/>
  <c r="S278" i="5"/>
  <c r="P278" i="5"/>
  <c r="V277" i="5"/>
  <c r="M279" i="4"/>
  <c r="S278" i="4"/>
  <c r="L279" i="4"/>
  <c r="R278" i="4"/>
  <c r="K278" i="4"/>
  <c r="Q277" i="4"/>
  <c r="N279" i="4"/>
  <c r="T279" i="4" s="1"/>
  <c r="T278" i="1"/>
  <c r="N279" i="1"/>
  <c r="U279" i="1"/>
  <c r="O280" i="1"/>
  <c r="R278" i="1"/>
  <c r="L279" i="1"/>
  <c r="U278" i="4"/>
  <c r="M280" i="1" l="1"/>
  <c r="S279" i="1"/>
  <c r="K279" i="1"/>
  <c r="Q278" i="1"/>
  <c r="P282" i="4"/>
  <c r="V281" i="4"/>
  <c r="N280" i="5"/>
  <c r="T280" i="5" s="1"/>
  <c r="P279" i="5"/>
  <c r="V278" i="5"/>
  <c r="L279" i="5"/>
  <c r="R278" i="5"/>
  <c r="U279" i="5"/>
  <c r="O280" i="5"/>
  <c r="Q279" i="5"/>
  <c r="M280" i="5"/>
  <c r="S279" i="5"/>
  <c r="M280" i="4"/>
  <c r="S279" i="4"/>
  <c r="L280" i="4"/>
  <c r="R279" i="4"/>
  <c r="K279" i="4"/>
  <c r="Q278" i="4"/>
  <c r="N280" i="4"/>
  <c r="T280" i="4" s="1"/>
  <c r="R279" i="1"/>
  <c r="L280" i="1"/>
  <c r="U280" i="1"/>
  <c r="O281" i="1"/>
  <c r="N280" i="1"/>
  <c r="T279" i="1"/>
  <c r="U279" i="4"/>
  <c r="M281" i="1" l="1"/>
  <c r="S280" i="1"/>
  <c r="K280" i="1"/>
  <c r="Q279" i="1"/>
  <c r="P283" i="4"/>
  <c r="V282" i="4"/>
  <c r="U280" i="5"/>
  <c r="O281" i="5"/>
  <c r="M281" i="5"/>
  <c r="S280" i="5"/>
  <c r="P280" i="5"/>
  <c r="V279" i="5"/>
  <c r="Q280" i="5"/>
  <c r="N281" i="5"/>
  <c r="T281" i="5" s="1"/>
  <c r="L280" i="5"/>
  <c r="R279" i="5"/>
  <c r="M281" i="4"/>
  <c r="S280" i="4"/>
  <c r="L281" i="4"/>
  <c r="R280" i="4"/>
  <c r="K280" i="4"/>
  <c r="Q279" i="4"/>
  <c r="N281" i="4"/>
  <c r="T281" i="4" s="1"/>
  <c r="U281" i="1"/>
  <c r="O282" i="1"/>
  <c r="R280" i="1"/>
  <c r="L281" i="1"/>
  <c r="T280" i="1"/>
  <c r="N281" i="1"/>
  <c r="U280" i="4"/>
  <c r="M282" i="1" l="1"/>
  <c r="S281" i="1"/>
  <c r="K281" i="1"/>
  <c r="Q280" i="1"/>
  <c r="P284" i="4"/>
  <c r="V283" i="4"/>
  <c r="L281" i="5"/>
  <c r="R280" i="5"/>
  <c r="Q281" i="5"/>
  <c r="M282" i="5"/>
  <c r="S281" i="5"/>
  <c r="N282" i="5"/>
  <c r="T282" i="5" s="1"/>
  <c r="U281" i="5"/>
  <c r="O282" i="5"/>
  <c r="P281" i="5"/>
  <c r="V280" i="5"/>
  <c r="M282" i="4"/>
  <c r="S281" i="4"/>
  <c r="L282" i="4"/>
  <c r="R281" i="4"/>
  <c r="K281" i="4"/>
  <c r="Q280" i="4"/>
  <c r="N282" i="4"/>
  <c r="T282" i="4" s="1"/>
  <c r="N282" i="1"/>
  <c r="T281" i="1"/>
  <c r="R281" i="1"/>
  <c r="L282" i="1"/>
  <c r="U282" i="1"/>
  <c r="O283" i="1"/>
  <c r="U281" i="4"/>
  <c r="M283" i="1" l="1"/>
  <c r="S282" i="1"/>
  <c r="K282" i="1"/>
  <c r="Q281" i="1"/>
  <c r="P285" i="4"/>
  <c r="V284" i="4"/>
  <c r="Q282" i="5"/>
  <c r="N283" i="5"/>
  <c r="T283" i="5" s="1"/>
  <c r="U282" i="5"/>
  <c r="O283" i="5"/>
  <c r="P282" i="5"/>
  <c r="V281" i="5"/>
  <c r="M283" i="5"/>
  <c r="S282" i="5"/>
  <c r="L282" i="5"/>
  <c r="R281" i="5"/>
  <c r="M283" i="4"/>
  <c r="S282" i="4"/>
  <c r="L283" i="4"/>
  <c r="R282" i="4"/>
  <c r="K282" i="4"/>
  <c r="Q281" i="4"/>
  <c r="N283" i="4"/>
  <c r="T283" i="4" s="1"/>
  <c r="U283" i="1"/>
  <c r="O284" i="1"/>
  <c r="R282" i="1"/>
  <c r="L283" i="1"/>
  <c r="T282" i="1"/>
  <c r="N283" i="1"/>
  <c r="U282" i="4"/>
  <c r="M284" i="1" l="1"/>
  <c r="S283" i="1"/>
  <c r="K283" i="1"/>
  <c r="Q282" i="1"/>
  <c r="P286" i="4"/>
  <c r="V285" i="4"/>
  <c r="N284" i="5"/>
  <c r="T284" i="5" s="1"/>
  <c r="M284" i="5"/>
  <c r="S283" i="5"/>
  <c r="L283" i="5"/>
  <c r="R282" i="5"/>
  <c r="P283" i="5"/>
  <c r="V282" i="5"/>
  <c r="U283" i="5"/>
  <c r="O284" i="5"/>
  <c r="Q283" i="5"/>
  <c r="M284" i="4"/>
  <c r="S283" i="4"/>
  <c r="L284" i="4"/>
  <c r="R283" i="4"/>
  <c r="K283" i="4"/>
  <c r="Q282" i="4"/>
  <c r="N284" i="4"/>
  <c r="T284" i="4" s="1"/>
  <c r="N284" i="1"/>
  <c r="T283" i="1"/>
  <c r="R283" i="1"/>
  <c r="L284" i="1"/>
  <c r="U284" i="1"/>
  <c r="O285" i="1"/>
  <c r="U283" i="4"/>
  <c r="M285" i="1" l="1"/>
  <c r="S284" i="1"/>
  <c r="K284" i="1"/>
  <c r="Q283" i="1"/>
  <c r="P287" i="4"/>
  <c r="V286" i="4"/>
  <c r="N285" i="5"/>
  <c r="T285" i="5" s="1"/>
  <c r="Q284" i="5"/>
  <c r="P284" i="5"/>
  <c r="V283" i="5"/>
  <c r="M285" i="5"/>
  <c r="S284" i="5"/>
  <c r="U284" i="5"/>
  <c r="O285" i="5"/>
  <c r="L284" i="5"/>
  <c r="R283" i="5"/>
  <c r="M285" i="4"/>
  <c r="S284" i="4"/>
  <c r="L285" i="4"/>
  <c r="R284" i="4"/>
  <c r="Q283" i="4"/>
  <c r="K284" i="4"/>
  <c r="N285" i="4"/>
  <c r="T285" i="4" s="1"/>
  <c r="U285" i="1"/>
  <c r="O286" i="1"/>
  <c r="R284" i="1"/>
  <c r="L285" i="1"/>
  <c r="T284" i="1"/>
  <c r="N285" i="1"/>
  <c r="U284" i="4"/>
  <c r="M286" i="1" l="1"/>
  <c r="S285" i="1"/>
  <c r="K285" i="1"/>
  <c r="Q284" i="1"/>
  <c r="P288" i="4"/>
  <c r="V287" i="4"/>
  <c r="Q285" i="5"/>
  <c r="L285" i="5"/>
  <c r="R284" i="5"/>
  <c r="M286" i="5"/>
  <c r="S285" i="5"/>
  <c r="U285" i="5"/>
  <c r="O286" i="5"/>
  <c r="N286" i="5"/>
  <c r="T286" i="5" s="1"/>
  <c r="P285" i="5"/>
  <c r="V284" i="5"/>
  <c r="M286" i="4"/>
  <c r="S285" i="4"/>
  <c r="L286" i="4"/>
  <c r="R285" i="4"/>
  <c r="K285" i="4"/>
  <c r="Q284" i="4"/>
  <c r="N286" i="4"/>
  <c r="T286" i="4" s="1"/>
  <c r="U286" i="1"/>
  <c r="O287" i="1"/>
  <c r="R285" i="1"/>
  <c r="L286" i="1"/>
  <c r="N286" i="1"/>
  <c r="T285" i="1"/>
  <c r="U285" i="4"/>
  <c r="M287" i="1" l="1"/>
  <c r="S286" i="1"/>
  <c r="K286" i="1"/>
  <c r="Q285" i="1"/>
  <c r="P289" i="4"/>
  <c r="V288" i="4"/>
  <c r="U286" i="5"/>
  <c r="O287" i="5"/>
  <c r="P286" i="5"/>
  <c r="V285" i="5"/>
  <c r="L286" i="5"/>
  <c r="R285" i="5"/>
  <c r="Q286" i="5"/>
  <c r="N287" i="5"/>
  <c r="T287" i="5" s="1"/>
  <c r="M287" i="5"/>
  <c r="S286" i="5"/>
  <c r="M287" i="4"/>
  <c r="S286" i="4"/>
  <c r="L287" i="4"/>
  <c r="R286" i="4"/>
  <c r="Q285" i="4"/>
  <c r="K286" i="4"/>
  <c r="N287" i="4"/>
  <c r="T287" i="4" s="1"/>
  <c r="R286" i="1"/>
  <c r="L287" i="1"/>
  <c r="U287" i="1"/>
  <c r="O288" i="1"/>
  <c r="T286" i="1"/>
  <c r="N287" i="1"/>
  <c r="U286" i="4"/>
  <c r="M288" i="1" l="1"/>
  <c r="S287" i="1"/>
  <c r="K287" i="1"/>
  <c r="Q286" i="1"/>
  <c r="P290" i="4"/>
  <c r="V289" i="4"/>
  <c r="Q287" i="5"/>
  <c r="M288" i="5"/>
  <c r="S287" i="5"/>
  <c r="P287" i="5"/>
  <c r="V286" i="5"/>
  <c r="U287" i="5"/>
  <c r="O288" i="5"/>
  <c r="N288" i="5"/>
  <c r="T288" i="5" s="1"/>
  <c r="L287" i="5"/>
  <c r="R286" i="5"/>
  <c r="M288" i="4"/>
  <c r="S287" i="4"/>
  <c r="L288" i="4"/>
  <c r="R287" i="4"/>
  <c r="K287" i="4"/>
  <c r="Q286" i="4"/>
  <c r="N288" i="4"/>
  <c r="T288" i="4" s="1"/>
  <c r="N288" i="1"/>
  <c r="T287" i="1"/>
  <c r="U288" i="1"/>
  <c r="O289" i="1"/>
  <c r="R287" i="1"/>
  <c r="L288" i="1"/>
  <c r="U287" i="4"/>
  <c r="M289" i="1" l="1"/>
  <c r="S288" i="1"/>
  <c r="K288" i="1"/>
  <c r="Q287" i="1"/>
  <c r="P291" i="4"/>
  <c r="V290" i="4"/>
  <c r="R287" i="5"/>
  <c r="L288" i="5"/>
  <c r="M289" i="5"/>
  <c r="S288" i="5"/>
  <c r="U288" i="5"/>
  <c r="O289" i="5"/>
  <c r="Q288" i="5"/>
  <c r="N289" i="5"/>
  <c r="T289" i="5" s="1"/>
  <c r="P288" i="5"/>
  <c r="V287" i="5"/>
  <c r="M289" i="4"/>
  <c r="S288" i="4"/>
  <c r="L289" i="4"/>
  <c r="R288" i="4"/>
  <c r="K288" i="4"/>
  <c r="Q287" i="4"/>
  <c r="N289" i="4"/>
  <c r="T289" i="4" s="1"/>
  <c r="U289" i="1"/>
  <c r="O290" i="1"/>
  <c r="R288" i="1"/>
  <c r="L289" i="1"/>
  <c r="T288" i="1"/>
  <c r="N289" i="1"/>
  <c r="U288" i="4"/>
  <c r="M290" i="1" l="1"/>
  <c r="S289" i="1"/>
  <c r="K289" i="1"/>
  <c r="Q288" i="1"/>
  <c r="P292" i="4"/>
  <c r="V291" i="4"/>
  <c r="Q289" i="5"/>
  <c r="V288" i="5"/>
  <c r="P289" i="5"/>
  <c r="M290" i="5"/>
  <c r="S289" i="5"/>
  <c r="L289" i="5"/>
  <c r="R288" i="5"/>
  <c r="U289" i="5"/>
  <c r="O290" i="5"/>
  <c r="N290" i="5"/>
  <c r="T290" i="5" s="1"/>
  <c r="M290" i="4"/>
  <c r="S289" i="4"/>
  <c r="L290" i="4"/>
  <c r="R289" i="4"/>
  <c r="K289" i="4"/>
  <c r="Q288" i="4"/>
  <c r="N290" i="4"/>
  <c r="T290" i="4" s="1"/>
  <c r="N290" i="1"/>
  <c r="T289" i="1"/>
  <c r="R289" i="1"/>
  <c r="L290" i="1"/>
  <c r="U290" i="1"/>
  <c r="O291" i="1"/>
  <c r="U289" i="4"/>
  <c r="M291" i="1" l="1"/>
  <c r="S290" i="1"/>
  <c r="K290" i="1"/>
  <c r="Q289" i="1"/>
  <c r="P293" i="4"/>
  <c r="V292" i="4"/>
  <c r="Q290" i="5"/>
  <c r="P290" i="5"/>
  <c r="V289" i="5"/>
  <c r="N291" i="5"/>
  <c r="T291" i="5" s="1"/>
  <c r="L290" i="5"/>
  <c r="R289" i="5"/>
  <c r="U290" i="5"/>
  <c r="O291" i="5"/>
  <c r="M291" i="5"/>
  <c r="S290" i="5"/>
  <c r="M291" i="4"/>
  <c r="S290" i="4"/>
  <c r="L291" i="4"/>
  <c r="R290" i="4"/>
  <c r="K290" i="4"/>
  <c r="Q289" i="4"/>
  <c r="N291" i="4"/>
  <c r="T291" i="4" s="1"/>
  <c r="T290" i="1"/>
  <c r="N291" i="1"/>
  <c r="R290" i="1"/>
  <c r="L291" i="1"/>
  <c r="U291" i="1"/>
  <c r="O292" i="1"/>
  <c r="U290" i="4"/>
  <c r="M292" i="1" l="1"/>
  <c r="S291" i="1"/>
  <c r="K291" i="1"/>
  <c r="Q290" i="1"/>
  <c r="P294" i="4"/>
  <c r="V293" i="4"/>
  <c r="M292" i="5"/>
  <c r="S291" i="5"/>
  <c r="L291" i="5"/>
  <c r="R290" i="5"/>
  <c r="P291" i="5"/>
  <c r="V290" i="5"/>
  <c r="U291" i="5"/>
  <c r="O292" i="5"/>
  <c r="Q291" i="5"/>
  <c r="N292" i="5"/>
  <c r="T292" i="5" s="1"/>
  <c r="M292" i="4"/>
  <c r="S291" i="4"/>
  <c r="L292" i="4"/>
  <c r="R291" i="4"/>
  <c r="K291" i="4"/>
  <c r="Q290" i="4"/>
  <c r="N292" i="4"/>
  <c r="T292" i="4" s="1"/>
  <c r="U292" i="1"/>
  <c r="O293" i="1"/>
  <c r="R291" i="1"/>
  <c r="L292" i="1"/>
  <c r="N292" i="1"/>
  <c r="T291" i="1"/>
  <c r="U291" i="4"/>
  <c r="M293" i="1" l="1"/>
  <c r="S292" i="1"/>
  <c r="K292" i="1"/>
  <c r="Q291" i="1"/>
  <c r="P295" i="4"/>
  <c r="V294" i="4"/>
  <c r="N293" i="5"/>
  <c r="T293" i="5" s="1"/>
  <c r="U292" i="5"/>
  <c r="O293" i="5"/>
  <c r="R291" i="5"/>
  <c r="L292" i="5"/>
  <c r="Q292" i="5"/>
  <c r="P292" i="5"/>
  <c r="V291" i="5"/>
  <c r="M293" i="5"/>
  <c r="S292" i="5"/>
  <c r="M293" i="4"/>
  <c r="S292" i="4"/>
  <c r="L293" i="4"/>
  <c r="R292" i="4"/>
  <c r="K292" i="4"/>
  <c r="Q291" i="4"/>
  <c r="N293" i="4"/>
  <c r="T293" i="4" s="1"/>
  <c r="T292" i="1"/>
  <c r="N293" i="1"/>
  <c r="R292" i="1"/>
  <c r="L293" i="1"/>
  <c r="U293" i="1"/>
  <c r="O294" i="1"/>
  <c r="U292" i="4"/>
  <c r="M294" i="1" l="1"/>
  <c r="S293" i="1"/>
  <c r="K293" i="1"/>
  <c r="Q292" i="1"/>
  <c r="P296" i="4"/>
  <c r="V295" i="4"/>
  <c r="Q293" i="5"/>
  <c r="U293" i="5"/>
  <c r="O294" i="5"/>
  <c r="M294" i="5"/>
  <c r="S293" i="5"/>
  <c r="L293" i="5"/>
  <c r="R292" i="5"/>
  <c r="V292" i="5"/>
  <c r="P293" i="5"/>
  <c r="N294" i="5"/>
  <c r="T294" i="5" s="1"/>
  <c r="M294" i="4"/>
  <c r="S293" i="4"/>
  <c r="L294" i="4"/>
  <c r="R293" i="4"/>
  <c r="Q292" i="4"/>
  <c r="K293" i="4"/>
  <c r="N294" i="4"/>
  <c r="T294" i="4" s="1"/>
  <c r="N294" i="1"/>
  <c r="T293" i="1"/>
  <c r="R293" i="1"/>
  <c r="L294" i="1"/>
  <c r="U294" i="1"/>
  <c r="O295" i="1"/>
  <c r="U293" i="4"/>
  <c r="M295" i="1" l="1"/>
  <c r="S294" i="1"/>
  <c r="K294" i="1"/>
  <c r="Q293" i="1"/>
  <c r="P297" i="4"/>
  <c r="V296" i="4"/>
  <c r="N295" i="5"/>
  <c r="T295" i="5" s="1"/>
  <c r="U294" i="5"/>
  <c r="O295" i="5"/>
  <c r="L294" i="5"/>
  <c r="R293" i="5"/>
  <c r="Q294" i="5"/>
  <c r="P294" i="5"/>
  <c r="V293" i="5"/>
  <c r="M295" i="5"/>
  <c r="S294" i="5"/>
  <c r="M295" i="4"/>
  <c r="S294" i="4"/>
  <c r="L295" i="4"/>
  <c r="R294" i="4"/>
  <c r="K294" i="4"/>
  <c r="Q293" i="4"/>
  <c r="N295" i="4"/>
  <c r="T295" i="4" s="1"/>
  <c r="U295" i="1"/>
  <c r="O296" i="1"/>
  <c r="R294" i="1"/>
  <c r="L295" i="1"/>
  <c r="T294" i="1"/>
  <c r="N295" i="1"/>
  <c r="U294" i="4"/>
  <c r="M296" i="1" l="1"/>
  <c r="S295" i="1"/>
  <c r="K295" i="1"/>
  <c r="Q294" i="1"/>
  <c r="P298" i="4"/>
  <c r="V297" i="4"/>
  <c r="Q295" i="5"/>
  <c r="U295" i="5"/>
  <c r="O296" i="5"/>
  <c r="M296" i="5"/>
  <c r="S295" i="5"/>
  <c r="N296" i="5"/>
  <c r="T296" i="5" s="1"/>
  <c r="P295" i="5"/>
  <c r="V294" i="5"/>
  <c r="L295" i="5"/>
  <c r="R294" i="5"/>
  <c r="M296" i="4"/>
  <c r="S295" i="4"/>
  <c r="L296" i="4"/>
  <c r="R295" i="4"/>
  <c r="K295" i="4"/>
  <c r="Q294" i="4"/>
  <c r="N296" i="4"/>
  <c r="T296" i="4" s="1"/>
  <c r="N296" i="1"/>
  <c r="T295" i="1"/>
  <c r="R295" i="1"/>
  <c r="L296" i="1"/>
  <c r="U296" i="1"/>
  <c r="O297" i="1"/>
  <c r="U295" i="4"/>
  <c r="M297" i="1" l="1"/>
  <c r="S296" i="1"/>
  <c r="K296" i="1"/>
  <c r="Q295" i="1"/>
  <c r="P299" i="4"/>
  <c r="V298" i="4"/>
  <c r="R295" i="5"/>
  <c r="L296" i="5"/>
  <c r="Q296" i="5"/>
  <c r="U296" i="5"/>
  <c r="O297" i="5"/>
  <c r="N297" i="5"/>
  <c r="T297" i="5" s="1"/>
  <c r="P296" i="5"/>
  <c r="V295" i="5"/>
  <c r="M297" i="5"/>
  <c r="S296" i="5"/>
  <c r="M297" i="4"/>
  <c r="S296" i="4"/>
  <c r="L297" i="4"/>
  <c r="R296" i="4"/>
  <c r="K296" i="4"/>
  <c r="Q295" i="4"/>
  <c r="N297" i="4"/>
  <c r="T297" i="4" s="1"/>
  <c r="T296" i="1"/>
  <c r="N297" i="1"/>
  <c r="R296" i="1"/>
  <c r="L297" i="1"/>
  <c r="U297" i="1"/>
  <c r="O298" i="1"/>
  <c r="U296" i="4"/>
  <c r="M298" i="1" l="1"/>
  <c r="S297" i="1"/>
  <c r="K297" i="1"/>
  <c r="Q296" i="1"/>
  <c r="P300" i="4"/>
  <c r="V299" i="4"/>
  <c r="Q297" i="5"/>
  <c r="V296" i="5"/>
  <c r="P297" i="5"/>
  <c r="M298" i="5"/>
  <c r="S297" i="5"/>
  <c r="N298" i="5"/>
  <c r="T298" i="5" s="1"/>
  <c r="U297" i="5"/>
  <c r="O298" i="5"/>
  <c r="L297" i="5"/>
  <c r="R296" i="5"/>
  <c r="M298" i="4"/>
  <c r="S297" i="4"/>
  <c r="L298" i="4"/>
  <c r="R297" i="4"/>
  <c r="K297" i="4"/>
  <c r="Q296" i="4"/>
  <c r="N298" i="4"/>
  <c r="T298" i="4" s="1"/>
  <c r="U298" i="1"/>
  <c r="O299" i="1"/>
  <c r="N298" i="1"/>
  <c r="T297" i="1"/>
  <c r="R297" i="1"/>
  <c r="L298" i="1"/>
  <c r="U297" i="4"/>
  <c r="M299" i="1" l="1"/>
  <c r="S298" i="1"/>
  <c r="K298" i="1"/>
  <c r="Q297" i="1"/>
  <c r="P301" i="4"/>
  <c r="V300" i="4"/>
  <c r="P298" i="5"/>
  <c r="V297" i="5"/>
  <c r="L298" i="5"/>
  <c r="R297" i="5"/>
  <c r="N299" i="5"/>
  <c r="T299" i="5" s="1"/>
  <c r="U298" i="5"/>
  <c r="O299" i="5"/>
  <c r="Q298" i="5"/>
  <c r="M299" i="5"/>
  <c r="S298" i="5"/>
  <c r="M299" i="4"/>
  <c r="S298" i="4"/>
  <c r="L299" i="4"/>
  <c r="R298" i="4"/>
  <c r="K298" i="4"/>
  <c r="Q297" i="4"/>
  <c r="N299" i="4"/>
  <c r="T299" i="4" s="1"/>
  <c r="U299" i="1"/>
  <c r="O300" i="1"/>
  <c r="T298" i="1"/>
  <c r="N299" i="1"/>
  <c r="R298" i="1"/>
  <c r="L299" i="1"/>
  <c r="U298" i="4"/>
  <c r="M300" i="1" l="1"/>
  <c r="S299" i="1"/>
  <c r="K299" i="1"/>
  <c r="Q298" i="1"/>
  <c r="P302" i="4"/>
  <c r="V301" i="4"/>
  <c r="U299" i="5"/>
  <c r="O300" i="5"/>
  <c r="M300" i="5"/>
  <c r="S299" i="5"/>
  <c r="L299" i="5"/>
  <c r="R298" i="5"/>
  <c r="Q299" i="5"/>
  <c r="N300" i="5"/>
  <c r="T300" i="5" s="1"/>
  <c r="P299" i="5"/>
  <c r="V298" i="5"/>
  <c r="M300" i="4"/>
  <c r="S299" i="4"/>
  <c r="L300" i="4"/>
  <c r="R299" i="4"/>
  <c r="K299" i="4"/>
  <c r="Q298" i="4"/>
  <c r="N300" i="4"/>
  <c r="T300" i="4" s="1"/>
  <c r="R299" i="1"/>
  <c r="L300" i="1"/>
  <c r="N300" i="1"/>
  <c r="T299" i="1"/>
  <c r="U300" i="1"/>
  <c r="O301" i="1"/>
  <c r="U299" i="4"/>
  <c r="M301" i="1" l="1"/>
  <c r="S300" i="1"/>
  <c r="K300" i="1"/>
  <c r="Q299" i="1"/>
  <c r="P303" i="4"/>
  <c r="V302" i="4"/>
  <c r="U300" i="5"/>
  <c r="O301" i="5"/>
  <c r="Q300" i="5"/>
  <c r="P300" i="5"/>
  <c r="V299" i="5"/>
  <c r="M301" i="5"/>
  <c r="S300" i="5"/>
  <c r="N301" i="5"/>
  <c r="T301" i="5" s="1"/>
  <c r="L300" i="5"/>
  <c r="R299" i="5"/>
  <c r="M301" i="4"/>
  <c r="S300" i="4"/>
  <c r="L301" i="4"/>
  <c r="R300" i="4"/>
  <c r="K300" i="4"/>
  <c r="Q299" i="4"/>
  <c r="N301" i="4"/>
  <c r="T301" i="4" s="1"/>
  <c r="U301" i="1"/>
  <c r="O302" i="1"/>
  <c r="T300" i="1"/>
  <c r="N301" i="1"/>
  <c r="R300" i="1"/>
  <c r="L301" i="1"/>
  <c r="U300" i="4"/>
  <c r="M302" i="1" l="1"/>
  <c r="S301" i="1"/>
  <c r="K301" i="1"/>
  <c r="Q300" i="1"/>
  <c r="P304" i="4"/>
  <c r="V303" i="4"/>
  <c r="P301" i="5"/>
  <c r="V300" i="5"/>
  <c r="Q301" i="5"/>
  <c r="L301" i="5"/>
  <c r="R300" i="5"/>
  <c r="M302" i="5"/>
  <c r="S301" i="5"/>
  <c r="N302" i="5"/>
  <c r="T302" i="5" s="1"/>
  <c r="U301" i="5"/>
  <c r="O302" i="5"/>
  <c r="M302" i="4"/>
  <c r="S301" i="4"/>
  <c r="L302" i="4"/>
  <c r="R301" i="4"/>
  <c r="Q300" i="4"/>
  <c r="K301" i="4"/>
  <c r="N302" i="4"/>
  <c r="T302" i="4" s="1"/>
  <c r="U302" i="1"/>
  <c r="O303" i="1"/>
  <c r="N302" i="1"/>
  <c r="T301" i="1"/>
  <c r="R301" i="1"/>
  <c r="L302" i="1"/>
  <c r="U301" i="4"/>
  <c r="M303" i="1" l="1"/>
  <c r="S302" i="1"/>
  <c r="K302" i="1"/>
  <c r="Q301" i="1"/>
  <c r="P305" i="4"/>
  <c r="V304" i="4"/>
  <c r="Q302" i="5"/>
  <c r="U302" i="5"/>
  <c r="O303" i="5"/>
  <c r="M303" i="5"/>
  <c r="S302" i="5"/>
  <c r="N303" i="5"/>
  <c r="T303" i="5" s="1"/>
  <c r="L302" i="5"/>
  <c r="R301" i="5"/>
  <c r="P302" i="5"/>
  <c r="V301" i="5"/>
  <c r="M303" i="4"/>
  <c r="S302" i="4"/>
  <c r="L303" i="4"/>
  <c r="R302" i="4"/>
  <c r="K302" i="4"/>
  <c r="Q301" i="4"/>
  <c r="N303" i="4"/>
  <c r="T303" i="4" s="1"/>
  <c r="U303" i="1"/>
  <c r="O304" i="1"/>
  <c r="T302" i="1"/>
  <c r="N303" i="1"/>
  <c r="R302" i="1"/>
  <c r="L303" i="1"/>
  <c r="U302" i="4"/>
  <c r="M304" i="1" l="1"/>
  <c r="S303" i="1"/>
  <c r="K303" i="1"/>
  <c r="Q302" i="1"/>
  <c r="P306" i="4"/>
  <c r="V305" i="4"/>
  <c r="U303" i="5"/>
  <c r="O304" i="5"/>
  <c r="N304" i="5"/>
  <c r="T304" i="5" s="1"/>
  <c r="P303" i="5"/>
  <c r="V302" i="5"/>
  <c r="Q303" i="5"/>
  <c r="L303" i="5"/>
  <c r="R302" i="5"/>
  <c r="M304" i="5"/>
  <c r="S303" i="5"/>
  <c r="M304" i="4"/>
  <c r="S303" i="4"/>
  <c r="L304" i="4"/>
  <c r="R303" i="4"/>
  <c r="K303" i="4"/>
  <c r="Q302" i="4"/>
  <c r="N304" i="4"/>
  <c r="T304" i="4" s="1"/>
  <c r="R303" i="1"/>
  <c r="L304" i="1"/>
  <c r="N304" i="1"/>
  <c r="T303" i="1"/>
  <c r="U304" i="1"/>
  <c r="O305" i="1"/>
  <c r="U303" i="4"/>
  <c r="M305" i="1" l="1"/>
  <c r="S304" i="1"/>
  <c r="K304" i="1"/>
  <c r="Q303" i="1"/>
  <c r="P307" i="4"/>
  <c r="V306" i="4"/>
  <c r="N305" i="5"/>
  <c r="T305" i="5" s="1"/>
  <c r="U304" i="5"/>
  <c r="O305" i="5"/>
  <c r="Q304" i="5"/>
  <c r="M305" i="5"/>
  <c r="S304" i="5"/>
  <c r="L304" i="5"/>
  <c r="R303" i="5"/>
  <c r="P304" i="5"/>
  <c r="V303" i="5"/>
  <c r="M305" i="4"/>
  <c r="S304" i="4"/>
  <c r="L305" i="4"/>
  <c r="R304" i="4"/>
  <c r="K304" i="4"/>
  <c r="Q303" i="4"/>
  <c r="N305" i="4"/>
  <c r="T305" i="4" s="1"/>
  <c r="U305" i="1"/>
  <c r="O306" i="1"/>
  <c r="T304" i="1"/>
  <c r="N305" i="1"/>
  <c r="R304" i="1"/>
  <c r="L305" i="1"/>
  <c r="U304" i="4"/>
  <c r="M306" i="1" l="1"/>
  <c r="S305" i="1"/>
  <c r="K305" i="1"/>
  <c r="Q304" i="1"/>
  <c r="P308" i="4"/>
  <c r="V307" i="4"/>
  <c r="P305" i="5"/>
  <c r="V304" i="5"/>
  <c r="N306" i="5"/>
  <c r="T306" i="5" s="1"/>
  <c r="U305" i="5"/>
  <c r="O306" i="5"/>
  <c r="M306" i="5"/>
  <c r="S305" i="5"/>
  <c r="Q305" i="5"/>
  <c r="L305" i="5"/>
  <c r="R304" i="5"/>
  <c r="M306" i="4"/>
  <c r="S305" i="4"/>
  <c r="L306" i="4"/>
  <c r="R305" i="4"/>
  <c r="K305" i="4"/>
  <c r="Q304" i="4"/>
  <c r="N306" i="4"/>
  <c r="T306" i="4" s="1"/>
  <c r="N306" i="1"/>
  <c r="T305" i="1"/>
  <c r="R305" i="1"/>
  <c r="L306" i="1"/>
  <c r="U306" i="1"/>
  <c r="O307" i="1"/>
  <c r="U305" i="4"/>
  <c r="M307" i="1" l="1"/>
  <c r="S306" i="1"/>
  <c r="K306" i="1"/>
  <c r="Q305" i="1"/>
  <c r="P309" i="4"/>
  <c r="V308" i="4"/>
  <c r="N307" i="5"/>
  <c r="T307" i="5" s="1"/>
  <c r="L306" i="5"/>
  <c r="R305" i="5"/>
  <c r="M307" i="5"/>
  <c r="S306" i="5"/>
  <c r="Q306" i="5"/>
  <c r="U306" i="5"/>
  <c r="O307" i="5"/>
  <c r="P306" i="5"/>
  <c r="V305" i="5"/>
  <c r="M307" i="4"/>
  <c r="S306" i="4"/>
  <c r="L307" i="4"/>
  <c r="R306" i="4"/>
  <c r="K306" i="4"/>
  <c r="Q305" i="4"/>
  <c r="N307" i="4"/>
  <c r="T307" i="4" s="1"/>
  <c r="R306" i="1"/>
  <c r="L307" i="1"/>
  <c r="U307" i="1"/>
  <c r="O308" i="1"/>
  <c r="T306" i="1"/>
  <c r="N307" i="1"/>
  <c r="U306" i="4"/>
  <c r="M308" i="1" l="1"/>
  <c r="S307" i="1"/>
  <c r="K307" i="1"/>
  <c r="Q306" i="1"/>
  <c r="P310" i="4"/>
  <c r="V309" i="4"/>
  <c r="U307" i="5"/>
  <c r="O308" i="5"/>
  <c r="M308" i="5"/>
  <c r="S307" i="5"/>
  <c r="Q307" i="5"/>
  <c r="P307" i="5"/>
  <c r="V306" i="5"/>
  <c r="L307" i="5"/>
  <c r="R306" i="5"/>
  <c r="N308" i="5"/>
  <c r="T308" i="5" s="1"/>
  <c r="M308" i="4"/>
  <c r="S307" i="4"/>
  <c r="L308" i="4"/>
  <c r="R307" i="4"/>
  <c r="Q306" i="4"/>
  <c r="K307" i="4"/>
  <c r="N308" i="4"/>
  <c r="T308" i="4" s="1"/>
  <c r="N308" i="1"/>
  <c r="T307" i="1"/>
  <c r="U308" i="1"/>
  <c r="O309" i="1"/>
  <c r="R307" i="1"/>
  <c r="L308" i="1"/>
  <c r="U307" i="4"/>
  <c r="M309" i="1" l="1"/>
  <c r="S308" i="1"/>
  <c r="K308" i="1"/>
  <c r="Q307" i="1"/>
  <c r="P311" i="4"/>
  <c r="V310" i="4"/>
  <c r="N309" i="5"/>
  <c r="T309" i="5" s="1"/>
  <c r="L308" i="5"/>
  <c r="R307" i="5"/>
  <c r="P308" i="5"/>
  <c r="V307" i="5"/>
  <c r="M309" i="5"/>
  <c r="S308" i="5"/>
  <c r="U308" i="5"/>
  <c r="O309" i="5"/>
  <c r="Q308" i="5"/>
  <c r="M309" i="4"/>
  <c r="S308" i="4"/>
  <c r="L309" i="4"/>
  <c r="R308" i="4"/>
  <c r="K308" i="4"/>
  <c r="Q307" i="4"/>
  <c r="N309" i="4"/>
  <c r="T309" i="4" s="1"/>
  <c r="R308" i="1"/>
  <c r="L309" i="1"/>
  <c r="U309" i="1"/>
  <c r="O310" i="1"/>
  <c r="T308" i="1"/>
  <c r="N309" i="1"/>
  <c r="U308" i="4"/>
  <c r="M310" i="1" l="1"/>
  <c r="S309" i="1"/>
  <c r="K309" i="1"/>
  <c r="Q308" i="1"/>
  <c r="P312" i="4"/>
  <c r="V311" i="4"/>
  <c r="Q309" i="5"/>
  <c r="M310" i="5"/>
  <c r="S309" i="5"/>
  <c r="R308" i="5"/>
  <c r="L309" i="5"/>
  <c r="U309" i="5"/>
  <c r="O310" i="5"/>
  <c r="V308" i="5"/>
  <c r="P309" i="5"/>
  <c r="N310" i="5"/>
  <c r="T310" i="5" s="1"/>
  <c r="M310" i="4"/>
  <c r="S309" i="4"/>
  <c r="L310" i="4"/>
  <c r="R309" i="4"/>
  <c r="K309" i="4"/>
  <c r="Q308" i="4"/>
  <c r="N310" i="4"/>
  <c r="T310" i="4" s="1"/>
  <c r="N310" i="1"/>
  <c r="T309" i="1"/>
  <c r="U310" i="1"/>
  <c r="O311" i="1"/>
  <c r="R309" i="1"/>
  <c r="L310" i="1"/>
  <c r="U309" i="4"/>
  <c r="M311" i="1" l="1"/>
  <c r="S310" i="1"/>
  <c r="K310" i="1"/>
  <c r="Q309" i="1"/>
  <c r="P313" i="4"/>
  <c r="V312" i="4"/>
  <c r="V309" i="5"/>
  <c r="P310" i="5"/>
  <c r="U310" i="5"/>
  <c r="O311" i="5"/>
  <c r="M311" i="5"/>
  <c r="S310" i="5"/>
  <c r="Q310" i="5"/>
  <c r="N311" i="5"/>
  <c r="T311" i="5" s="1"/>
  <c r="R309" i="5"/>
  <c r="L310" i="5"/>
  <c r="M311" i="4"/>
  <c r="S310" i="4"/>
  <c r="L311" i="4"/>
  <c r="R310" i="4"/>
  <c r="K310" i="4"/>
  <c r="Q309" i="4"/>
  <c r="N311" i="4"/>
  <c r="T311" i="4" s="1"/>
  <c r="U311" i="1"/>
  <c r="O312" i="1"/>
  <c r="R310" i="1"/>
  <c r="L311" i="1"/>
  <c r="T310" i="1"/>
  <c r="N311" i="1"/>
  <c r="U310" i="4"/>
  <c r="M312" i="1" l="1"/>
  <c r="S311" i="1"/>
  <c r="K311" i="1"/>
  <c r="Q310" i="1"/>
  <c r="P314" i="4"/>
  <c r="V313" i="4"/>
  <c r="Q311" i="5"/>
  <c r="V310" i="5"/>
  <c r="P311" i="5"/>
  <c r="R310" i="5"/>
  <c r="L311" i="5"/>
  <c r="U311" i="5"/>
  <c r="O312" i="5"/>
  <c r="N312" i="5"/>
  <c r="T312" i="5" s="1"/>
  <c r="M312" i="5"/>
  <c r="S311" i="5"/>
  <c r="M312" i="4"/>
  <c r="S311" i="4"/>
  <c r="L312" i="4"/>
  <c r="R311" i="4"/>
  <c r="K311" i="4"/>
  <c r="Q310" i="4"/>
  <c r="N312" i="4"/>
  <c r="T312" i="4" s="1"/>
  <c r="N312" i="1"/>
  <c r="T311" i="1"/>
  <c r="R311" i="1"/>
  <c r="L312" i="1"/>
  <c r="U312" i="1"/>
  <c r="O313" i="1"/>
  <c r="U311" i="4"/>
  <c r="M313" i="1" l="1"/>
  <c r="S312" i="1"/>
  <c r="K312" i="1"/>
  <c r="Q311" i="1"/>
  <c r="P315" i="4"/>
  <c r="V314" i="4"/>
  <c r="U312" i="5"/>
  <c r="O313" i="5"/>
  <c r="V311" i="5"/>
  <c r="P312" i="5"/>
  <c r="M313" i="5"/>
  <c r="S312" i="5"/>
  <c r="R311" i="5"/>
  <c r="L312" i="5"/>
  <c r="Q312" i="5"/>
  <c r="N313" i="5"/>
  <c r="T313" i="5" s="1"/>
  <c r="M313" i="4"/>
  <c r="S312" i="4"/>
  <c r="L313" i="4"/>
  <c r="R312" i="4"/>
  <c r="Q311" i="4"/>
  <c r="K312" i="4"/>
  <c r="N313" i="4"/>
  <c r="T313" i="4" s="1"/>
  <c r="U313" i="1"/>
  <c r="O314" i="1"/>
  <c r="R312" i="1"/>
  <c r="L313" i="1"/>
  <c r="T312" i="1"/>
  <c r="N313" i="1"/>
  <c r="U312" i="4"/>
  <c r="M314" i="1" l="1"/>
  <c r="S313" i="1"/>
  <c r="K313" i="1"/>
  <c r="Q312" i="1"/>
  <c r="P316" i="4"/>
  <c r="V315" i="4"/>
  <c r="Q313" i="5"/>
  <c r="R312" i="5"/>
  <c r="L313" i="5"/>
  <c r="V312" i="5"/>
  <c r="P313" i="5"/>
  <c r="N314" i="5"/>
  <c r="T314" i="5" s="1"/>
  <c r="U313" i="5"/>
  <c r="O314" i="5"/>
  <c r="M314" i="5"/>
  <c r="S313" i="5"/>
  <c r="M314" i="4"/>
  <c r="S313" i="4"/>
  <c r="L314" i="4"/>
  <c r="R313" i="4"/>
  <c r="K313" i="4"/>
  <c r="Q312" i="4"/>
  <c r="N314" i="4"/>
  <c r="T314" i="4" s="1"/>
  <c r="U314" i="1"/>
  <c r="O315" i="1"/>
  <c r="R313" i="1"/>
  <c r="L314" i="1"/>
  <c r="N314" i="1"/>
  <c r="T313" i="1"/>
  <c r="U313" i="4"/>
  <c r="M315" i="1" l="1"/>
  <c r="S314" i="1"/>
  <c r="K314" i="1"/>
  <c r="Q313" i="1"/>
  <c r="P317" i="4"/>
  <c r="V316" i="4"/>
  <c r="R313" i="5"/>
  <c r="L314" i="5"/>
  <c r="M315" i="5"/>
  <c r="S314" i="5"/>
  <c r="N315" i="5"/>
  <c r="T315" i="5" s="1"/>
  <c r="U314" i="5"/>
  <c r="O315" i="5"/>
  <c r="V313" i="5"/>
  <c r="P314" i="5"/>
  <c r="Q314" i="5"/>
  <c r="M315" i="4"/>
  <c r="S314" i="4"/>
  <c r="L315" i="4"/>
  <c r="R314" i="4"/>
  <c r="K314" i="4"/>
  <c r="Q313" i="4"/>
  <c r="N315" i="4"/>
  <c r="T315" i="4" s="1"/>
  <c r="T314" i="1"/>
  <c r="N315" i="1"/>
  <c r="R314" i="1"/>
  <c r="L315" i="1"/>
  <c r="U315" i="1"/>
  <c r="O316" i="1"/>
  <c r="U314" i="4"/>
  <c r="M316" i="1" l="1"/>
  <c r="S315" i="1"/>
  <c r="K315" i="1"/>
  <c r="Q314" i="1"/>
  <c r="P318" i="4"/>
  <c r="V317" i="4"/>
  <c r="Q315" i="5"/>
  <c r="U315" i="5"/>
  <c r="O316" i="5"/>
  <c r="M316" i="5"/>
  <c r="S315" i="5"/>
  <c r="V314" i="5"/>
  <c r="P315" i="5"/>
  <c r="R314" i="5"/>
  <c r="L315" i="5"/>
  <c r="N316" i="5"/>
  <c r="T316" i="5" s="1"/>
  <c r="M316" i="4"/>
  <c r="S315" i="4"/>
  <c r="L316" i="4"/>
  <c r="R315" i="4"/>
  <c r="K315" i="4"/>
  <c r="Q314" i="4"/>
  <c r="N316" i="4"/>
  <c r="T316" i="4" s="1"/>
  <c r="U316" i="1"/>
  <c r="O317" i="1"/>
  <c r="R315" i="1"/>
  <c r="L316" i="1"/>
  <c r="N316" i="1"/>
  <c r="T315" i="1"/>
  <c r="U315" i="4"/>
  <c r="M317" i="1" l="1"/>
  <c r="S316" i="1"/>
  <c r="K316" i="1"/>
  <c r="Q315" i="1"/>
  <c r="P319" i="4"/>
  <c r="V318" i="4"/>
  <c r="V315" i="5"/>
  <c r="P316" i="5"/>
  <c r="Q316" i="5"/>
  <c r="U316" i="5"/>
  <c r="O317" i="5"/>
  <c r="N317" i="5"/>
  <c r="T317" i="5" s="1"/>
  <c r="R315" i="5"/>
  <c r="L316" i="5"/>
  <c r="M317" i="5"/>
  <c r="S316" i="5"/>
  <c r="M317" i="4"/>
  <c r="S316" i="4"/>
  <c r="L317" i="4"/>
  <c r="R316" i="4"/>
  <c r="Q315" i="4"/>
  <c r="K316" i="4"/>
  <c r="N317" i="4"/>
  <c r="T317" i="4" s="1"/>
  <c r="R316" i="1"/>
  <c r="L317" i="1"/>
  <c r="U317" i="1"/>
  <c r="O318" i="1"/>
  <c r="T316" i="1"/>
  <c r="N317" i="1"/>
  <c r="U316" i="4"/>
  <c r="M318" i="1" l="1"/>
  <c r="S317" i="1"/>
  <c r="K317" i="1"/>
  <c r="Q316" i="1"/>
  <c r="P320" i="4"/>
  <c r="V319" i="4"/>
  <c r="Q317" i="5"/>
  <c r="M318" i="5"/>
  <c r="S317" i="5"/>
  <c r="N318" i="5"/>
  <c r="T318" i="5" s="1"/>
  <c r="R316" i="5"/>
  <c r="L317" i="5"/>
  <c r="U317" i="5"/>
  <c r="O318" i="5"/>
  <c r="V316" i="5"/>
  <c r="P317" i="5"/>
  <c r="M318" i="4"/>
  <c r="S317" i="4"/>
  <c r="L318" i="4"/>
  <c r="R317" i="4"/>
  <c r="K317" i="4"/>
  <c r="Q316" i="4"/>
  <c r="N318" i="4"/>
  <c r="T318" i="4" s="1"/>
  <c r="U318" i="1"/>
  <c r="O319" i="1"/>
  <c r="R317" i="1"/>
  <c r="L318" i="1"/>
  <c r="N318" i="1"/>
  <c r="T317" i="1"/>
  <c r="U317" i="4"/>
  <c r="M319" i="1" l="1"/>
  <c r="S318" i="1"/>
  <c r="K318" i="1"/>
  <c r="Q317" i="1"/>
  <c r="P321" i="4"/>
  <c r="V320" i="4"/>
  <c r="V317" i="5"/>
  <c r="P318" i="5"/>
  <c r="Q318" i="5"/>
  <c r="R317" i="5"/>
  <c r="L318" i="5"/>
  <c r="M319" i="5"/>
  <c r="S318" i="5"/>
  <c r="U318" i="5"/>
  <c r="O319" i="5"/>
  <c r="N319" i="5"/>
  <c r="T319" i="5" s="1"/>
  <c r="M319" i="4"/>
  <c r="S318" i="4"/>
  <c r="L319" i="4"/>
  <c r="R318" i="4"/>
  <c r="K318" i="4"/>
  <c r="Q317" i="4"/>
  <c r="N319" i="4"/>
  <c r="T319" i="4" s="1"/>
  <c r="T318" i="1"/>
  <c r="N319" i="1"/>
  <c r="R318" i="1"/>
  <c r="L319" i="1"/>
  <c r="U319" i="1"/>
  <c r="O320" i="1"/>
  <c r="U318" i="4"/>
  <c r="M320" i="1" l="1"/>
  <c r="S319" i="1"/>
  <c r="K319" i="1"/>
  <c r="Q318" i="1"/>
  <c r="P322" i="4"/>
  <c r="V321" i="4"/>
  <c r="Q319" i="5"/>
  <c r="N320" i="5"/>
  <c r="T320" i="5" s="1"/>
  <c r="M320" i="5"/>
  <c r="S319" i="5"/>
  <c r="U319" i="5"/>
  <c r="O320" i="5"/>
  <c r="R318" i="5"/>
  <c r="L319" i="5"/>
  <c r="V318" i="5"/>
  <c r="P319" i="5"/>
  <c r="M320" i="4"/>
  <c r="S319" i="4"/>
  <c r="L320" i="4"/>
  <c r="R319" i="4"/>
  <c r="K319" i="4"/>
  <c r="Q318" i="4"/>
  <c r="N320" i="4"/>
  <c r="T320" i="4" s="1"/>
  <c r="R319" i="1"/>
  <c r="L320" i="1"/>
  <c r="U320" i="1"/>
  <c r="O321" i="1"/>
  <c r="N320" i="1"/>
  <c r="T319" i="1"/>
  <c r="U319" i="4"/>
  <c r="M321" i="1" l="1"/>
  <c r="S320" i="1"/>
  <c r="K320" i="1"/>
  <c r="Q319" i="1"/>
  <c r="P323" i="4"/>
  <c r="V322" i="4"/>
  <c r="U320" i="5"/>
  <c r="O321" i="5"/>
  <c r="N321" i="5"/>
  <c r="T321" i="5" s="1"/>
  <c r="V319" i="5"/>
  <c r="P320" i="5"/>
  <c r="R319" i="5"/>
  <c r="L320" i="5"/>
  <c r="Q320" i="5"/>
  <c r="M321" i="5"/>
  <c r="S320" i="5"/>
  <c r="M321" i="4"/>
  <c r="S320" i="4"/>
  <c r="L321" i="4"/>
  <c r="R320" i="4"/>
  <c r="K320" i="4"/>
  <c r="Q319" i="4"/>
  <c r="N321" i="4"/>
  <c r="T321" i="4" s="1"/>
  <c r="R320" i="1"/>
  <c r="L321" i="1"/>
  <c r="U321" i="1"/>
  <c r="O322" i="1"/>
  <c r="T320" i="1"/>
  <c r="N321" i="1"/>
  <c r="U320" i="4"/>
  <c r="M322" i="1" l="1"/>
  <c r="S321" i="1"/>
  <c r="K321" i="1"/>
  <c r="Q320" i="1"/>
  <c r="P324" i="4"/>
  <c r="V323" i="4"/>
  <c r="M322" i="5"/>
  <c r="S321" i="5"/>
  <c r="V320" i="5"/>
  <c r="P321" i="5"/>
  <c r="R320" i="5"/>
  <c r="L321" i="5"/>
  <c r="N322" i="5"/>
  <c r="T322" i="5" s="1"/>
  <c r="Q321" i="5"/>
  <c r="U321" i="5"/>
  <c r="O322" i="5"/>
  <c r="M322" i="4"/>
  <c r="S321" i="4"/>
  <c r="L322" i="4"/>
  <c r="R321" i="4"/>
  <c r="K321" i="4"/>
  <c r="Q320" i="4"/>
  <c r="N322" i="4"/>
  <c r="T322" i="4" s="1"/>
  <c r="N322" i="1"/>
  <c r="T321" i="1"/>
  <c r="U322" i="1"/>
  <c r="O323" i="1"/>
  <c r="R321" i="1"/>
  <c r="L322" i="1"/>
  <c r="U321" i="4"/>
  <c r="M323" i="1" l="1"/>
  <c r="S322" i="1"/>
  <c r="K322" i="1"/>
  <c r="Q321" i="1"/>
  <c r="P325" i="4"/>
  <c r="V324" i="4"/>
  <c r="R321" i="5"/>
  <c r="L322" i="5"/>
  <c r="U322" i="5"/>
  <c r="O323" i="5"/>
  <c r="V321" i="5"/>
  <c r="P322" i="5"/>
  <c r="N323" i="5"/>
  <c r="T323" i="5" s="1"/>
  <c r="Q322" i="5"/>
  <c r="M323" i="5"/>
  <c r="S322" i="5"/>
  <c r="M323" i="4"/>
  <c r="S322" i="4"/>
  <c r="L323" i="4"/>
  <c r="R322" i="4"/>
  <c r="K322" i="4"/>
  <c r="Q321" i="4"/>
  <c r="N323" i="4"/>
  <c r="T323" i="4" s="1"/>
  <c r="N323" i="1"/>
  <c r="T322" i="1"/>
  <c r="U323" i="1"/>
  <c r="O324" i="1"/>
  <c r="R322" i="1"/>
  <c r="L323" i="1"/>
  <c r="U322" i="4"/>
  <c r="M324" i="1" l="1"/>
  <c r="S323" i="1"/>
  <c r="K323" i="1"/>
  <c r="Q322" i="1"/>
  <c r="P326" i="4"/>
  <c r="V325" i="4"/>
  <c r="M324" i="5"/>
  <c r="S323" i="5"/>
  <c r="R322" i="5"/>
  <c r="L323" i="5"/>
  <c r="U323" i="5"/>
  <c r="O324" i="5"/>
  <c r="N324" i="5"/>
  <c r="T324" i="5" s="1"/>
  <c r="Q323" i="5"/>
  <c r="V322" i="5"/>
  <c r="P323" i="5"/>
  <c r="M324" i="4"/>
  <c r="S323" i="4"/>
  <c r="L324" i="4"/>
  <c r="R323" i="4"/>
  <c r="K323" i="4"/>
  <c r="Q322" i="4"/>
  <c r="N324" i="4"/>
  <c r="T324" i="4" s="1"/>
  <c r="R323" i="1"/>
  <c r="L324" i="1"/>
  <c r="U324" i="1"/>
  <c r="O325" i="1"/>
  <c r="N324" i="1"/>
  <c r="T323" i="1"/>
  <c r="U323" i="4"/>
  <c r="M325" i="1" l="1"/>
  <c r="S324" i="1"/>
  <c r="K324" i="1"/>
  <c r="Q323" i="1"/>
  <c r="P327" i="4"/>
  <c r="V326" i="4"/>
  <c r="V323" i="5"/>
  <c r="P324" i="5"/>
  <c r="R323" i="5"/>
  <c r="L324" i="5"/>
  <c r="N325" i="5"/>
  <c r="T325" i="5" s="1"/>
  <c r="Q324" i="5"/>
  <c r="U324" i="5"/>
  <c r="O325" i="5"/>
  <c r="M325" i="5"/>
  <c r="S324" i="5"/>
  <c r="M325" i="4"/>
  <c r="S324" i="4"/>
  <c r="L325" i="4"/>
  <c r="R324" i="4"/>
  <c r="K324" i="4"/>
  <c r="Q323" i="4"/>
  <c r="N325" i="4"/>
  <c r="T325" i="4" s="1"/>
  <c r="N325" i="1"/>
  <c r="T324" i="1"/>
  <c r="U325" i="1"/>
  <c r="O326" i="1"/>
  <c r="R324" i="1"/>
  <c r="L325" i="1"/>
  <c r="U324" i="4"/>
  <c r="M326" i="1" l="1"/>
  <c r="S325" i="1"/>
  <c r="K325" i="1"/>
  <c r="Q324" i="1"/>
  <c r="P328" i="4"/>
  <c r="V327" i="4"/>
  <c r="Q325" i="5"/>
  <c r="R324" i="5"/>
  <c r="L325" i="5"/>
  <c r="M326" i="5"/>
  <c r="S325" i="5"/>
  <c r="U325" i="5"/>
  <c r="O326" i="5"/>
  <c r="V324" i="5"/>
  <c r="P325" i="5"/>
  <c r="N326" i="5"/>
  <c r="T326" i="5" s="1"/>
  <c r="M326" i="4"/>
  <c r="S325" i="4"/>
  <c r="L326" i="4"/>
  <c r="R325" i="4"/>
  <c r="K325" i="4"/>
  <c r="Q324" i="4"/>
  <c r="N326" i="4"/>
  <c r="T326" i="4" s="1"/>
  <c r="U326" i="1"/>
  <c r="O327" i="1"/>
  <c r="R325" i="1"/>
  <c r="L326" i="1"/>
  <c r="N326" i="1"/>
  <c r="T325" i="1"/>
  <c r="U325" i="4"/>
  <c r="M327" i="1" l="1"/>
  <c r="S326" i="1"/>
  <c r="K326" i="1"/>
  <c r="Q325" i="1"/>
  <c r="P329" i="4"/>
  <c r="V328" i="4"/>
  <c r="R325" i="5"/>
  <c r="L326" i="5"/>
  <c r="U326" i="5"/>
  <c r="O327" i="5"/>
  <c r="Q326" i="5"/>
  <c r="N327" i="5"/>
  <c r="T327" i="5" s="1"/>
  <c r="V325" i="5"/>
  <c r="P326" i="5"/>
  <c r="M327" i="5"/>
  <c r="S326" i="5"/>
  <c r="M327" i="4"/>
  <c r="S326" i="4"/>
  <c r="L327" i="4"/>
  <c r="R326" i="4"/>
  <c r="K326" i="4"/>
  <c r="Q325" i="4"/>
  <c r="N327" i="4"/>
  <c r="T327" i="4" s="1"/>
  <c r="R326" i="1"/>
  <c r="L327" i="1"/>
  <c r="U327" i="1"/>
  <c r="O328" i="1"/>
  <c r="N327" i="1"/>
  <c r="T326" i="1"/>
  <c r="U326" i="4"/>
  <c r="M328" i="1" l="1"/>
  <c r="S327" i="1"/>
  <c r="K327" i="1"/>
  <c r="Q326" i="1"/>
  <c r="P330" i="4"/>
  <c r="V329" i="4"/>
  <c r="N328" i="5"/>
  <c r="T328" i="5" s="1"/>
  <c r="U327" i="5"/>
  <c r="O328" i="5"/>
  <c r="M328" i="5"/>
  <c r="S327" i="5"/>
  <c r="V326" i="5"/>
  <c r="P327" i="5"/>
  <c r="Q327" i="5"/>
  <c r="R326" i="5"/>
  <c r="L327" i="5"/>
  <c r="M328" i="4"/>
  <c r="S327" i="4"/>
  <c r="L328" i="4"/>
  <c r="R327" i="4"/>
  <c r="K327" i="4"/>
  <c r="Q326" i="4"/>
  <c r="N328" i="4"/>
  <c r="T328" i="4" s="1"/>
  <c r="R327" i="1"/>
  <c r="L328" i="1"/>
  <c r="N328" i="1"/>
  <c r="T327" i="1"/>
  <c r="U328" i="1"/>
  <c r="O329" i="1"/>
  <c r="U327" i="4"/>
  <c r="M329" i="1" l="1"/>
  <c r="S328" i="1"/>
  <c r="K328" i="1"/>
  <c r="Q327" i="1"/>
  <c r="P331" i="4"/>
  <c r="V330" i="4"/>
  <c r="V327" i="5"/>
  <c r="P328" i="5"/>
  <c r="R327" i="5"/>
  <c r="L328" i="5"/>
  <c r="U328" i="5"/>
  <c r="O329" i="5"/>
  <c r="Q328" i="5"/>
  <c r="M329" i="5"/>
  <c r="S328" i="5"/>
  <c r="N329" i="5"/>
  <c r="T329" i="5" s="1"/>
  <c r="M329" i="4"/>
  <c r="S328" i="4"/>
  <c r="L329" i="4"/>
  <c r="R328" i="4"/>
  <c r="Q327" i="4"/>
  <c r="K328" i="4"/>
  <c r="N329" i="4"/>
  <c r="T329" i="4" s="1"/>
  <c r="U329" i="1"/>
  <c r="O330" i="1"/>
  <c r="N329" i="1"/>
  <c r="T328" i="1"/>
  <c r="R328" i="1"/>
  <c r="L329" i="1"/>
  <c r="U328" i="4"/>
  <c r="M330" i="1" l="1"/>
  <c r="S329" i="1"/>
  <c r="K329" i="1"/>
  <c r="Q328" i="1"/>
  <c r="P332" i="4"/>
  <c r="V331" i="4"/>
  <c r="V328" i="5"/>
  <c r="P329" i="5"/>
  <c r="Q329" i="5"/>
  <c r="R328" i="5"/>
  <c r="L329" i="5"/>
  <c r="N330" i="5"/>
  <c r="T330" i="5" s="1"/>
  <c r="U329" i="5"/>
  <c r="O330" i="5"/>
  <c r="M330" i="5"/>
  <c r="S329" i="5"/>
  <c r="M330" i="4"/>
  <c r="S329" i="4"/>
  <c r="L330" i="4"/>
  <c r="R329" i="4"/>
  <c r="K329" i="4"/>
  <c r="Q328" i="4"/>
  <c r="N330" i="4"/>
  <c r="T330" i="4" s="1"/>
  <c r="R329" i="1"/>
  <c r="L330" i="1"/>
  <c r="N330" i="1"/>
  <c r="T329" i="1"/>
  <c r="U330" i="1"/>
  <c r="O331" i="1"/>
  <c r="U329" i="4"/>
  <c r="M331" i="1" l="1"/>
  <c r="S330" i="1"/>
  <c r="K330" i="1"/>
  <c r="Q329" i="1"/>
  <c r="P333" i="4"/>
  <c r="V332" i="4"/>
  <c r="Q330" i="5"/>
  <c r="M331" i="5"/>
  <c r="S330" i="5"/>
  <c r="N331" i="5"/>
  <c r="T331" i="5" s="1"/>
  <c r="U330" i="5"/>
  <c r="O331" i="5"/>
  <c r="R329" i="5"/>
  <c r="L330" i="5"/>
  <c r="V329" i="5"/>
  <c r="P330" i="5"/>
  <c r="M331" i="4"/>
  <c r="S330" i="4"/>
  <c r="L331" i="4"/>
  <c r="R330" i="4"/>
  <c r="K330" i="4"/>
  <c r="Q329" i="4"/>
  <c r="N331" i="4"/>
  <c r="T331" i="4" s="1"/>
  <c r="U331" i="1"/>
  <c r="O332" i="1"/>
  <c r="N331" i="1"/>
  <c r="T330" i="1"/>
  <c r="R330" i="1"/>
  <c r="L331" i="1"/>
  <c r="U330" i="4"/>
  <c r="M332" i="1" l="1"/>
  <c r="S331" i="1"/>
  <c r="K331" i="1"/>
  <c r="Q330" i="1"/>
  <c r="P334" i="4"/>
  <c r="V333" i="4"/>
  <c r="U331" i="5"/>
  <c r="O332" i="5"/>
  <c r="M332" i="5"/>
  <c r="S331" i="5"/>
  <c r="V330" i="5"/>
  <c r="P331" i="5"/>
  <c r="R330" i="5"/>
  <c r="L331" i="5"/>
  <c r="Q331" i="5"/>
  <c r="N332" i="5"/>
  <c r="T332" i="5" s="1"/>
  <c r="M332" i="4"/>
  <c r="S331" i="4"/>
  <c r="L332" i="4"/>
  <c r="R331" i="4"/>
  <c r="K331" i="4"/>
  <c r="Q330" i="4"/>
  <c r="N332" i="4"/>
  <c r="T332" i="4" s="1"/>
  <c r="N332" i="1"/>
  <c r="T331" i="1"/>
  <c r="R331" i="1"/>
  <c r="L332" i="1"/>
  <c r="U332" i="1"/>
  <c r="O333" i="1"/>
  <c r="U331" i="4"/>
  <c r="M333" i="1" l="1"/>
  <c r="S332" i="1"/>
  <c r="K332" i="1"/>
  <c r="Q331" i="1"/>
  <c r="P335" i="4"/>
  <c r="V334" i="4"/>
  <c r="U332" i="5"/>
  <c r="O333" i="5"/>
  <c r="R331" i="5"/>
  <c r="L332" i="5"/>
  <c r="N333" i="5"/>
  <c r="T333" i="5" s="1"/>
  <c r="M333" i="5"/>
  <c r="S332" i="5"/>
  <c r="Q332" i="5"/>
  <c r="V331" i="5"/>
  <c r="P332" i="5"/>
  <c r="M333" i="4"/>
  <c r="S332" i="4"/>
  <c r="L333" i="4"/>
  <c r="R332" i="4"/>
  <c r="K332" i="4"/>
  <c r="Q331" i="4"/>
  <c r="N333" i="4"/>
  <c r="T333" i="4" s="1"/>
  <c r="R332" i="1"/>
  <c r="L333" i="1"/>
  <c r="U333" i="1"/>
  <c r="O334" i="1"/>
  <c r="N333" i="1"/>
  <c r="T332" i="1"/>
  <c r="U332" i="4"/>
  <c r="M334" i="1" l="1"/>
  <c r="S333" i="1"/>
  <c r="K333" i="1"/>
  <c r="Q332" i="1"/>
  <c r="P336" i="4"/>
  <c r="V335" i="4"/>
  <c r="R332" i="5"/>
  <c r="L333" i="5"/>
  <c r="V332" i="5"/>
  <c r="P333" i="5"/>
  <c r="M334" i="5"/>
  <c r="S333" i="5"/>
  <c r="Q333" i="5"/>
  <c r="U333" i="5"/>
  <c r="O334" i="5"/>
  <c r="N334" i="5"/>
  <c r="T334" i="5" s="1"/>
  <c r="M334" i="4"/>
  <c r="S333" i="4"/>
  <c r="L334" i="4"/>
  <c r="R333" i="4"/>
  <c r="K333" i="4"/>
  <c r="Q332" i="4"/>
  <c r="N334" i="4"/>
  <c r="T334" i="4" s="1"/>
  <c r="N334" i="1"/>
  <c r="T333" i="1"/>
  <c r="U334" i="1"/>
  <c r="O335" i="1"/>
  <c r="R333" i="1"/>
  <c r="L334" i="1"/>
  <c r="U333" i="4"/>
  <c r="M335" i="1" l="1"/>
  <c r="S334" i="1"/>
  <c r="K334" i="1"/>
  <c r="Q333" i="1"/>
  <c r="P337" i="4"/>
  <c r="V336" i="4"/>
  <c r="M335" i="5"/>
  <c r="S334" i="5"/>
  <c r="N335" i="5"/>
  <c r="T335" i="5" s="1"/>
  <c r="Q334" i="5"/>
  <c r="V333" i="5"/>
  <c r="P334" i="5"/>
  <c r="U334" i="5"/>
  <c r="O335" i="5"/>
  <c r="R333" i="5"/>
  <c r="L334" i="5"/>
  <c r="M335" i="4"/>
  <c r="S334" i="4"/>
  <c r="L335" i="4"/>
  <c r="R334" i="4"/>
  <c r="K334" i="4"/>
  <c r="Q333" i="4"/>
  <c r="N335" i="4"/>
  <c r="T335" i="4" s="1"/>
  <c r="U335" i="1"/>
  <c r="O336" i="1"/>
  <c r="N335" i="1"/>
  <c r="T334" i="1"/>
  <c r="R334" i="1"/>
  <c r="L335" i="1"/>
  <c r="U334" i="4"/>
  <c r="M336" i="1" l="1"/>
  <c r="S335" i="1"/>
  <c r="K335" i="1"/>
  <c r="Q334" i="1"/>
  <c r="P338" i="4"/>
  <c r="V337" i="4"/>
  <c r="N336" i="5"/>
  <c r="T336" i="5" s="1"/>
  <c r="R334" i="5"/>
  <c r="L335" i="5"/>
  <c r="V334" i="5"/>
  <c r="P335" i="5"/>
  <c r="U335" i="5"/>
  <c r="O336" i="5"/>
  <c r="Q335" i="5"/>
  <c r="M336" i="5"/>
  <c r="S335" i="5"/>
  <c r="M336" i="4"/>
  <c r="S335" i="4"/>
  <c r="L336" i="4"/>
  <c r="R335" i="4"/>
  <c r="K335" i="4"/>
  <c r="Q334" i="4"/>
  <c r="N336" i="4"/>
  <c r="T336" i="4" s="1"/>
  <c r="U336" i="1"/>
  <c r="O337" i="1"/>
  <c r="N336" i="1"/>
  <c r="T335" i="1"/>
  <c r="R335" i="1"/>
  <c r="L336" i="1"/>
  <c r="U335" i="4"/>
  <c r="M337" i="1" l="1"/>
  <c r="S336" i="1"/>
  <c r="K336" i="1"/>
  <c r="Q335" i="1"/>
  <c r="P339" i="4"/>
  <c r="V338" i="4"/>
  <c r="U336" i="5"/>
  <c r="O337" i="5"/>
  <c r="R335" i="5"/>
  <c r="L336" i="5"/>
  <c r="M337" i="5"/>
  <c r="S336" i="5"/>
  <c r="Q336" i="5"/>
  <c r="V335" i="5"/>
  <c r="P336" i="5"/>
  <c r="N337" i="5"/>
  <c r="T337" i="5" s="1"/>
  <c r="M337" i="4"/>
  <c r="S336" i="4"/>
  <c r="L337" i="4"/>
  <c r="R336" i="4"/>
  <c r="K336" i="4"/>
  <c r="Q335" i="4"/>
  <c r="N337" i="4"/>
  <c r="T337" i="4" s="1"/>
  <c r="R336" i="1"/>
  <c r="L337" i="1"/>
  <c r="N337" i="1"/>
  <c r="T336" i="1"/>
  <c r="U337" i="1"/>
  <c r="O338" i="1"/>
  <c r="U336" i="4"/>
  <c r="M338" i="1" l="1"/>
  <c r="S337" i="1"/>
  <c r="K337" i="1"/>
  <c r="Q336" i="1"/>
  <c r="P340" i="4"/>
  <c r="V339" i="4"/>
  <c r="M338" i="5"/>
  <c r="S337" i="5"/>
  <c r="Q337" i="5"/>
  <c r="R336" i="5"/>
  <c r="L337" i="5"/>
  <c r="N338" i="5"/>
  <c r="T338" i="5" s="1"/>
  <c r="V336" i="5"/>
  <c r="P337" i="5"/>
  <c r="U337" i="5"/>
  <c r="O338" i="5"/>
  <c r="M338" i="4"/>
  <c r="S337" i="4"/>
  <c r="L338" i="4"/>
  <c r="R337" i="4"/>
  <c r="Q336" i="4"/>
  <c r="K337" i="4"/>
  <c r="N338" i="4"/>
  <c r="T338" i="4" s="1"/>
  <c r="O339" i="1"/>
  <c r="U338" i="1"/>
  <c r="N338" i="1"/>
  <c r="T337" i="1"/>
  <c r="R337" i="1"/>
  <c r="L338" i="1"/>
  <c r="U337" i="4"/>
  <c r="M339" i="1" l="1"/>
  <c r="S338" i="1"/>
  <c r="K338" i="1"/>
  <c r="Q337" i="1"/>
  <c r="P341" i="4"/>
  <c r="V340" i="4"/>
  <c r="U338" i="5"/>
  <c r="O339" i="5"/>
  <c r="Q338" i="5"/>
  <c r="N339" i="5"/>
  <c r="T339" i="5" s="1"/>
  <c r="V337" i="5"/>
  <c r="P338" i="5"/>
  <c r="R337" i="5"/>
  <c r="L338" i="5"/>
  <c r="M339" i="5"/>
  <c r="S338" i="5"/>
  <c r="M339" i="4"/>
  <c r="S338" i="4"/>
  <c r="L339" i="4"/>
  <c r="R338" i="4"/>
  <c r="K338" i="4"/>
  <c r="Q337" i="4"/>
  <c r="N339" i="4"/>
  <c r="T339" i="4" s="1"/>
  <c r="U339" i="1"/>
  <c r="O340" i="1"/>
  <c r="N339" i="1"/>
  <c r="T338" i="1"/>
  <c r="R338" i="1"/>
  <c r="L339" i="1"/>
  <c r="U338" i="4"/>
  <c r="M340" i="1" l="1"/>
  <c r="S339" i="1"/>
  <c r="K339" i="1"/>
  <c r="Q338" i="1"/>
  <c r="P342" i="4"/>
  <c r="V341" i="4"/>
  <c r="V338" i="5"/>
  <c r="P339" i="5"/>
  <c r="S339" i="5"/>
  <c r="M340" i="5"/>
  <c r="N340" i="5"/>
  <c r="T340" i="5" s="1"/>
  <c r="Q339" i="5"/>
  <c r="R338" i="5"/>
  <c r="L339" i="5"/>
  <c r="O340" i="5"/>
  <c r="U339" i="5"/>
  <c r="M340" i="4"/>
  <c r="S339" i="4"/>
  <c r="L340" i="4"/>
  <c r="R339" i="4"/>
  <c r="K339" i="4"/>
  <c r="Q338" i="4"/>
  <c r="N340" i="4"/>
  <c r="T340" i="4" s="1"/>
  <c r="O341" i="1"/>
  <c r="U340" i="1"/>
  <c r="T339" i="1"/>
  <c r="N340" i="1"/>
  <c r="L340" i="1"/>
  <c r="R339" i="1"/>
  <c r="U339" i="4"/>
  <c r="M341" i="1" l="1"/>
  <c r="S340" i="1"/>
  <c r="K340" i="1"/>
  <c r="Q339" i="1"/>
  <c r="P343" i="4"/>
  <c r="V342" i="4"/>
  <c r="M341" i="5"/>
  <c r="S340" i="5"/>
  <c r="O341" i="5"/>
  <c r="U340" i="5"/>
  <c r="Q340" i="5"/>
  <c r="R339" i="5"/>
  <c r="L340" i="5"/>
  <c r="V339" i="5"/>
  <c r="P340" i="5"/>
  <c r="N341" i="5"/>
  <c r="T341" i="5" s="1"/>
  <c r="M341" i="4"/>
  <c r="S340" i="4"/>
  <c r="L341" i="4"/>
  <c r="R340" i="4"/>
  <c r="Q339" i="4"/>
  <c r="K340" i="4"/>
  <c r="N341" i="4"/>
  <c r="T341" i="4" s="1"/>
  <c r="T340" i="1"/>
  <c r="N341" i="1"/>
  <c r="R340" i="1"/>
  <c r="L341" i="1"/>
  <c r="U341" i="1"/>
  <c r="O342" i="1"/>
  <c r="U340" i="4"/>
  <c r="M342" i="1" l="1"/>
  <c r="S341" i="1"/>
  <c r="K341" i="1"/>
  <c r="Q340" i="1"/>
  <c r="P344" i="4"/>
  <c r="V343" i="4"/>
  <c r="R340" i="5"/>
  <c r="L341" i="5"/>
  <c r="N342" i="5"/>
  <c r="T342" i="5" s="1"/>
  <c r="O342" i="5"/>
  <c r="U341" i="5"/>
  <c r="V340" i="5"/>
  <c r="P341" i="5"/>
  <c r="Q341" i="5"/>
  <c r="M342" i="5"/>
  <c r="S341" i="5"/>
  <c r="M342" i="4"/>
  <c r="S341" i="4"/>
  <c r="L342" i="4"/>
  <c r="R341" i="4"/>
  <c r="Q340" i="4"/>
  <c r="K341" i="4"/>
  <c r="N342" i="4"/>
  <c r="T342" i="4" s="1"/>
  <c r="O343" i="1"/>
  <c r="U342" i="1"/>
  <c r="L342" i="1"/>
  <c r="R341" i="1"/>
  <c r="T341" i="1"/>
  <c r="N342" i="1"/>
  <c r="U341" i="4"/>
  <c r="M343" i="1" l="1"/>
  <c r="S342" i="1"/>
  <c r="K342" i="1"/>
  <c r="Q341" i="1"/>
  <c r="P345" i="4"/>
  <c r="V344" i="4"/>
  <c r="Q342" i="5"/>
  <c r="N343" i="5"/>
  <c r="T343" i="5" s="1"/>
  <c r="O343" i="5"/>
  <c r="U342" i="5"/>
  <c r="V341" i="5"/>
  <c r="P342" i="5"/>
  <c r="S342" i="5"/>
  <c r="M343" i="5"/>
  <c r="R341" i="5"/>
  <c r="L342" i="5"/>
  <c r="M343" i="4"/>
  <c r="S342" i="4"/>
  <c r="L343" i="4"/>
  <c r="R342" i="4"/>
  <c r="Q341" i="4"/>
  <c r="K342" i="4"/>
  <c r="N343" i="4"/>
  <c r="T343" i="4" s="1"/>
  <c r="R342" i="1"/>
  <c r="L343" i="1"/>
  <c r="T342" i="1"/>
  <c r="N343" i="1"/>
  <c r="U343" i="1"/>
  <c r="O344" i="1"/>
  <c r="U342" i="4"/>
  <c r="M344" i="1" l="1"/>
  <c r="S343" i="1"/>
  <c r="K343" i="1"/>
  <c r="Q342" i="1"/>
  <c r="P346" i="4"/>
  <c r="V345" i="4"/>
  <c r="O344" i="5"/>
  <c r="U343" i="5"/>
  <c r="V342" i="5"/>
  <c r="P343" i="5"/>
  <c r="N344" i="5"/>
  <c r="T344" i="5" s="1"/>
  <c r="R342" i="5"/>
  <c r="L343" i="5"/>
  <c r="S343" i="5"/>
  <c r="M344" i="5"/>
  <c r="Q343" i="5"/>
  <c r="M344" i="4"/>
  <c r="S343" i="4"/>
  <c r="L344" i="4"/>
  <c r="R343" i="4"/>
  <c r="K343" i="4"/>
  <c r="Q342" i="4"/>
  <c r="N344" i="4"/>
  <c r="T344" i="4" s="1"/>
  <c r="O345" i="1"/>
  <c r="U344" i="1"/>
  <c r="T343" i="1"/>
  <c r="N344" i="1"/>
  <c r="L344" i="1"/>
  <c r="R343" i="1"/>
  <c r="U343" i="4"/>
  <c r="M345" i="1" l="1"/>
  <c r="S344" i="1"/>
  <c r="K344" i="1"/>
  <c r="Q343" i="1"/>
  <c r="P347" i="4"/>
  <c r="V346" i="4"/>
  <c r="R343" i="5"/>
  <c r="L344" i="5"/>
  <c r="V343" i="5"/>
  <c r="P344" i="5"/>
  <c r="Q344" i="5"/>
  <c r="S344" i="5"/>
  <c r="M345" i="5"/>
  <c r="N345" i="5"/>
  <c r="T345" i="5" s="1"/>
  <c r="O345" i="5"/>
  <c r="U344" i="5"/>
  <c r="M345" i="4"/>
  <c r="S344" i="4"/>
  <c r="L345" i="4"/>
  <c r="R344" i="4"/>
  <c r="K344" i="4"/>
  <c r="Q343" i="4"/>
  <c r="N345" i="4"/>
  <c r="T345" i="4" s="1"/>
  <c r="T344" i="1"/>
  <c r="N345" i="1"/>
  <c r="R344" i="1"/>
  <c r="L345" i="1"/>
  <c r="U345" i="1"/>
  <c r="O346" i="1"/>
  <c r="U344" i="4"/>
  <c r="M346" i="1" l="1"/>
  <c r="S345" i="1"/>
  <c r="K345" i="1"/>
  <c r="Q344" i="1"/>
  <c r="P348" i="4"/>
  <c r="V347" i="4"/>
  <c r="O346" i="5"/>
  <c r="U345" i="5"/>
  <c r="V344" i="5"/>
  <c r="P345" i="5"/>
  <c r="R344" i="5"/>
  <c r="L345" i="5"/>
  <c r="S345" i="5"/>
  <c r="M346" i="5"/>
  <c r="N346" i="5"/>
  <c r="T346" i="5" s="1"/>
  <c r="Q345" i="5"/>
  <c r="M346" i="4"/>
  <c r="S345" i="4"/>
  <c r="L346" i="4"/>
  <c r="R345" i="4"/>
  <c r="Q344" i="4"/>
  <c r="K345" i="4"/>
  <c r="N346" i="4"/>
  <c r="T346" i="4" s="1"/>
  <c r="O347" i="1"/>
  <c r="U346" i="1"/>
  <c r="L346" i="1"/>
  <c r="R345" i="1"/>
  <c r="T345" i="1"/>
  <c r="N346" i="1"/>
  <c r="U345" i="4"/>
  <c r="M347" i="1" l="1"/>
  <c r="S346" i="1"/>
  <c r="K346" i="1"/>
  <c r="Q345" i="1"/>
  <c r="P349" i="4"/>
  <c r="V348" i="4"/>
  <c r="N347" i="5"/>
  <c r="T347" i="5" s="1"/>
  <c r="S346" i="5"/>
  <c r="M347" i="5"/>
  <c r="V345" i="5"/>
  <c r="P346" i="5"/>
  <c r="Q346" i="5"/>
  <c r="R345" i="5"/>
  <c r="L346" i="5"/>
  <c r="O347" i="5"/>
  <c r="U346" i="5"/>
  <c r="M347" i="4"/>
  <c r="S346" i="4"/>
  <c r="L347" i="4"/>
  <c r="R346" i="4"/>
  <c r="K346" i="4"/>
  <c r="Q345" i="4"/>
  <c r="N347" i="4"/>
  <c r="T347" i="4" s="1"/>
  <c r="T346" i="1"/>
  <c r="N347" i="1"/>
  <c r="U347" i="1"/>
  <c r="O348" i="1"/>
  <c r="R346" i="1"/>
  <c r="L347" i="1"/>
  <c r="U346" i="4"/>
  <c r="M348" i="1" l="1"/>
  <c r="S347" i="1"/>
  <c r="K347" i="1"/>
  <c r="Q346" i="1"/>
  <c r="P350" i="4"/>
  <c r="V349" i="4"/>
  <c r="S347" i="5"/>
  <c r="M348" i="5"/>
  <c r="O348" i="5"/>
  <c r="U347" i="5"/>
  <c r="Q347" i="5"/>
  <c r="R346" i="5"/>
  <c r="L347" i="5"/>
  <c r="V346" i="5"/>
  <c r="P347" i="5"/>
  <c r="N348" i="5"/>
  <c r="T348" i="5" s="1"/>
  <c r="M348" i="4"/>
  <c r="S347" i="4"/>
  <c r="L348" i="4"/>
  <c r="R347" i="4"/>
  <c r="Q346" i="4"/>
  <c r="K347" i="4"/>
  <c r="N348" i="4"/>
  <c r="T348" i="4" s="1"/>
  <c r="O349" i="1"/>
  <c r="U348" i="1"/>
  <c r="L348" i="1"/>
  <c r="R347" i="1"/>
  <c r="T347" i="1"/>
  <c r="N348" i="1"/>
  <c r="U347" i="4"/>
  <c r="M349" i="1" l="1"/>
  <c r="S348" i="1"/>
  <c r="K348" i="1"/>
  <c r="Q347" i="1"/>
  <c r="P351" i="4"/>
  <c r="V350" i="4"/>
  <c r="R347" i="5"/>
  <c r="L348" i="5"/>
  <c r="N349" i="5"/>
  <c r="T349" i="5" s="1"/>
  <c r="O349" i="5"/>
  <c r="U348" i="5"/>
  <c r="V347" i="5"/>
  <c r="P348" i="5"/>
  <c r="S348" i="5"/>
  <c r="M349" i="5"/>
  <c r="Q348" i="5"/>
  <c r="M349" i="4"/>
  <c r="S348" i="4"/>
  <c r="L349" i="4"/>
  <c r="R348" i="4"/>
  <c r="K348" i="4"/>
  <c r="Q347" i="4"/>
  <c r="N349" i="4"/>
  <c r="T349" i="4" s="1"/>
  <c r="T348" i="1"/>
  <c r="N349" i="1"/>
  <c r="U349" i="1"/>
  <c r="O350" i="1"/>
  <c r="R348" i="1"/>
  <c r="L349" i="1"/>
  <c r="U348" i="4"/>
  <c r="M350" i="1" l="1"/>
  <c r="S349" i="1"/>
  <c r="K349" i="1"/>
  <c r="Q348" i="1"/>
  <c r="P352" i="4"/>
  <c r="V351" i="4"/>
  <c r="S349" i="5"/>
  <c r="M350" i="5"/>
  <c r="V348" i="5"/>
  <c r="P349" i="5"/>
  <c r="Q349" i="5"/>
  <c r="N350" i="5"/>
  <c r="T350" i="5" s="1"/>
  <c r="R348" i="5"/>
  <c r="L349" i="5"/>
  <c r="O350" i="5"/>
  <c r="U349" i="5"/>
  <c r="M350" i="4"/>
  <c r="S349" i="4"/>
  <c r="L350" i="4"/>
  <c r="R349" i="4"/>
  <c r="K349" i="4"/>
  <c r="Q348" i="4"/>
  <c r="N350" i="4"/>
  <c r="T350" i="4" s="1"/>
  <c r="L350" i="1"/>
  <c r="R349" i="1"/>
  <c r="T349" i="1"/>
  <c r="N350" i="1"/>
  <c r="O351" i="1"/>
  <c r="U350" i="1"/>
  <c r="U349" i="4"/>
  <c r="M351" i="1" l="1"/>
  <c r="S350" i="1"/>
  <c r="K350" i="1"/>
  <c r="Q349" i="1"/>
  <c r="P353" i="4"/>
  <c r="V352" i="4"/>
  <c r="Q350" i="5"/>
  <c r="V349" i="5"/>
  <c r="P350" i="5"/>
  <c r="O351" i="5"/>
  <c r="U350" i="5"/>
  <c r="N351" i="5"/>
  <c r="T351" i="5" s="1"/>
  <c r="R349" i="5"/>
  <c r="L350" i="5"/>
  <c r="S350" i="5"/>
  <c r="M351" i="5"/>
  <c r="M351" i="4"/>
  <c r="S350" i="4"/>
  <c r="L351" i="4"/>
  <c r="R350" i="4"/>
  <c r="K350" i="4"/>
  <c r="Q349" i="4"/>
  <c r="N351" i="4"/>
  <c r="T351" i="4" s="1"/>
  <c r="T350" i="1"/>
  <c r="N351" i="1"/>
  <c r="U351" i="1"/>
  <c r="O352" i="1"/>
  <c r="R350" i="1"/>
  <c r="L351" i="1"/>
  <c r="U350" i="4"/>
  <c r="M352" i="1" l="1"/>
  <c r="S351" i="1"/>
  <c r="K351" i="1"/>
  <c r="Q350" i="1"/>
  <c r="P354" i="4"/>
  <c r="V353" i="4"/>
  <c r="O352" i="5"/>
  <c r="U351" i="5"/>
  <c r="S351" i="5"/>
  <c r="M352" i="5"/>
  <c r="V350" i="5"/>
  <c r="P351" i="5"/>
  <c r="N352" i="5"/>
  <c r="T352" i="5" s="1"/>
  <c r="R350" i="5"/>
  <c r="L351" i="5"/>
  <c r="Q351" i="5"/>
  <c r="M352" i="4"/>
  <c r="S351" i="4"/>
  <c r="L352" i="4"/>
  <c r="R351" i="4"/>
  <c r="K351" i="4"/>
  <c r="Q350" i="4"/>
  <c r="N352" i="4"/>
  <c r="T352" i="4" s="1"/>
  <c r="O353" i="1"/>
  <c r="U352" i="1"/>
  <c r="L352" i="1"/>
  <c r="R351" i="1"/>
  <c r="T351" i="1"/>
  <c r="N352" i="1"/>
  <c r="U351" i="4"/>
  <c r="M353" i="1" l="1"/>
  <c r="S352" i="1"/>
  <c r="K352" i="1"/>
  <c r="Q351" i="1"/>
  <c r="P355" i="4"/>
  <c r="V354" i="4"/>
  <c r="S352" i="5"/>
  <c r="M353" i="5"/>
  <c r="Q352" i="5"/>
  <c r="N353" i="5"/>
  <c r="T353" i="5" s="1"/>
  <c r="R351" i="5"/>
  <c r="L352" i="5"/>
  <c r="V351" i="5"/>
  <c r="P352" i="5"/>
  <c r="O353" i="5"/>
  <c r="U352" i="5"/>
  <c r="M353" i="4"/>
  <c r="S352" i="4"/>
  <c r="L353" i="4"/>
  <c r="R352" i="4"/>
  <c r="Q351" i="4"/>
  <c r="K352" i="4"/>
  <c r="N353" i="4"/>
  <c r="T353" i="4" s="1"/>
  <c r="T352" i="1"/>
  <c r="N353" i="1"/>
  <c r="U353" i="1"/>
  <c r="O354" i="1"/>
  <c r="R352" i="1"/>
  <c r="L353" i="1"/>
  <c r="U352" i="4"/>
  <c r="M354" i="1" l="1"/>
  <c r="S353" i="1"/>
  <c r="K353" i="1"/>
  <c r="Q352" i="1"/>
  <c r="P356" i="4"/>
  <c r="V355" i="4"/>
  <c r="S353" i="5"/>
  <c r="M354" i="5"/>
  <c r="R352" i="5"/>
  <c r="L353" i="5"/>
  <c r="O354" i="5"/>
  <c r="U353" i="5"/>
  <c r="Q353" i="5"/>
  <c r="V352" i="5"/>
  <c r="P353" i="5"/>
  <c r="N354" i="5"/>
  <c r="T354" i="5" s="1"/>
  <c r="M354" i="4"/>
  <c r="S353" i="4"/>
  <c r="L354" i="4"/>
  <c r="R353" i="4"/>
  <c r="K353" i="4"/>
  <c r="Q352" i="4"/>
  <c r="N354" i="4"/>
  <c r="T354" i="4" s="1"/>
  <c r="O355" i="1"/>
  <c r="U354" i="1"/>
  <c r="L354" i="1"/>
  <c r="R353" i="1"/>
  <c r="T353" i="1"/>
  <c r="N354" i="1"/>
  <c r="U353" i="4"/>
  <c r="M355" i="1" l="1"/>
  <c r="S354" i="1"/>
  <c r="K354" i="1"/>
  <c r="Q353" i="1"/>
  <c r="P357" i="4"/>
  <c r="V356" i="4"/>
  <c r="N355" i="5"/>
  <c r="T355" i="5" s="1"/>
  <c r="S354" i="5"/>
  <c r="M355" i="5"/>
  <c r="R353" i="5"/>
  <c r="L354" i="5"/>
  <c r="Q354" i="5"/>
  <c r="V353" i="5"/>
  <c r="P354" i="5"/>
  <c r="O355" i="5"/>
  <c r="U354" i="5"/>
  <c r="M355" i="4"/>
  <c r="S354" i="4"/>
  <c r="L355" i="4"/>
  <c r="R354" i="4"/>
  <c r="K354" i="4"/>
  <c r="Q353" i="4"/>
  <c r="N355" i="4"/>
  <c r="T355" i="4" s="1"/>
  <c r="R354" i="1"/>
  <c r="L355" i="1"/>
  <c r="T354" i="1"/>
  <c r="N355" i="1"/>
  <c r="U355" i="1"/>
  <c r="O356" i="1"/>
  <c r="U354" i="4"/>
  <c r="M356" i="1" l="1"/>
  <c r="S355" i="1"/>
  <c r="K355" i="1"/>
  <c r="Q354" i="1"/>
  <c r="P358" i="4"/>
  <c r="V357" i="4"/>
  <c r="O356" i="5"/>
  <c r="U355" i="5"/>
  <c r="S355" i="5"/>
  <c r="M356" i="5"/>
  <c r="Q355" i="5"/>
  <c r="R354" i="5"/>
  <c r="L355" i="5"/>
  <c r="V354" i="5"/>
  <c r="P355" i="5"/>
  <c r="N356" i="5"/>
  <c r="T356" i="5" s="1"/>
  <c r="M356" i="4"/>
  <c r="S355" i="4"/>
  <c r="L356" i="4"/>
  <c r="R355" i="4"/>
  <c r="K355" i="4"/>
  <c r="Q354" i="4"/>
  <c r="N356" i="4"/>
  <c r="T356" i="4" s="1"/>
  <c r="O357" i="1"/>
  <c r="U356" i="1"/>
  <c r="T355" i="1"/>
  <c r="N356" i="1"/>
  <c r="L356" i="1"/>
  <c r="R355" i="1"/>
  <c r="U355" i="4"/>
  <c r="M357" i="1" l="1"/>
  <c r="S356" i="1"/>
  <c r="K356" i="1"/>
  <c r="Q355" i="1"/>
  <c r="P359" i="4"/>
  <c r="V358" i="4"/>
  <c r="R355" i="5"/>
  <c r="L356" i="5"/>
  <c r="S356" i="5"/>
  <c r="M357" i="5"/>
  <c r="V355" i="5"/>
  <c r="P356" i="5"/>
  <c r="N357" i="5"/>
  <c r="T357" i="5" s="1"/>
  <c r="Q356" i="5"/>
  <c r="O357" i="5"/>
  <c r="U356" i="5"/>
  <c r="M357" i="4"/>
  <c r="S356" i="4"/>
  <c r="L357" i="4"/>
  <c r="R356" i="4"/>
  <c r="K356" i="4"/>
  <c r="Q355" i="4"/>
  <c r="N357" i="4"/>
  <c r="T357" i="4" s="1"/>
  <c r="R356" i="1"/>
  <c r="L357" i="1"/>
  <c r="T356" i="1"/>
  <c r="N357" i="1"/>
  <c r="U357" i="1"/>
  <c r="O358" i="1"/>
  <c r="U356" i="4"/>
  <c r="M358" i="1" l="1"/>
  <c r="S357" i="1"/>
  <c r="K357" i="1"/>
  <c r="Q356" i="1"/>
  <c r="P360" i="4"/>
  <c r="V359" i="4"/>
  <c r="R356" i="5"/>
  <c r="L357" i="5"/>
  <c r="S357" i="5"/>
  <c r="M358" i="5"/>
  <c r="O358" i="5"/>
  <c r="U357" i="5"/>
  <c r="N358" i="5"/>
  <c r="T358" i="5" s="1"/>
  <c r="V356" i="5"/>
  <c r="P357" i="5"/>
  <c r="Q357" i="5"/>
  <c r="M358" i="4"/>
  <c r="S357" i="4"/>
  <c r="L358" i="4"/>
  <c r="R357" i="4"/>
  <c r="K357" i="4"/>
  <c r="Q356" i="4"/>
  <c r="N358" i="4"/>
  <c r="T358" i="4" s="1"/>
  <c r="T357" i="1"/>
  <c r="N358" i="1"/>
  <c r="O359" i="1"/>
  <c r="U358" i="1"/>
  <c r="L358" i="1"/>
  <c r="R357" i="1"/>
  <c r="U357" i="4"/>
  <c r="M359" i="1" l="1"/>
  <c r="S358" i="1"/>
  <c r="K358" i="1"/>
  <c r="Q357" i="1"/>
  <c r="P361" i="4"/>
  <c r="V360" i="4"/>
  <c r="V357" i="5"/>
  <c r="P358" i="5"/>
  <c r="S358" i="5"/>
  <c r="M359" i="5"/>
  <c r="Q358" i="5"/>
  <c r="N359" i="5"/>
  <c r="T359" i="5" s="1"/>
  <c r="R357" i="5"/>
  <c r="L358" i="5"/>
  <c r="O359" i="5"/>
  <c r="U358" i="5"/>
  <c r="M359" i="4"/>
  <c r="S358" i="4"/>
  <c r="L359" i="4"/>
  <c r="R358" i="4"/>
  <c r="K358" i="4"/>
  <c r="Q357" i="4"/>
  <c r="N359" i="4"/>
  <c r="T359" i="4" s="1"/>
  <c r="U359" i="1"/>
  <c r="O360" i="1"/>
  <c r="T358" i="1"/>
  <c r="N359" i="1"/>
  <c r="R358" i="1"/>
  <c r="L359" i="1"/>
  <c r="U358" i="4"/>
  <c r="M360" i="1" l="1"/>
  <c r="S359" i="1"/>
  <c r="K359" i="1"/>
  <c r="Q358" i="1"/>
  <c r="P362" i="4"/>
  <c r="V361" i="4"/>
  <c r="S359" i="5"/>
  <c r="M360" i="5"/>
  <c r="V358" i="5"/>
  <c r="P359" i="5"/>
  <c r="O360" i="5"/>
  <c r="U359" i="5"/>
  <c r="N360" i="5"/>
  <c r="T360" i="5" s="1"/>
  <c r="R358" i="5"/>
  <c r="L359" i="5"/>
  <c r="Q359" i="5"/>
  <c r="M360" i="4"/>
  <c r="S359" i="4"/>
  <c r="L360" i="4"/>
  <c r="R359" i="4"/>
  <c r="K359" i="4"/>
  <c r="Q358" i="4"/>
  <c r="N360" i="4"/>
  <c r="T360" i="4" s="1"/>
  <c r="O361" i="1"/>
  <c r="U360" i="1"/>
  <c r="T359" i="1"/>
  <c r="N360" i="1"/>
  <c r="L360" i="1"/>
  <c r="R359" i="1"/>
  <c r="U359" i="4"/>
  <c r="M361" i="1" l="1"/>
  <c r="S360" i="1"/>
  <c r="K360" i="1"/>
  <c r="Q359" i="1"/>
  <c r="P363" i="4"/>
  <c r="V362" i="4"/>
  <c r="V359" i="5"/>
  <c r="P360" i="5"/>
  <c r="Q360" i="5"/>
  <c r="N361" i="5"/>
  <c r="T361" i="5" s="1"/>
  <c r="O361" i="5"/>
  <c r="U360" i="5"/>
  <c r="R359" i="5"/>
  <c r="L360" i="5"/>
  <c r="S360" i="5"/>
  <c r="M361" i="5"/>
  <c r="M361" i="4"/>
  <c r="S360" i="4"/>
  <c r="L361" i="4"/>
  <c r="R360" i="4"/>
  <c r="K360" i="4"/>
  <c r="Q359" i="4"/>
  <c r="N361" i="4"/>
  <c r="T361" i="4" s="1"/>
  <c r="T360" i="1"/>
  <c r="N361" i="1"/>
  <c r="R360" i="1"/>
  <c r="L361" i="1"/>
  <c r="U361" i="1"/>
  <c r="O362" i="1"/>
  <c r="U360" i="4"/>
  <c r="M362" i="1" l="1"/>
  <c r="S361" i="1"/>
  <c r="K361" i="1"/>
  <c r="Q360" i="1"/>
  <c r="P364" i="4"/>
  <c r="V363" i="4"/>
  <c r="S361" i="5"/>
  <c r="M362" i="5"/>
  <c r="O362" i="5"/>
  <c r="U361" i="5"/>
  <c r="Q361" i="5"/>
  <c r="R360" i="5"/>
  <c r="L361" i="5"/>
  <c r="V360" i="5"/>
  <c r="P361" i="5"/>
  <c r="N362" i="5"/>
  <c r="T362" i="5" s="1"/>
  <c r="M362" i="4"/>
  <c r="S361" i="4"/>
  <c r="L362" i="4"/>
  <c r="R361" i="4"/>
  <c r="K361" i="4"/>
  <c r="Q360" i="4"/>
  <c r="N362" i="4"/>
  <c r="T362" i="4" s="1"/>
  <c r="O363" i="1"/>
  <c r="U362" i="1"/>
  <c r="L362" i="1"/>
  <c r="R361" i="1"/>
  <c r="T361" i="1"/>
  <c r="N362" i="1"/>
  <c r="U361" i="4"/>
  <c r="M363" i="1" l="1"/>
  <c r="S362" i="1"/>
  <c r="K362" i="1"/>
  <c r="Q361" i="1"/>
  <c r="P365" i="4"/>
  <c r="V364" i="4"/>
  <c r="S362" i="5"/>
  <c r="M363" i="5"/>
  <c r="R361" i="5"/>
  <c r="L362" i="5"/>
  <c r="N363" i="5"/>
  <c r="T363" i="5" s="1"/>
  <c r="O363" i="5"/>
  <c r="U362" i="5"/>
  <c r="V361" i="5"/>
  <c r="P362" i="5"/>
  <c r="Q362" i="5"/>
  <c r="M363" i="4"/>
  <c r="S362" i="4"/>
  <c r="L363" i="4"/>
  <c r="R362" i="4"/>
  <c r="K362" i="4"/>
  <c r="Q361" i="4"/>
  <c r="N363" i="4"/>
  <c r="T363" i="4" s="1"/>
  <c r="R362" i="1"/>
  <c r="L363" i="1"/>
  <c r="T362" i="1"/>
  <c r="N363" i="1"/>
  <c r="U363" i="1"/>
  <c r="O364" i="1"/>
  <c r="U362" i="4"/>
  <c r="M364" i="1" l="1"/>
  <c r="S363" i="1"/>
  <c r="K363" i="1"/>
  <c r="Q362" i="1"/>
  <c r="P366" i="4"/>
  <c r="V365" i="4"/>
  <c r="V362" i="5"/>
  <c r="P363" i="5"/>
  <c r="R362" i="5"/>
  <c r="L363" i="5"/>
  <c r="O364" i="5"/>
  <c r="U363" i="5"/>
  <c r="S363" i="5"/>
  <c r="M364" i="5"/>
  <c r="Q363" i="5"/>
  <c r="N364" i="5"/>
  <c r="T364" i="5" s="1"/>
  <c r="M364" i="4"/>
  <c r="S363" i="4"/>
  <c r="L364" i="4"/>
  <c r="R363" i="4"/>
  <c r="K363" i="4"/>
  <c r="Q362" i="4"/>
  <c r="N364" i="4"/>
  <c r="T364" i="4" s="1"/>
  <c r="T363" i="1"/>
  <c r="N364" i="1"/>
  <c r="O365" i="1"/>
  <c r="U364" i="1"/>
  <c r="L364" i="1"/>
  <c r="R363" i="1"/>
  <c r="U363" i="4"/>
  <c r="M365" i="1" l="1"/>
  <c r="S364" i="1"/>
  <c r="K364" i="1"/>
  <c r="Q363" i="1"/>
  <c r="P367" i="4"/>
  <c r="V366" i="4"/>
  <c r="Q364" i="5"/>
  <c r="S364" i="5"/>
  <c r="M365" i="5"/>
  <c r="O365" i="5"/>
  <c r="U364" i="5"/>
  <c r="R363" i="5"/>
  <c r="L364" i="5"/>
  <c r="N365" i="5"/>
  <c r="T365" i="5" s="1"/>
  <c r="V363" i="5"/>
  <c r="P364" i="5"/>
  <c r="M365" i="4"/>
  <c r="S364" i="4"/>
  <c r="L365" i="4"/>
  <c r="R364" i="4"/>
  <c r="K364" i="4"/>
  <c r="Q363" i="4"/>
  <c r="N365" i="4"/>
  <c r="T365" i="4" s="1"/>
  <c r="R364" i="1"/>
  <c r="L365" i="1"/>
  <c r="U365" i="1"/>
  <c r="O366" i="1"/>
  <c r="T364" i="1"/>
  <c r="N365" i="1"/>
  <c r="U364" i="4"/>
  <c r="M366" i="1" l="1"/>
  <c r="S365" i="1"/>
  <c r="K365" i="1"/>
  <c r="Q364" i="1"/>
  <c r="P368" i="4"/>
  <c r="V367" i="4"/>
  <c r="R364" i="5"/>
  <c r="L365" i="5"/>
  <c r="V364" i="5"/>
  <c r="P365" i="5"/>
  <c r="S365" i="5"/>
  <c r="M366" i="5"/>
  <c r="N366" i="5"/>
  <c r="T366" i="5" s="1"/>
  <c r="O366" i="5"/>
  <c r="U365" i="5"/>
  <c r="Q365" i="5"/>
  <c r="M366" i="4"/>
  <c r="S365" i="4"/>
  <c r="L366" i="4"/>
  <c r="R365" i="4"/>
  <c r="K365" i="4"/>
  <c r="Q364" i="4"/>
  <c r="N366" i="4"/>
  <c r="T366" i="4" s="1"/>
  <c r="N366" i="1"/>
  <c r="T365" i="1"/>
  <c r="U366" i="1"/>
  <c r="O367" i="1"/>
  <c r="L366" i="1"/>
  <c r="R365" i="1"/>
  <c r="U365" i="4"/>
  <c r="M367" i="1" l="1"/>
  <c r="S366" i="1"/>
  <c r="K366" i="1"/>
  <c r="Q365" i="1"/>
  <c r="P369" i="4"/>
  <c r="V368" i="4"/>
  <c r="N367" i="5"/>
  <c r="T367" i="5" s="1"/>
  <c r="R365" i="5"/>
  <c r="L366" i="5"/>
  <c r="V365" i="5"/>
  <c r="P366" i="5"/>
  <c r="Q366" i="5"/>
  <c r="S366" i="5"/>
  <c r="M367" i="5"/>
  <c r="O367" i="5"/>
  <c r="U366" i="5"/>
  <c r="M367" i="4"/>
  <c r="S366" i="4"/>
  <c r="L367" i="4"/>
  <c r="R366" i="4"/>
  <c r="K366" i="4"/>
  <c r="Q365" i="4"/>
  <c r="N367" i="4"/>
  <c r="T367" i="4" s="1"/>
  <c r="O368" i="1"/>
  <c r="U367" i="1"/>
  <c r="L367" i="1"/>
  <c r="R366" i="1"/>
  <c r="N367" i="1"/>
  <c r="T366" i="1"/>
  <c r="U366" i="4"/>
  <c r="M368" i="1" l="1"/>
  <c r="S367" i="1"/>
  <c r="K367" i="1"/>
  <c r="Q366" i="1"/>
  <c r="P370" i="4"/>
  <c r="V369" i="4"/>
  <c r="O368" i="5"/>
  <c r="U367" i="5"/>
  <c r="S367" i="5"/>
  <c r="M368" i="5"/>
  <c r="V366" i="5"/>
  <c r="P367" i="5"/>
  <c r="R366" i="5"/>
  <c r="L367" i="5"/>
  <c r="Q367" i="5"/>
  <c r="N368" i="5"/>
  <c r="T368" i="5" s="1"/>
  <c r="M368" i="4"/>
  <c r="S367" i="4"/>
  <c r="L368" i="4"/>
  <c r="R367" i="4"/>
  <c r="K367" i="4"/>
  <c r="Q366" i="4"/>
  <c r="N368" i="4"/>
  <c r="T368" i="4" s="1"/>
  <c r="R367" i="1"/>
  <c r="L368" i="1"/>
  <c r="T367" i="1"/>
  <c r="N368" i="1"/>
  <c r="U368" i="1"/>
  <c r="O369" i="1"/>
  <c r="U367" i="4"/>
  <c r="M369" i="1" l="1"/>
  <c r="S368" i="1"/>
  <c r="K368" i="1"/>
  <c r="Q367" i="1"/>
  <c r="P371" i="4"/>
  <c r="V370" i="4"/>
  <c r="R367" i="5"/>
  <c r="L368" i="5"/>
  <c r="S368" i="5"/>
  <c r="M369" i="5"/>
  <c r="N369" i="5"/>
  <c r="T369" i="5" s="1"/>
  <c r="V367" i="5"/>
  <c r="P368" i="5"/>
  <c r="Q368" i="5"/>
  <c r="O369" i="5"/>
  <c r="U368" i="5"/>
  <c r="M369" i="4"/>
  <c r="S368" i="4"/>
  <c r="L369" i="4"/>
  <c r="R368" i="4"/>
  <c r="K368" i="4"/>
  <c r="Q367" i="4"/>
  <c r="N369" i="4"/>
  <c r="T369" i="4" s="1"/>
  <c r="L369" i="1"/>
  <c r="R368" i="1"/>
  <c r="N369" i="1"/>
  <c r="T368" i="1"/>
  <c r="O370" i="1"/>
  <c r="U369" i="1"/>
  <c r="U368" i="4"/>
  <c r="M370" i="1" l="1"/>
  <c r="S369" i="1"/>
  <c r="K369" i="1"/>
  <c r="Q368" i="1"/>
  <c r="P372" i="4"/>
  <c r="V371" i="4"/>
  <c r="R368" i="5"/>
  <c r="L369" i="5"/>
  <c r="V368" i="5"/>
  <c r="P369" i="5"/>
  <c r="S369" i="5"/>
  <c r="M370" i="5"/>
  <c r="O370" i="5"/>
  <c r="U369" i="5"/>
  <c r="Q369" i="5"/>
  <c r="N370" i="5"/>
  <c r="T370" i="5" s="1"/>
  <c r="M370" i="4"/>
  <c r="S369" i="4"/>
  <c r="L370" i="4"/>
  <c r="R369" i="4"/>
  <c r="K369" i="4"/>
  <c r="Q368" i="4"/>
  <c r="N370" i="4"/>
  <c r="T370" i="4" s="1"/>
  <c r="R369" i="1"/>
  <c r="L370" i="1"/>
  <c r="T369" i="1"/>
  <c r="N370" i="1"/>
  <c r="U370" i="1"/>
  <c r="O371" i="1"/>
  <c r="U369" i="4"/>
  <c r="M371" i="1" l="1"/>
  <c r="S370" i="1"/>
  <c r="K370" i="1"/>
  <c r="Q369" i="1"/>
  <c r="P373" i="4"/>
  <c r="V372" i="4"/>
  <c r="N371" i="5"/>
  <c r="T371" i="5" s="1"/>
  <c r="S370" i="5"/>
  <c r="M371" i="5"/>
  <c r="V369" i="5"/>
  <c r="P370" i="5"/>
  <c r="O371" i="5"/>
  <c r="U370" i="5"/>
  <c r="R369" i="5"/>
  <c r="L370" i="5"/>
  <c r="Q370" i="5"/>
  <c r="M371" i="4"/>
  <c r="S370" i="4"/>
  <c r="L371" i="4"/>
  <c r="R370" i="4"/>
  <c r="K370" i="4"/>
  <c r="Q369" i="4"/>
  <c r="N371" i="4"/>
  <c r="T371" i="4" s="1"/>
  <c r="N371" i="1"/>
  <c r="T370" i="1"/>
  <c r="O372" i="1"/>
  <c r="U371" i="1"/>
  <c r="L371" i="1"/>
  <c r="R370" i="1"/>
  <c r="U370" i="4"/>
  <c r="M372" i="1" l="1"/>
  <c r="S371" i="1"/>
  <c r="K371" i="1"/>
  <c r="Q370" i="1"/>
  <c r="P374" i="4"/>
  <c r="V373" i="4"/>
  <c r="Q371" i="5"/>
  <c r="S371" i="5"/>
  <c r="M372" i="5"/>
  <c r="O372" i="5"/>
  <c r="U371" i="5"/>
  <c r="R370" i="5"/>
  <c r="L371" i="5"/>
  <c r="V370" i="5"/>
  <c r="P371" i="5"/>
  <c r="N372" i="5"/>
  <c r="T372" i="5" s="1"/>
  <c r="M372" i="4"/>
  <c r="S371" i="4"/>
  <c r="L372" i="4"/>
  <c r="R371" i="4"/>
  <c r="K371" i="4"/>
  <c r="Q370" i="4"/>
  <c r="N372" i="4"/>
  <c r="T372" i="4" s="1"/>
  <c r="R371" i="1"/>
  <c r="L372" i="1"/>
  <c r="U372" i="1"/>
  <c r="O373" i="1"/>
  <c r="T371" i="1"/>
  <c r="N372" i="1"/>
  <c r="U371" i="4"/>
  <c r="M373" i="1" l="1"/>
  <c r="S372" i="1"/>
  <c r="K372" i="1"/>
  <c r="Q371" i="1"/>
  <c r="P375" i="4"/>
  <c r="V374" i="4"/>
  <c r="R371" i="5"/>
  <c r="L372" i="5"/>
  <c r="S372" i="5"/>
  <c r="M373" i="5"/>
  <c r="N373" i="5"/>
  <c r="T373" i="5" s="1"/>
  <c r="V371" i="5"/>
  <c r="P372" i="5"/>
  <c r="O373" i="5"/>
  <c r="U372" i="5"/>
  <c r="Q372" i="5"/>
  <c r="M373" i="4"/>
  <c r="S372" i="4"/>
  <c r="L373" i="4"/>
  <c r="R372" i="4"/>
  <c r="K372" i="4"/>
  <c r="Q371" i="4"/>
  <c r="N373" i="4"/>
  <c r="T373" i="4" s="1"/>
  <c r="L373" i="1"/>
  <c r="R372" i="1"/>
  <c r="O374" i="1"/>
  <c r="U373" i="1"/>
  <c r="N373" i="1"/>
  <c r="T372" i="1"/>
  <c r="U372" i="4"/>
  <c r="M374" i="1" l="1"/>
  <c r="S373" i="1"/>
  <c r="K373" i="1"/>
  <c r="Q372" i="1"/>
  <c r="P376" i="4"/>
  <c r="V375" i="4"/>
  <c r="V372" i="5"/>
  <c r="P373" i="5"/>
  <c r="O374" i="5"/>
  <c r="U373" i="5"/>
  <c r="S373" i="5"/>
  <c r="M374" i="5"/>
  <c r="Q373" i="5"/>
  <c r="R372" i="5"/>
  <c r="L373" i="5"/>
  <c r="N374" i="5"/>
  <c r="T374" i="5" s="1"/>
  <c r="M374" i="4"/>
  <c r="S373" i="4"/>
  <c r="L374" i="4"/>
  <c r="R373" i="4"/>
  <c r="Q372" i="4"/>
  <c r="K373" i="4"/>
  <c r="N374" i="4"/>
  <c r="T374" i="4" s="1"/>
  <c r="T373" i="1"/>
  <c r="N374" i="1"/>
  <c r="U374" i="1"/>
  <c r="O375" i="1"/>
  <c r="R373" i="1"/>
  <c r="L374" i="1"/>
  <c r="U373" i="4"/>
  <c r="M375" i="1" l="1"/>
  <c r="S374" i="1"/>
  <c r="K374" i="1"/>
  <c r="Q373" i="1"/>
  <c r="P377" i="4"/>
  <c r="V376" i="4"/>
  <c r="R373" i="5"/>
  <c r="L374" i="5"/>
  <c r="N375" i="5"/>
  <c r="T375" i="5" s="1"/>
  <c r="Q374" i="5"/>
  <c r="O375" i="5"/>
  <c r="U374" i="5"/>
  <c r="S374" i="5"/>
  <c r="M375" i="5"/>
  <c r="V373" i="5"/>
  <c r="P374" i="5"/>
  <c r="M375" i="4"/>
  <c r="S374" i="4"/>
  <c r="L375" i="4"/>
  <c r="R374" i="4"/>
  <c r="K374" i="4"/>
  <c r="Q373" i="4"/>
  <c r="N375" i="4"/>
  <c r="T375" i="4" s="1"/>
  <c r="O376" i="1"/>
  <c r="U375" i="1"/>
  <c r="L375" i="1"/>
  <c r="R374" i="1"/>
  <c r="N375" i="1"/>
  <c r="T374" i="1"/>
  <c r="U374" i="4"/>
  <c r="M376" i="1" l="1"/>
  <c r="S375" i="1"/>
  <c r="K375" i="1"/>
  <c r="Q374" i="1"/>
  <c r="P378" i="4"/>
  <c r="V377" i="4"/>
  <c r="Q375" i="5"/>
  <c r="N376" i="5"/>
  <c r="T376" i="5" s="1"/>
  <c r="V374" i="5"/>
  <c r="P375" i="5"/>
  <c r="O376" i="5"/>
  <c r="U375" i="5"/>
  <c r="S375" i="5"/>
  <c r="M376" i="5"/>
  <c r="R374" i="5"/>
  <c r="L375" i="5"/>
  <c r="M376" i="4"/>
  <c r="S375" i="4"/>
  <c r="L376" i="4"/>
  <c r="R375" i="4"/>
  <c r="K375" i="4"/>
  <c r="Q374" i="4"/>
  <c r="N376" i="4"/>
  <c r="T376" i="4" s="1"/>
  <c r="R375" i="1"/>
  <c r="L376" i="1"/>
  <c r="T375" i="1"/>
  <c r="N376" i="1"/>
  <c r="U376" i="1"/>
  <c r="O377" i="1"/>
  <c r="U375" i="4"/>
  <c r="M377" i="1" l="1"/>
  <c r="S376" i="1"/>
  <c r="K376" i="1"/>
  <c r="Q375" i="1"/>
  <c r="P379" i="4"/>
  <c r="V378" i="4"/>
  <c r="R375" i="5"/>
  <c r="L376" i="5"/>
  <c r="O377" i="5"/>
  <c r="U376" i="5"/>
  <c r="N377" i="5"/>
  <c r="T377" i="5" s="1"/>
  <c r="V375" i="5"/>
  <c r="P376" i="5"/>
  <c r="S376" i="5"/>
  <c r="M377" i="5"/>
  <c r="Q376" i="5"/>
  <c r="M377" i="4"/>
  <c r="S376" i="4"/>
  <c r="L377" i="4"/>
  <c r="R376" i="4"/>
  <c r="K376" i="4"/>
  <c r="Q375" i="4"/>
  <c r="N377" i="4"/>
  <c r="T377" i="4" s="1"/>
  <c r="N377" i="1"/>
  <c r="T376" i="1"/>
  <c r="O378" i="1"/>
  <c r="U377" i="1"/>
  <c r="L377" i="1"/>
  <c r="R376" i="1"/>
  <c r="U376" i="4"/>
  <c r="M378" i="1" l="1"/>
  <c r="S377" i="1"/>
  <c r="K377" i="1"/>
  <c r="Q376" i="1"/>
  <c r="P380" i="4"/>
  <c r="V379" i="4"/>
  <c r="V376" i="5"/>
  <c r="P377" i="5"/>
  <c r="O378" i="5"/>
  <c r="U377" i="5"/>
  <c r="N378" i="5"/>
  <c r="T378" i="5" s="1"/>
  <c r="Q377" i="5"/>
  <c r="S377" i="5"/>
  <c r="M378" i="5"/>
  <c r="R376" i="5"/>
  <c r="L377" i="5"/>
  <c r="M378" i="4"/>
  <c r="S377" i="4"/>
  <c r="L378" i="4"/>
  <c r="R377" i="4"/>
  <c r="K377" i="4"/>
  <c r="Q376" i="4"/>
  <c r="N378" i="4"/>
  <c r="T378" i="4" s="1"/>
  <c r="U378" i="1"/>
  <c r="O379" i="1"/>
  <c r="R377" i="1"/>
  <c r="L378" i="1"/>
  <c r="T377" i="1"/>
  <c r="N378" i="1"/>
  <c r="U377" i="4"/>
  <c r="M379" i="1" l="1"/>
  <c r="S378" i="1"/>
  <c r="K378" i="1"/>
  <c r="Q377" i="1"/>
  <c r="P381" i="4"/>
  <c r="V380" i="4"/>
  <c r="N379" i="5"/>
  <c r="T379" i="5" s="1"/>
  <c r="R377" i="5"/>
  <c r="L378" i="5"/>
  <c r="Q378" i="5"/>
  <c r="O379" i="5"/>
  <c r="U378" i="5"/>
  <c r="S378" i="5"/>
  <c r="M379" i="5"/>
  <c r="V377" i="5"/>
  <c r="P378" i="5"/>
  <c r="M379" i="4"/>
  <c r="S378" i="4"/>
  <c r="L379" i="4"/>
  <c r="R378" i="4"/>
  <c r="K378" i="4"/>
  <c r="Q377" i="4"/>
  <c r="N379" i="4"/>
  <c r="T379" i="4" s="1"/>
  <c r="N379" i="1"/>
  <c r="T378" i="1"/>
  <c r="L379" i="1"/>
  <c r="R378" i="1"/>
  <c r="O380" i="1"/>
  <c r="U379" i="1"/>
  <c r="U378" i="4"/>
  <c r="M380" i="1" l="1"/>
  <c r="S379" i="1"/>
  <c r="K379" i="1"/>
  <c r="Q378" i="1"/>
  <c r="P382" i="4"/>
  <c r="V381" i="4"/>
  <c r="V378" i="5"/>
  <c r="P379" i="5"/>
  <c r="O380" i="5"/>
  <c r="U379" i="5"/>
  <c r="R378" i="5"/>
  <c r="L379" i="5"/>
  <c r="S379" i="5"/>
  <c r="M380" i="5"/>
  <c r="Q379" i="5"/>
  <c r="N380" i="5"/>
  <c r="T380" i="5" s="1"/>
  <c r="M380" i="4"/>
  <c r="S379" i="4"/>
  <c r="L380" i="4"/>
  <c r="R379" i="4"/>
  <c r="K379" i="4"/>
  <c r="Q378" i="4"/>
  <c r="N380" i="4"/>
  <c r="T380" i="4" s="1"/>
  <c r="U380" i="1"/>
  <c r="O381" i="1"/>
  <c r="R379" i="1"/>
  <c r="L380" i="1"/>
  <c r="T379" i="1"/>
  <c r="N380" i="1"/>
  <c r="U379" i="4"/>
  <c r="M381" i="1" l="1"/>
  <c r="S380" i="1"/>
  <c r="K380" i="1"/>
  <c r="Q379" i="1"/>
  <c r="P383" i="4"/>
  <c r="V382" i="4"/>
  <c r="S380" i="5"/>
  <c r="M381" i="5"/>
  <c r="O381" i="5"/>
  <c r="U380" i="5"/>
  <c r="R379" i="5"/>
  <c r="L380" i="5"/>
  <c r="V379" i="5"/>
  <c r="P380" i="5"/>
  <c r="N381" i="5"/>
  <c r="T381" i="5" s="1"/>
  <c r="Q380" i="5"/>
  <c r="M381" i="4"/>
  <c r="S380" i="4"/>
  <c r="L381" i="4"/>
  <c r="R380" i="4"/>
  <c r="Q379" i="4"/>
  <c r="K380" i="4"/>
  <c r="N381" i="4"/>
  <c r="T381" i="4" s="1"/>
  <c r="O382" i="1"/>
  <c r="U381" i="1"/>
  <c r="L381" i="1"/>
  <c r="R380" i="1"/>
  <c r="N381" i="1"/>
  <c r="T380" i="1"/>
  <c r="U380" i="4"/>
  <c r="M382" i="1" l="1"/>
  <c r="S381" i="1"/>
  <c r="K381" i="1"/>
  <c r="Q380" i="1"/>
  <c r="P384" i="4"/>
  <c r="V383" i="4"/>
  <c r="V380" i="5"/>
  <c r="P381" i="5"/>
  <c r="Q381" i="5"/>
  <c r="O382" i="5"/>
  <c r="U381" i="5"/>
  <c r="R380" i="5"/>
  <c r="L381" i="5"/>
  <c r="S381" i="5"/>
  <c r="M382" i="5"/>
  <c r="N382" i="5"/>
  <c r="T382" i="5" s="1"/>
  <c r="M382" i="4"/>
  <c r="S381" i="4"/>
  <c r="L382" i="4"/>
  <c r="R381" i="4"/>
  <c r="K381" i="4"/>
  <c r="Q380" i="4"/>
  <c r="N382" i="4"/>
  <c r="T382" i="4" s="1"/>
  <c r="U382" i="1"/>
  <c r="O383" i="1"/>
  <c r="R381" i="1"/>
  <c r="L382" i="1"/>
  <c r="T381" i="1"/>
  <c r="N382" i="1"/>
  <c r="U381" i="4"/>
  <c r="M383" i="1" l="1"/>
  <c r="S382" i="1"/>
  <c r="K382" i="1"/>
  <c r="Q381" i="1"/>
  <c r="P385" i="4"/>
  <c r="V384" i="4"/>
  <c r="N383" i="5"/>
  <c r="T383" i="5" s="1"/>
  <c r="V381" i="5"/>
  <c r="P382" i="5"/>
  <c r="R381" i="5"/>
  <c r="L382" i="5"/>
  <c r="Q382" i="5"/>
  <c r="S382" i="5"/>
  <c r="M383" i="5"/>
  <c r="O383" i="5"/>
  <c r="U382" i="5"/>
  <c r="M383" i="4"/>
  <c r="S382" i="4"/>
  <c r="L383" i="4"/>
  <c r="R382" i="4"/>
  <c r="K382" i="4"/>
  <c r="Q381" i="4"/>
  <c r="N383" i="4"/>
  <c r="T383" i="4" s="1"/>
  <c r="O384" i="1"/>
  <c r="U383" i="1"/>
  <c r="L383" i="1"/>
  <c r="R382" i="1"/>
  <c r="N383" i="1"/>
  <c r="T382" i="1"/>
  <c r="U382" i="4"/>
  <c r="M384" i="1" l="1"/>
  <c r="S383" i="1"/>
  <c r="K383" i="1"/>
  <c r="Q382" i="1"/>
  <c r="P386" i="4"/>
  <c r="V385" i="4"/>
  <c r="V382" i="5"/>
  <c r="P383" i="5"/>
  <c r="O384" i="5"/>
  <c r="U383" i="5"/>
  <c r="Q383" i="5"/>
  <c r="S383" i="5"/>
  <c r="M384" i="5"/>
  <c r="R382" i="5"/>
  <c r="L383" i="5"/>
  <c r="N384" i="5"/>
  <c r="T384" i="5" s="1"/>
  <c r="M384" i="4"/>
  <c r="S383" i="4"/>
  <c r="L384" i="4"/>
  <c r="R383" i="4"/>
  <c r="K383" i="4"/>
  <c r="Q382" i="4"/>
  <c r="N384" i="4"/>
  <c r="T384" i="4" s="1"/>
  <c r="T383" i="1"/>
  <c r="N384" i="1"/>
  <c r="U384" i="1"/>
  <c r="O385" i="1"/>
  <c r="R383" i="1"/>
  <c r="L384" i="1"/>
  <c r="U383" i="4"/>
  <c r="M385" i="1" l="1"/>
  <c r="S384" i="1"/>
  <c r="K384" i="1"/>
  <c r="Q383" i="1"/>
  <c r="P387" i="4"/>
  <c r="V386" i="4"/>
  <c r="S384" i="5"/>
  <c r="M385" i="5"/>
  <c r="O385" i="5"/>
  <c r="U384" i="5"/>
  <c r="Q384" i="5"/>
  <c r="N385" i="5"/>
  <c r="T385" i="5" s="1"/>
  <c r="R383" i="5"/>
  <c r="L384" i="5"/>
  <c r="V383" i="5"/>
  <c r="P384" i="5"/>
  <c r="M385" i="4"/>
  <c r="S384" i="4"/>
  <c r="L385" i="4"/>
  <c r="R384" i="4"/>
  <c r="K384" i="4"/>
  <c r="Q383" i="4"/>
  <c r="N385" i="4"/>
  <c r="T385" i="4" s="1"/>
  <c r="O386" i="1"/>
  <c r="U385" i="1"/>
  <c r="L385" i="1"/>
  <c r="R384" i="1"/>
  <c r="N385" i="1"/>
  <c r="T384" i="1"/>
  <c r="U384" i="4"/>
  <c r="M386" i="1" l="1"/>
  <c r="S385" i="1"/>
  <c r="K385" i="1"/>
  <c r="Q384" i="1"/>
  <c r="P388" i="4"/>
  <c r="V387" i="4"/>
  <c r="S385" i="5"/>
  <c r="M386" i="5"/>
  <c r="V384" i="5"/>
  <c r="P385" i="5"/>
  <c r="N386" i="5"/>
  <c r="T386" i="5" s="1"/>
  <c r="O386" i="5"/>
  <c r="U385" i="5"/>
  <c r="R384" i="5"/>
  <c r="L385" i="5"/>
  <c r="Q385" i="5"/>
  <c r="M386" i="4"/>
  <c r="S385" i="4"/>
  <c r="L386" i="4"/>
  <c r="R385" i="4"/>
  <c r="K385" i="4"/>
  <c r="Q384" i="4"/>
  <c r="N386" i="4"/>
  <c r="T386" i="4" s="1"/>
  <c r="R385" i="1"/>
  <c r="L386" i="1"/>
  <c r="T385" i="1"/>
  <c r="N386" i="1"/>
  <c r="U386" i="1"/>
  <c r="O387" i="1"/>
  <c r="U385" i="4"/>
  <c r="M387" i="1" l="1"/>
  <c r="S386" i="1"/>
  <c r="K386" i="1"/>
  <c r="Q385" i="1"/>
  <c r="P389" i="4"/>
  <c r="V388" i="4"/>
  <c r="N387" i="5"/>
  <c r="T387" i="5" s="1"/>
  <c r="V385" i="5"/>
  <c r="P386" i="5"/>
  <c r="Q386" i="5"/>
  <c r="O387" i="5"/>
  <c r="U386" i="5"/>
  <c r="R385" i="5"/>
  <c r="L386" i="5"/>
  <c r="S386" i="5"/>
  <c r="M387" i="5"/>
  <c r="M387" i="4"/>
  <c r="S386" i="4"/>
  <c r="L387" i="4"/>
  <c r="R386" i="4"/>
  <c r="K386" i="4"/>
  <c r="Q385" i="4"/>
  <c r="N387" i="4"/>
  <c r="T387" i="4" s="1"/>
  <c r="L387" i="1"/>
  <c r="R386" i="1"/>
  <c r="N387" i="1"/>
  <c r="T386" i="1"/>
  <c r="O388" i="1"/>
  <c r="U387" i="1"/>
  <c r="U386" i="4"/>
  <c r="M388" i="1" l="1"/>
  <c r="S387" i="1"/>
  <c r="K387" i="1"/>
  <c r="Q386" i="1"/>
  <c r="P390" i="4"/>
  <c r="V389" i="4"/>
  <c r="Q387" i="5"/>
  <c r="S387" i="5"/>
  <c r="M388" i="5"/>
  <c r="V386" i="5"/>
  <c r="P387" i="5"/>
  <c r="O388" i="5"/>
  <c r="U387" i="5"/>
  <c r="R386" i="5"/>
  <c r="L387" i="5"/>
  <c r="N388" i="5"/>
  <c r="T388" i="5" s="1"/>
  <c r="M388" i="4"/>
  <c r="S387" i="4"/>
  <c r="L388" i="4"/>
  <c r="R387" i="4"/>
  <c r="Q386" i="4"/>
  <c r="K387" i="4"/>
  <c r="N388" i="4"/>
  <c r="T388" i="4" s="1"/>
  <c r="T387" i="1"/>
  <c r="N388" i="1"/>
  <c r="U388" i="1"/>
  <c r="O389" i="1"/>
  <c r="R387" i="1"/>
  <c r="L388" i="1"/>
  <c r="U387" i="4"/>
  <c r="M389" i="1" l="1"/>
  <c r="S388" i="1"/>
  <c r="K388" i="1"/>
  <c r="Q387" i="1"/>
  <c r="P391" i="4"/>
  <c r="V390" i="4"/>
  <c r="S388" i="5"/>
  <c r="M389" i="5"/>
  <c r="N389" i="5"/>
  <c r="T389" i="5" s="1"/>
  <c r="O389" i="5"/>
  <c r="U388" i="5"/>
  <c r="R387" i="5"/>
  <c r="L388" i="5"/>
  <c r="V387" i="5"/>
  <c r="P388" i="5"/>
  <c r="Q388" i="5"/>
  <c r="M389" i="4"/>
  <c r="S388" i="4"/>
  <c r="L389" i="4"/>
  <c r="R388" i="4"/>
  <c r="K388" i="4"/>
  <c r="Q387" i="4"/>
  <c r="N389" i="4"/>
  <c r="T389" i="4" s="1"/>
  <c r="L389" i="1"/>
  <c r="R388" i="1"/>
  <c r="O390" i="1"/>
  <c r="U389" i="1"/>
  <c r="N389" i="1"/>
  <c r="T388" i="1"/>
  <c r="U388" i="4"/>
  <c r="M390" i="1" l="1"/>
  <c r="S389" i="1"/>
  <c r="K389" i="1"/>
  <c r="Q388" i="1"/>
  <c r="P392" i="4"/>
  <c r="V391" i="4"/>
  <c r="R388" i="5"/>
  <c r="L389" i="5"/>
  <c r="S389" i="5"/>
  <c r="M390" i="5"/>
  <c r="Q389" i="5"/>
  <c r="N390" i="5"/>
  <c r="T390" i="5" s="1"/>
  <c r="P389" i="5"/>
  <c r="V388" i="5"/>
  <c r="O390" i="5"/>
  <c r="U389" i="5"/>
  <c r="M390" i="4"/>
  <c r="S389" i="4"/>
  <c r="L390" i="4"/>
  <c r="R389" i="4"/>
  <c r="K389" i="4"/>
  <c r="Q388" i="4"/>
  <c r="N390" i="4"/>
  <c r="T390" i="4" s="1"/>
  <c r="U390" i="1"/>
  <c r="O391" i="1"/>
  <c r="T389" i="1"/>
  <c r="N390" i="1"/>
  <c r="R389" i="1"/>
  <c r="L390" i="1"/>
  <c r="U389" i="4"/>
  <c r="M391" i="1" l="1"/>
  <c r="S390" i="1"/>
  <c r="K390" i="1"/>
  <c r="Q389" i="1"/>
  <c r="P393" i="4"/>
  <c r="V392" i="4"/>
  <c r="L390" i="5"/>
  <c r="R389" i="5"/>
  <c r="N391" i="5"/>
  <c r="T391" i="5" s="1"/>
  <c r="S390" i="5"/>
  <c r="M391" i="5"/>
  <c r="O391" i="5"/>
  <c r="U390" i="5"/>
  <c r="P390" i="5"/>
  <c r="V389" i="5"/>
  <c r="Q390" i="5"/>
  <c r="M391" i="4"/>
  <c r="S390" i="4"/>
  <c r="L391" i="4"/>
  <c r="R390" i="4"/>
  <c r="K390" i="4"/>
  <c r="Q389" i="4"/>
  <c r="N391" i="4"/>
  <c r="T391" i="4" s="1"/>
  <c r="L391" i="1"/>
  <c r="R390" i="1"/>
  <c r="N391" i="1"/>
  <c r="T390" i="1"/>
  <c r="O392" i="1"/>
  <c r="U391" i="1"/>
  <c r="U390" i="4"/>
  <c r="M392" i="1" l="1"/>
  <c r="S391" i="1"/>
  <c r="K391" i="1"/>
  <c r="Q390" i="1"/>
  <c r="P394" i="4"/>
  <c r="V393" i="4"/>
  <c r="N392" i="5"/>
  <c r="T392" i="5" s="1"/>
  <c r="Q391" i="5"/>
  <c r="O392" i="5"/>
  <c r="U391" i="5"/>
  <c r="S391" i="5"/>
  <c r="M392" i="5"/>
  <c r="P391" i="5"/>
  <c r="V390" i="5"/>
  <c r="L391" i="5"/>
  <c r="R390" i="5"/>
  <c r="M392" i="4"/>
  <c r="S391" i="4"/>
  <c r="L392" i="4"/>
  <c r="R391" i="4"/>
  <c r="K391" i="4"/>
  <c r="Q390" i="4"/>
  <c r="N392" i="4"/>
  <c r="T392" i="4" s="1"/>
  <c r="U392" i="1"/>
  <c r="O393" i="1"/>
  <c r="T391" i="1"/>
  <c r="N392" i="1"/>
  <c r="R391" i="1"/>
  <c r="L392" i="1"/>
  <c r="U391" i="4"/>
  <c r="M393" i="1" l="1"/>
  <c r="S392" i="1"/>
  <c r="K392" i="1"/>
  <c r="Q391" i="1"/>
  <c r="P395" i="4"/>
  <c r="V394" i="4"/>
  <c r="O393" i="5"/>
  <c r="U392" i="5"/>
  <c r="S392" i="5"/>
  <c r="M393" i="5"/>
  <c r="L392" i="5"/>
  <c r="R391" i="5"/>
  <c r="Q392" i="5"/>
  <c r="N393" i="5"/>
  <c r="T393" i="5" s="1"/>
  <c r="P392" i="5"/>
  <c r="V391" i="5"/>
  <c r="M393" i="4"/>
  <c r="S392" i="4"/>
  <c r="L393" i="4"/>
  <c r="R392" i="4"/>
  <c r="K392" i="4"/>
  <c r="Q391" i="4"/>
  <c r="N393" i="4"/>
  <c r="T393" i="4" s="1"/>
  <c r="L393" i="1"/>
  <c r="R392" i="1"/>
  <c r="N393" i="1"/>
  <c r="T392" i="1"/>
  <c r="O394" i="1"/>
  <c r="U393" i="1"/>
  <c r="U392" i="4"/>
  <c r="M394" i="1" l="1"/>
  <c r="S393" i="1"/>
  <c r="K393" i="1"/>
  <c r="Q392" i="1"/>
  <c r="P396" i="4"/>
  <c r="V395" i="4"/>
  <c r="P393" i="5"/>
  <c r="V392" i="5"/>
  <c r="S393" i="5"/>
  <c r="M394" i="5"/>
  <c r="Q393" i="5"/>
  <c r="N394" i="5"/>
  <c r="T394" i="5" s="1"/>
  <c r="L393" i="5"/>
  <c r="R392" i="5"/>
  <c r="O394" i="5"/>
  <c r="U393" i="5"/>
  <c r="M394" i="4"/>
  <c r="S393" i="4"/>
  <c r="L394" i="4"/>
  <c r="R393" i="4"/>
  <c r="K393" i="4"/>
  <c r="Q392" i="4"/>
  <c r="N394" i="4"/>
  <c r="T394" i="4" s="1"/>
  <c r="T393" i="1"/>
  <c r="N394" i="1"/>
  <c r="U394" i="1"/>
  <c r="O395" i="1"/>
  <c r="R393" i="1"/>
  <c r="L394" i="1"/>
  <c r="U393" i="4"/>
  <c r="M395" i="1" l="1"/>
  <c r="S394" i="1"/>
  <c r="K394" i="1"/>
  <c r="Q393" i="1"/>
  <c r="P397" i="4"/>
  <c r="V396" i="4"/>
  <c r="Q394" i="5"/>
  <c r="N395" i="5"/>
  <c r="T395" i="5" s="1"/>
  <c r="S394" i="5"/>
  <c r="M395" i="5"/>
  <c r="O395" i="5"/>
  <c r="U394" i="5"/>
  <c r="L394" i="5"/>
  <c r="R393" i="5"/>
  <c r="P394" i="5"/>
  <c r="V393" i="5"/>
  <c r="M395" i="4"/>
  <c r="S394" i="4"/>
  <c r="L395" i="4"/>
  <c r="R394" i="4"/>
  <c r="K394" i="4"/>
  <c r="Q393" i="4"/>
  <c r="N395" i="4"/>
  <c r="T395" i="4" s="1"/>
  <c r="L395" i="1"/>
  <c r="R394" i="1"/>
  <c r="O396" i="1"/>
  <c r="U395" i="1"/>
  <c r="N395" i="1"/>
  <c r="T394" i="1"/>
  <c r="U394" i="4"/>
  <c r="M396" i="1" l="1"/>
  <c r="S395" i="1"/>
  <c r="K395" i="1"/>
  <c r="Q394" i="1"/>
  <c r="P398" i="4"/>
  <c r="V397" i="4"/>
  <c r="N396" i="5"/>
  <c r="T396" i="5" s="1"/>
  <c r="P395" i="5"/>
  <c r="V394" i="5"/>
  <c r="O396" i="5"/>
  <c r="U395" i="5"/>
  <c r="S395" i="5"/>
  <c r="M396" i="5"/>
  <c r="L395" i="5"/>
  <c r="R394" i="5"/>
  <c r="Q395" i="5"/>
  <c r="M396" i="4"/>
  <c r="S395" i="4"/>
  <c r="L396" i="4"/>
  <c r="R395" i="4"/>
  <c r="K395" i="4"/>
  <c r="Q394" i="4"/>
  <c r="N396" i="4"/>
  <c r="T396" i="4" s="1"/>
  <c r="T395" i="1"/>
  <c r="N396" i="1"/>
  <c r="U396" i="1"/>
  <c r="O397" i="1"/>
  <c r="R395" i="1"/>
  <c r="L396" i="1"/>
  <c r="U395" i="4"/>
  <c r="M397" i="1" l="1"/>
  <c r="S396" i="1"/>
  <c r="K396" i="1"/>
  <c r="Q395" i="1"/>
  <c r="P399" i="4"/>
  <c r="V398" i="4"/>
  <c r="Q396" i="5"/>
  <c r="P396" i="5"/>
  <c r="V395" i="5"/>
  <c r="S396" i="5"/>
  <c r="M397" i="5"/>
  <c r="N397" i="5"/>
  <c r="T397" i="5" s="1"/>
  <c r="L396" i="5"/>
  <c r="R395" i="5"/>
  <c r="O397" i="5"/>
  <c r="U396" i="5"/>
  <c r="M397" i="4"/>
  <c r="S396" i="4"/>
  <c r="L397" i="4"/>
  <c r="R396" i="4"/>
  <c r="K396" i="4"/>
  <c r="Q395" i="4"/>
  <c r="N397" i="4"/>
  <c r="T397" i="4" s="1"/>
  <c r="O398" i="1"/>
  <c r="U397" i="1"/>
  <c r="L397" i="1"/>
  <c r="R396" i="1"/>
  <c r="N397" i="1"/>
  <c r="T396" i="1"/>
  <c r="U396" i="4"/>
  <c r="M398" i="1" l="1"/>
  <c r="S397" i="1"/>
  <c r="K397" i="1"/>
  <c r="Q396" i="1"/>
  <c r="P400" i="4"/>
  <c r="V399" i="4"/>
  <c r="N398" i="5"/>
  <c r="T398" i="5" s="1"/>
  <c r="O398" i="5"/>
  <c r="U397" i="5"/>
  <c r="P397" i="5"/>
  <c r="V396" i="5"/>
  <c r="S397" i="5"/>
  <c r="M398" i="5"/>
  <c r="L397" i="5"/>
  <c r="R396" i="5"/>
  <c r="Q397" i="5"/>
  <c r="M398" i="4"/>
  <c r="S397" i="4"/>
  <c r="L398" i="4"/>
  <c r="R397" i="4"/>
  <c r="Q396" i="4"/>
  <c r="K397" i="4"/>
  <c r="N398" i="4"/>
  <c r="T398" i="4" s="1"/>
  <c r="R397" i="1"/>
  <c r="L398" i="1"/>
  <c r="T397" i="1"/>
  <c r="N398" i="1"/>
  <c r="U398" i="1"/>
  <c r="O399" i="1"/>
  <c r="U397" i="4"/>
  <c r="M399" i="1" l="1"/>
  <c r="S398" i="1"/>
  <c r="K398" i="1"/>
  <c r="Q397" i="1"/>
  <c r="P401" i="4"/>
  <c r="V400" i="4"/>
  <c r="S398" i="5"/>
  <c r="M399" i="5"/>
  <c r="Q398" i="5"/>
  <c r="O399" i="5"/>
  <c r="U398" i="5"/>
  <c r="N399" i="5"/>
  <c r="T399" i="5" s="1"/>
  <c r="L398" i="5"/>
  <c r="R397" i="5"/>
  <c r="P398" i="5"/>
  <c r="V397" i="5"/>
  <c r="M399" i="4"/>
  <c r="S398" i="4"/>
  <c r="L399" i="4"/>
  <c r="R398" i="4"/>
  <c r="K398" i="4"/>
  <c r="Q397" i="4"/>
  <c r="N399" i="4"/>
  <c r="T399" i="4" s="1"/>
  <c r="O400" i="1"/>
  <c r="U399" i="1"/>
  <c r="T398" i="1"/>
  <c r="N399" i="1"/>
  <c r="L399" i="1"/>
  <c r="R398" i="1"/>
  <c r="U398" i="4"/>
  <c r="M400" i="1" l="1"/>
  <c r="S399" i="1"/>
  <c r="K399" i="1"/>
  <c r="Q398" i="1"/>
  <c r="P402" i="4"/>
  <c r="V401" i="4"/>
  <c r="N400" i="5"/>
  <c r="T400" i="5" s="1"/>
  <c r="S399" i="5"/>
  <c r="M400" i="5"/>
  <c r="P399" i="5"/>
  <c r="V398" i="5"/>
  <c r="Q399" i="5"/>
  <c r="L399" i="5"/>
  <c r="R398" i="5"/>
  <c r="O400" i="5"/>
  <c r="U399" i="5"/>
  <c r="M400" i="4"/>
  <c r="S399" i="4"/>
  <c r="L400" i="4"/>
  <c r="R399" i="4"/>
  <c r="K399" i="4"/>
  <c r="Q398" i="4"/>
  <c r="N400" i="4"/>
  <c r="T400" i="4" s="1"/>
  <c r="R399" i="1"/>
  <c r="L400" i="1"/>
  <c r="U400" i="1"/>
  <c r="O401" i="1"/>
  <c r="T399" i="1"/>
  <c r="N400" i="1"/>
  <c r="U399" i="4"/>
  <c r="M401" i="1" l="1"/>
  <c r="S400" i="1"/>
  <c r="K400" i="1"/>
  <c r="Q399" i="1"/>
  <c r="P403" i="4"/>
  <c r="V402" i="4"/>
  <c r="S400" i="5"/>
  <c r="M401" i="5"/>
  <c r="O401" i="5"/>
  <c r="U400" i="5"/>
  <c r="Q400" i="5"/>
  <c r="N401" i="5"/>
  <c r="T401" i="5" s="1"/>
  <c r="L400" i="5"/>
  <c r="R399" i="5"/>
  <c r="P400" i="5"/>
  <c r="V399" i="5"/>
  <c r="M401" i="4"/>
  <c r="S400" i="4"/>
  <c r="L401" i="4"/>
  <c r="R400" i="4"/>
  <c r="K400" i="4"/>
  <c r="Q399" i="4"/>
  <c r="N401" i="4"/>
  <c r="T401" i="4" s="1"/>
  <c r="T400" i="1"/>
  <c r="N401" i="1"/>
  <c r="O402" i="1"/>
  <c r="U401" i="1"/>
  <c r="L401" i="1"/>
  <c r="R400" i="1"/>
  <c r="U400" i="4"/>
  <c r="M402" i="1" l="1"/>
  <c r="S401" i="1"/>
  <c r="K401" i="1"/>
  <c r="Q400" i="1"/>
  <c r="P404" i="4"/>
  <c r="V403" i="4"/>
  <c r="P401" i="5"/>
  <c r="V400" i="5"/>
  <c r="O402" i="5"/>
  <c r="U401" i="5"/>
  <c r="N402" i="5"/>
  <c r="T402" i="5" s="1"/>
  <c r="S401" i="5"/>
  <c r="M402" i="5"/>
  <c r="L401" i="5"/>
  <c r="R400" i="5"/>
  <c r="Q401" i="5"/>
  <c r="M402" i="4"/>
  <c r="S401" i="4"/>
  <c r="L402" i="4"/>
  <c r="R401" i="4"/>
  <c r="K401" i="4"/>
  <c r="Q400" i="4"/>
  <c r="N402" i="4"/>
  <c r="T402" i="4" s="1"/>
  <c r="T401" i="1"/>
  <c r="N402" i="1"/>
  <c r="U402" i="1"/>
  <c r="O403" i="1"/>
  <c r="R401" i="1"/>
  <c r="L402" i="1"/>
  <c r="U401" i="4"/>
  <c r="M403" i="1" l="1"/>
  <c r="S402" i="1"/>
  <c r="K402" i="1"/>
  <c r="Q401" i="1"/>
  <c r="P405" i="4"/>
  <c r="V404" i="4"/>
  <c r="M403" i="5"/>
  <c r="S402" i="5"/>
  <c r="Q402" i="5"/>
  <c r="U402" i="5"/>
  <c r="O403" i="5"/>
  <c r="N403" i="5"/>
  <c r="T403" i="5" s="1"/>
  <c r="L402" i="5"/>
  <c r="R401" i="5"/>
  <c r="P402" i="5"/>
  <c r="V401" i="5"/>
  <c r="M403" i="4"/>
  <c r="S402" i="4"/>
  <c r="L403" i="4"/>
  <c r="R402" i="4"/>
  <c r="K402" i="4"/>
  <c r="Q401" i="4"/>
  <c r="N403" i="4"/>
  <c r="T403" i="4" s="1"/>
  <c r="L403" i="1"/>
  <c r="R402" i="1"/>
  <c r="O404" i="1"/>
  <c r="U403" i="1"/>
  <c r="T402" i="1"/>
  <c r="N403" i="1"/>
  <c r="U402" i="4"/>
  <c r="M404" i="1" l="1"/>
  <c r="S403" i="1"/>
  <c r="K403" i="1"/>
  <c r="Q402" i="1"/>
  <c r="P406" i="4"/>
  <c r="V405" i="4"/>
  <c r="Q403" i="5"/>
  <c r="N404" i="5"/>
  <c r="T404" i="5" s="1"/>
  <c r="P403" i="5"/>
  <c r="V402" i="5"/>
  <c r="U403" i="5"/>
  <c r="O404" i="5"/>
  <c r="L403" i="5"/>
  <c r="R402" i="5"/>
  <c r="M404" i="5"/>
  <c r="S403" i="5"/>
  <c r="M404" i="4"/>
  <c r="S403" i="4"/>
  <c r="L404" i="4"/>
  <c r="R403" i="4"/>
  <c r="K403" i="4"/>
  <c r="Q402" i="4"/>
  <c r="N404" i="4"/>
  <c r="T404" i="4" s="1"/>
  <c r="U404" i="1"/>
  <c r="O405" i="1"/>
  <c r="T403" i="1"/>
  <c r="N404" i="1"/>
  <c r="R403" i="1"/>
  <c r="L404" i="1"/>
  <c r="U403" i="4"/>
  <c r="M405" i="1" l="1"/>
  <c r="S404" i="1"/>
  <c r="K404" i="1"/>
  <c r="Q403" i="1"/>
  <c r="P407" i="4"/>
  <c r="V406" i="4"/>
  <c r="Q404" i="5"/>
  <c r="U404" i="5"/>
  <c r="O405" i="5"/>
  <c r="N405" i="5"/>
  <c r="T405" i="5" s="1"/>
  <c r="M405" i="5"/>
  <c r="S404" i="5"/>
  <c r="L404" i="5"/>
  <c r="R403" i="5"/>
  <c r="P404" i="5"/>
  <c r="V403" i="5"/>
  <c r="M405" i="4"/>
  <c r="S404" i="4"/>
  <c r="L405" i="4"/>
  <c r="R404" i="4"/>
  <c r="K404" i="4"/>
  <c r="Q403" i="4"/>
  <c r="N405" i="4"/>
  <c r="T405" i="4" s="1"/>
  <c r="L405" i="1"/>
  <c r="R404" i="1"/>
  <c r="T404" i="1"/>
  <c r="N405" i="1"/>
  <c r="O406" i="1"/>
  <c r="U405" i="1"/>
  <c r="U404" i="4"/>
  <c r="M406" i="1" l="1"/>
  <c r="S405" i="1"/>
  <c r="K405" i="1"/>
  <c r="Q404" i="1"/>
  <c r="P408" i="4"/>
  <c r="V407" i="4"/>
  <c r="P405" i="5"/>
  <c r="V404" i="5"/>
  <c r="M406" i="5"/>
  <c r="S405" i="5"/>
  <c r="U405" i="5"/>
  <c r="O406" i="5"/>
  <c r="N406" i="5"/>
  <c r="T406" i="5" s="1"/>
  <c r="Q405" i="5"/>
  <c r="L405" i="5"/>
  <c r="R404" i="5"/>
  <c r="M406" i="4"/>
  <c r="S405" i="4"/>
  <c r="L406" i="4"/>
  <c r="R405" i="4"/>
  <c r="K405" i="4"/>
  <c r="Q404" i="4"/>
  <c r="N406" i="4"/>
  <c r="T406" i="4" s="1"/>
  <c r="R405" i="1"/>
  <c r="L406" i="1"/>
  <c r="U406" i="1"/>
  <c r="O407" i="1"/>
  <c r="T405" i="1"/>
  <c r="N406" i="1"/>
  <c r="U405" i="4"/>
  <c r="M407" i="1" l="1"/>
  <c r="S406" i="1"/>
  <c r="K406" i="1"/>
  <c r="Q405" i="1"/>
  <c r="P409" i="4"/>
  <c r="V408" i="4"/>
  <c r="M407" i="5"/>
  <c r="S406" i="5"/>
  <c r="N407" i="5"/>
  <c r="T407" i="5" s="1"/>
  <c r="L406" i="5"/>
  <c r="R405" i="5"/>
  <c r="Q406" i="5"/>
  <c r="U406" i="5"/>
  <c r="O407" i="5"/>
  <c r="P406" i="5"/>
  <c r="V405" i="5"/>
  <c r="M407" i="4"/>
  <c r="S406" i="4"/>
  <c r="L407" i="4"/>
  <c r="R406" i="4"/>
  <c r="K406" i="4"/>
  <c r="Q405" i="4"/>
  <c r="N407" i="4"/>
  <c r="T407" i="4" s="1"/>
  <c r="O408" i="1"/>
  <c r="U407" i="1"/>
  <c r="T406" i="1"/>
  <c r="N407" i="1"/>
  <c r="L407" i="1"/>
  <c r="R406" i="1"/>
  <c r="U406" i="4"/>
  <c r="M408" i="1" l="1"/>
  <c r="S407" i="1"/>
  <c r="K407" i="1"/>
  <c r="Q406" i="1"/>
  <c r="P410" i="4"/>
  <c r="V409" i="4"/>
  <c r="Q407" i="5"/>
  <c r="P407" i="5"/>
  <c r="V406" i="5"/>
  <c r="N408" i="5"/>
  <c r="T408" i="5" s="1"/>
  <c r="U407" i="5"/>
  <c r="O408" i="5"/>
  <c r="L407" i="5"/>
  <c r="R406" i="5"/>
  <c r="M408" i="5"/>
  <c r="S407" i="5"/>
  <c r="M408" i="4"/>
  <c r="S407" i="4"/>
  <c r="L408" i="4"/>
  <c r="R407" i="4"/>
  <c r="K407" i="4"/>
  <c r="Q406" i="4"/>
  <c r="N408" i="4"/>
  <c r="T408" i="4" s="1"/>
  <c r="T407" i="1"/>
  <c r="N408" i="1"/>
  <c r="R407" i="1"/>
  <c r="L408" i="1"/>
  <c r="U408" i="1"/>
  <c r="O409" i="1"/>
  <c r="U407" i="4"/>
  <c r="M409" i="1" l="1"/>
  <c r="S408" i="1"/>
  <c r="K408" i="1"/>
  <c r="Q407" i="1"/>
  <c r="P411" i="4"/>
  <c r="V410" i="4"/>
  <c r="M409" i="5"/>
  <c r="S408" i="5"/>
  <c r="P408" i="5"/>
  <c r="V407" i="5"/>
  <c r="L408" i="5"/>
  <c r="R407" i="5"/>
  <c r="U408" i="5"/>
  <c r="O409" i="5"/>
  <c r="N409" i="5"/>
  <c r="T409" i="5" s="1"/>
  <c r="Q408" i="5"/>
  <c r="M409" i="4"/>
  <c r="S408" i="4"/>
  <c r="L409" i="4"/>
  <c r="R408" i="4"/>
  <c r="K408" i="4"/>
  <c r="Q407" i="4"/>
  <c r="N409" i="4"/>
  <c r="T409" i="4" s="1"/>
  <c r="O410" i="1"/>
  <c r="U409" i="1"/>
  <c r="L409" i="1"/>
  <c r="R408" i="1"/>
  <c r="T408" i="1"/>
  <c r="N409" i="1"/>
  <c r="U408" i="4"/>
  <c r="M410" i="1" l="1"/>
  <c r="S409" i="1"/>
  <c r="K409" i="1"/>
  <c r="Q408" i="1"/>
  <c r="P412" i="4"/>
  <c r="V411" i="4"/>
  <c r="Q409" i="5"/>
  <c r="N410" i="5"/>
  <c r="T410" i="5" s="1"/>
  <c r="U409" i="5"/>
  <c r="O410" i="5"/>
  <c r="P409" i="5"/>
  <c r="V408" i="5"/>
  <c r="L409" i="5"/>
  <c r="R408" i="5"/>
  <c r="M410" i="5"/>
  <c r="S409" i="5"/>
  <c r="M410" i="4"/>
  <c r="S409" i="4"/>
  <c r="L410" i="4"/>
  <c r="R409" i="4"/>
  <c r="K409" i="4"/>
  <c r="Q408" i="4"/>
  <c r="N410" i="4"/>
  <c r="T410" i="4" s="1"/>
  <c r="U410" i="1"/>
  <c r="O411" i="1"/>
  <c r="R409" i="1"/>
  <c r="L410" i="1"/>
  <c r="T409" i="1"/>
  <c r="N410" i="1"/>
  <c r="U409" i="4"/>
  <c r="M411" i="1" l="1"/>
  <c r="S410" i="1"/>
  <c r="K410" i="1"/>
  <c r="Q409" i="1"/>
  <c r="P413" i="4"/>
  <c r="V412" i="4"/>
  <c r="N411" i="5"/>
  <c r="T411" i="5" s="1"/>
  <c r="M411" i="5"/>
  <c r="S410" i="5"/>
  <c r="P410" i="5"/>
  <c r="V409" i="5"/>
  <c r="U410" i="5"/>
  <c r="O411" i="5"/>
  <c r="Q410" i="5"/>
  <c r="L410" i="5"/>
  <c r="R409" i="5"/>
  <c r="M411" i="4"/>
  <c r="S410" i="4"/>
  <c r="L411" i="4"/>
  <c r="R410" i="4"/>
  <c r="K410" i="4"/>
  <c r="Q409" i="4"/>
  <c r="N411" i="4"/>
  <c r="T411" i="4" s="1"/>
  <c r="L411" i="1"/>
  <c r="R410" i="1"/>
  <c r="T410" i="1"/>
  <c r="N411" i="1"/>
  <c r="O412" i="1"/>
  <c r="U411" i="1"/>
  <c r="U410" i="4"/>
  <c r="M412" i="1" l="1"/>
  <c r="S411" i="1"/>
  <c r="K411" i="1"/>
  <c r="Q410" i="1"/>
  <c r="P414" i="4"/>
  <c r="V413" i="4"/>
  <c r="U411" i="5"/>
  <c r="O412" i="5"/>
  <c r="L411" i="5"/>
  <c r="R410" i="5"/>
  <c r="M412" i="5"/>
  <c r="S411" i="5"/>
  <c r="Q411" i="5"/>
  <c r="N412" i="5"/>
  <c r="T412" i="5" s="1"/>
  <c r="P411" i="5"/>
  <c r="V410" i="5"/>
  <c r="M412" i="4"/>
  <c r="S411" i="4"/>
  <c r="L412" i="4"/>
  <c r="R411" i="4"/>
  <c r="K411" i="4"/>
  <c r="Q410" i="4"/>
  <c r="N412" i="4"/>
  <c r="T412" i="4" s="1"/>
  <c r="N412" i="1"/>
  <c r="T411" i="1"/>
  <c r="U412" i="1"/>
  <c r="O413" i="1"/>
  <c r="R411" i="1"/>
  <c r="L412" i="1"/>
  <c r="U411" i="4"/>
  <c r="M413" i="1" l="1"/>
  <c r="S412" i="1"/>
  <c r="K412" i="1"/>
  <c r="Q411" i="1"/>
  <c r="P415" i="4"/>
  <c r="V414" i="4"/>
  <c r="Q412" i="5"/>
  <c r="P412" i="5"/>
  <c r="V411" i="5"/>
  <c r="L412" i="5"/>
  <c r="R411" i="5"/>
  <c r="N413" i="5"/>
  <c r="T413" i="5" s="1"/>
  <c r="U412" i="5"/>
  <c r="O413" i="5"/>
  <c r="M413" i="5"/>
  <c r="S412" i="5"/>
  <c r="M413" i="4"/>
  <c r="S412" i="4"/>
  <c r="L413" i="4"/>
  <c r="R412" i="4"/>
  <c r="Q411" i="4"/>
  <c r="K412" i="4"/>
  <c r="N413" i="4"/>
  <c r="T413" i="4" s="1"/>
  <c r="O414" i="1"/>
  <c r="U413" i="1"/>
  <c r="R412" i="1"/>
  <c r="L413" i="1"/>
  <c r="N413" i="1"/>
  <c r="T412" i="1"/>
  <c r="U412" i="4"/>
  <c r="M414" i="1" l="1"/>
  <c r="S413" i="1"/>
  <c r="K413" i="1"/>
  <c r="Q412" i="1"/>
  <c r="P416" i="4"/>
  <c r="V415" i="4"/>
  <c r="N414" i="5"/>
  <c r="T414" i="5" s="1"/>
  <c r="M414" i="5"/>
  <c r="S413" i="5"/>
  <c r="P413" i="5"/>
  <c r="V412" i="5"/>
  <c r="U413" i="5"/>
  <c r="O414" i="5"/>
  <c r="Q413" i="5"/>
  <c r="L413" i="5"/>
  <c r="R412" i="5"/>
  <c r="M414" i="4"/>
  <c r="S413" i="4"/>
  <c r="L414" i="4"/>
  <c r="R413" i="4"/>
  <c r="K413" i="4"/>
  <c r="Q412" i="4"/>
  <c r="N414" i="4"/>
  <c r="T414" i="4" s="1"/>
  <c r="U414" i="1"/>
  <c r="O415" i="1"/>
  <c r="R413" i="1"/>
  <c r="L414" i="1"/>
  <c r="N414" i="1"/>
  <c r="T413" i="1"/>
  <c r="U413" i="4"/>
  <c r="M415" i="1" l="1"/>
  <c r="S414" i="1"/>
  <c r="K414" i="1"/>
  <c r="Q413" i="1"/>
  <c r="P417" i="4"/>
  <c r="V416" i="4"/>
  <c r="P414" i="5"/>
  <c r="V413" i="5"/>
  <c r="M415" i="5"/>
  <c r="S414" i="5"/>
  <c r="U414" i="5"/>
  <c r="O415" i="5"/>
  <c r="L414" i="5"/>
  <c r="R413" i="5"/>
  <c r="Q414" i="5"/>
  <c r="N415" i="5"/>
  <c r="T415" i="5" s="1"/>
  <c r="M415" i="4"/>
  <c r="S414" i="4"/>
  <c r="L415" i="4"/>
  <c r="R414" i="4"/>
  <c r="K414" i="4"/>
  <c r="Q413" i="4"/>
  <c r="N415" i="4"/>
  <c r="T415" i="4" s="1"/>
  <c r="U415" i="1"/>
  <c r="O416" i="1"/>
  <c r="L415" i="1"/>
  <c r="R414" i="1"/>
  <c r="N415" i="1"/>
  <c r="T414" i="1"/>
  <c r="U414" i="4"/>
  <c r="M416" i="1" l="1"/>
  <c r="S415" i="1"/>
  <c r="K415" i="1"/>
  <c r="Q414" i="1"/>
  <c r="P418" i="4"/>
  <c r="V417" i="4"/>
  <c r="Q415" i="5"/>
  <c r="N416" i="5"/>
  <c r="T416" i="5" s="1"/>
  <c r="M416" i="5"/>
  <c r="S415" i="5"/>
  <c r="U415" i="5"/>
  <c r="O416" i="5"/>
  <c r="L415" i="5"/>
  <c r="R414" i="5"/>
  <c r="P415" i="5"/>
  <c r="V414" i="5"/>
  <c r="M416" i="4"/>
  <c r="S415" i="4"/>
  <c r="L416" i="4"/>
  <c r="R415" i="4"/>
  <c r="K415" i="4"/>
  <c r="Q414" i="4"/>
  <c r="N416" i="4"/>
  <c r="T416" i="4" s="1"/>
  <c r="N416" i="1"/>
  <c r="T415" i="1"/>
  <c r="R415" i="1"/>
  <c r="L416" i="1"/>
  <c r="U416" i="1"/>
  <c r="O417" i="1"/>
  <c r="U415" i="4"/>
  <c r="M417" i="1" l="1"/>
  <c r="S416" i="1"/>
  <c r="K416" i="1"/>
  <c r="Q415" i="1"/>
  <c r="P419" i="4"/>
  <c r="V418" i="4"/>
  <c r="M417" i="5"/>
  <c r="S416" i="5"/>
  <c r="P416" i="5"/>
  <c r="V415" i="5"/>
  <c r="L416" i="5"/>
  <c r="R415" i="5"/>
  <c r="U416" i="5"/>
  <c r="O417" i="5"/>
  <c r="N417" i="5"/>
  <c r="T417" i="5" s="1"/>
  <c r="Q416" i="5"/>
  <c r="M417" i="4"/>
  <c r="S416" i="4"/>
  <c r="L417" i="4"/>
  <c r="R416" i="4"/>
  <c r="K416" i="4"/>
  <c r="Q415" i="4"/>
  <c r="N417" i="4"/>
  <c r="T417" i="4" s="1"/>
  <c r="L417" i="1"/>
  <c r="R416" i="1"/>
  <c r="U417" i="1"/>
  <c r="O418" i="1"/>
  <c r="T416" i="1"/>
  <c r="N417" i="1"/>
  <c r="U416" i="4"/>
  <c r="M418" i="1" l="1"/>
  <c r="S417" i="1"/>
  <c r="K417" i="1"/>
  <c r="Q416" i="1"/>
  <c r="P420" i="4"/>
  <c r="V419" i="4"/>
  <c r="Q417" i="5"/>
  <c r="U417" i="5"/>
  <c r="O418" i="5"/>
  <c r="P417" i="5"/>
  <c r="V416" i="5"/>
  <c r="N418" i="5"/>
  <c r="T418" i="5" s="1"/>
  <c r="L417" i="5"/>
  <c r="R416" i="5"/>
  <c r="M418" i="5"/>
  <c r="S417" i="5"/>
  <c r="M418" i="4"/>
  <c r="S417" i="4"/>
  <c r="L418" i="4"/>
  <c r="R417" i="4"/>
  <c r="K417" i="4"/>
  <c r="Q416" i="4"/>
  <c r="N418" i="4"/>
  <c r="T418" i="4" s="1"/>
  <c r="N418" i="1"/>
  <c r="T417" i="1"/>
  <c r="U418" i="1"/>
  <c r="O419" i="1"/>
  <c r="R417" i="1"/>
  <c r="L418" i="1"/>
  <c r="U417" i="4"/>
  <c r="M419" i="1" l="1"/>
  <c r="S418" i="1"/>
  <c r="K418" i="1"/>
  <c r="Q417" i="1"/>
  <c r="P421" i="4"/>
  <c r="V420" i="4"/>
  <c r="N419" i="5"/>
  <c r="T419" i="5" s="1"/>
  <c r="U418" i="5"/>
  <c r="O419" i="5"/>
  <c r="M419" i="5"/>
  <c r="S418" i="5"/>
  <c r="Q418" i="5"/>
  <c r="L418" i="5"/>
  <c r="R417" i="5"/>
  <c r="P418" i="5"/>
  <c r="V417" i="5"/>
  <c r="M419" i="4"/>
  <c r="S418" i="4"/>
  <c r="L419" i="4"/>
  <c r="R418" i="4"/>
  <c r="K418" i="4"/>
  <c r="Q417" i="4"/>
  <c r="N419" i="4"/>
  <c r="T419" i="4" s="1"/>
  <c r="O420" i="1"/>
  <c r="U419" i="1"/>
  <c r="R418" i="1"/>
  <c r="L419" i="1"/>
  <c r="T418" i="1"/>
  <c r="N419" i="1"/>
  <c r="U418" i="4"/>
  <c r="M420" i="1" l="1"/>
  <c r="S419" i="1"/>
  <c r="K419" i="1"/>
  <c r="Q418" i="1"/>
  <c r="P422" i="4"/>
  <c r="V421" i="4"/>
  <c r="M420" i="5"/>
  <c r="S419" i="5"/>
  <c r="Q419" i="5"/>
  <c r="U419" i="5"/>
  <c r="O420" i="5"/>
  <c r="P419" i="5"/>
  <c r="V418" i="5"/>
  <c r="N420" i="5"/>
  <c r="T420" i="5" s="1"/>
  <c r="L419" i="5"/>
  <c r="R418" i="5"/>
  <c r="M420" i="4"/>
  <c r="S419" i="4"/>
  <c r="L420" i="4"/>
  <c r="R419" i="4"/>
  <c r="K419" i="4"/>
  <c r="Q418" i="4"/>
  <c r="N420" i="4"/>
  <c r="T420" i="4" s="1"/>
  <c r="N420" i="1"/>
  <c r="T419" i="1"/>
  <c r="R419" i="1"/>
  <c r="L420" i="1"/>
  <c r="U420" i="1"/>
  <c r="O421" i="1"/>
  <c r="U419" i="4"/>
  <c r="M421" i="1" l="1"/>
  <c r="S420" i="1"/>
  <c r="K420" i="1"/>
  <c r="Q419" i="1"/>
  <c r="P423" i="4"/>
  <c r="V422" i="4"/>
  <c r="Q420" i="5"/>
  <c r="L420" i="5"/>
  <c r="R419" i="5"/>
  <c r="P420" i="5"/>
  <c r="V419" i="5"/>
  <c r="N421" i="5"/>
  <c r="T421" i="5" s="1"/>
  <c r="U420" i="5"/>
  <c r="O421" i="5"/>
  <c r="M421" i="5"/>
  <c r="S420" i="5"/>
  <c r="M421" i="4"/>
  <c r="S420" i="4"/>
  <c r="L421" i="4"/>
  <c r="R420" i="4"/>
  <c r="K420" i="4"/>
  <c r="Q419" i="4"/>
  <c r="N421" i="4"/>
  <c r="T421" i="4" s="1"/>
  <c r="R420" i="1"/>
  <c r="L421" i="1"/>
  <c r="O422" i="1"/>
  <c r="U421" i="1"/>
  <c r="N421" i="1"/>
  <c r="T420" i="1"/>
  <c r="U420" i="4"/>
  <c r="M422" i="1" l="1"/>
  <c r="S421" i="1"/>
  <c r="K421" i="1"/>
  <c r="Q420" i="1"/>
  <c r="P424" i="4"/>
  <c r="V423" i="4"/>
  <c r="U421" i="5"/>
  <c r="O422" i="5"/>
  <c r="P421" i="5"/>
  <c r="V420" i="5"/>
  <c r="N422" i="5"/>
  <c r="T422" i="5" s="1"/>
  <c r="L421" i="5"/>
  <c r="R420" i="5"/>
  <c r="Q421" i="5"/>
  <c r="M422" i="5"/>
  <c r="S421" i="5"/>
  <c r="M422" i="4"/>
  <c r="S421" i="4"/>
  <c r="L422" i="4"/>
  <c r="R421" i="4"/>
  <c r="K421" i="4"/>
  <c r="Q420" i="4"/>
  <c r="N422" i="4"/>
  <c r="T422" i="4" s="1"/>
  <c r="U422" i="1"/>
  <c r="O423" i="1"/>
  <c r="R421" i="1"/>
  <c r="L422" i="1"/>
  <c r="N422" i="1"/>
  <c r="T421" i="1"/>
  <c r="U421" i="4"/>
  <c r="M423" i="1" l="1"/>
  <c r="S422" i="1"/>
  <c r="K422" i="1"/>
  <c r="Q421" i="1"/>
  <c r="P425" i="4"/>
  <c r="V424" i="4"/>
  <c r="N423" i="5"/>
  <c r="T423" i="5" s="1"/>
  <c r="M423" i="5"/>
  <c r="S422" i="5"/>
  <c r="L422" i="5"/>
  <c r="R421" i="5"/>
  <c r="P422" i="5"/>
  <c r="V421" i="5"/>
  <c r="Q422" i="5"/>
  <c r="U422" i="5"/>
  <c r="O423" i="5"/>
  <c r="M423" i="4"/>
  <c r="S422" i="4"/>
  <c r="L423" i="4"/>
  <c r="R422" i="4"/>
  <c r="K422" i="4"/>
  <c r="Q421" i="4"/>
  <c r="N423" i="4"/>
  <c r="T423" i="4" s="1"/>
  <c r="O424" i="1"/>
  <c r="U423" i="1"/>
  <c r="L423" i="1"/>
  <c r="R422" i="1"/>
  <c r="N423" i="1"/>
  <c r="T422" i="1"/>
  <c r="U422" i="4"/>
  <c r="M424" i="1" l="1"/>
  <c r="S423" i="1"/>
  <c r="K423" i="1"/>
  <c r="Q422" i="1"/>
  <c r="P426" i="4"/>
  <c r="V425" i="4"/>
  <c r="M424" i="5"/>
  <c r="S423" i="5"/>
  <c r="Q423" i="5"/>
  <c r="N424" i="5"/>
  <c r="T424" i="5" s="1"/>
  <c r="U423" i="5"/>
  <c r="O424" i="5"/>
  <c r="P423" i="5"/>
  <c r="V422" i="5"/>
  <c r="L423" i="5"/>
  <c r="R422" i="5"/>
  <c r="M424" i="4"/>
  <c r="S423" i="4"/>
  <c r="L424" i="4"/>
  <c r="R423" i="4"/>
  <c r="K423" i="4"/>
  <c r="Q422" i="4"/>
  <c r="N424" i="4"/>
  <c r="T424" i="4" s="1"/>
  <c r="R423" i="1"/>
  <c r="L424" i="1"/>
  <c r="N424" i="1"/>
  <c r="T423" i="1"/>
  <c r="U424" i="1"/>
  <c r="O425" i="1"/>
  <c r="U423" i="4"/>
  <c r="M425" i="1" l="1"/>
  <c r="S424" i="1"/>
  <c r="K424" i="1"/>
  <c r="Q423" i="1"/>
  <c r="P427" i="4"/>
  <c r="V426" i="4"/>
  <c r="Q424" i="5"/>
  <c r="N425" i="5"/>
  <c r="T425" i="5" s="1"/>
  <c r="U424" i="5"/>
  <c r="O425" i="5"/>
  <c r="L424" i="5"/>
  <c r="R423" i="5"/>
  <c r="P424" i="5"/>
  <c r="V423" i="5"/>
  <c r="M425" i="5"/>
  <c r="S424" i="5"/>
  <c r="M425" i="4"/>
  <c r="S424" i="4"/>
  <c r="L425" i="4"/>
  <c r="R424" i="4"/>
  <c r="K424" i="4"/>
  <c r="Q423" i="4"/>
  <c r="N425" i="4"/>
  <c r="T425" i="4" s="1"/>
  <c r="U425" i="1"/>
  <c r="O426" i="1"/>
  <c r="T424" i="1"/>
  <c r="N425" i="1"/>
  <c r="L425" i="1"/>
  <c r="R424" i="1"/>
  <c r="U424" i="4"/>
  <c r="M426" i="1" l="1"/>
  <c r="S425" i="1"/>
  <c r="K425" i="1"/>
  <c r="Q424" i="1"/>
  <c r="P428" i="4"/>
  <c r="V427" i="4"/>
  <c r="M426" i="5"/>
  <c r="S425" i="5"/>
  <c r="P425" i="5"/>
  <c r="V424" i="5"/>
  <c r="N426" i="5"/>
  <c r="T426" i="5" s="1"/>
  <c r="L425" i="5"/>
  <c r="R424" i="5"/>
  <c r="Q425" i="5"/>
  <c r="U425" i="5"/>
  <c r="O426" i="5"/>
  <c r="M426" i="4"/>
  <c r="S425" i="4"/>
  <c r="L426" i="4"/>
  <c r="R425" i="4"/>
  <c r="K425" i="4"/>
  <c r="Q424" i="4"/>
  <c r="N426" i="4"/>
  <c r="T426" i="4" s="1"/>
  <c r="R425" i="1"/>
  <c r="L426" i="1"/>
  <c r="N426" i="1"/>
  <c r="T425" i="1"/>
  <c r="U426" i="1"/>
  <c r="O427" i="1"/>
  <c r="U425" i="4"/>
  <c r="M427" i="1" l="1"/>
  <c r="S426" i="1"/>
  <c r="K426" i="1"/>
  <c r="Q425" i="1"/>
  <c r="P429" i="4"/>
  <c r="V428" i="4"/>
  <c r="P426" i="5"/>
  <c r="V425" i="5"/>
  <c r="U426" i="5"/>
  <c r="O427" i="5"/>
  <c r="L426" i="5"/>
  <c r="R425" i="5"/>
  <c r="Q426" i="5"/>
  <c r="N427" i="5"/>
  <c r="T427" i="5" s="1"/>
  <c r="M427" i="5"/>
  <c r="S426" i="5"/>
  <c r="M427" i="4"/>
  <c r="S426" i="4"/>
  <c r="L427" i="4"/>
  <c r="R426" i="4"/>
  <c r="K426" i="4"/>
  <c r="Q425" i="4"/>
  <c r="N427" i="4"/>
  <c r="T427" i="4" s="1"/>
  <c r="N427" i="1"/>
  <c r="T426" i="1"/>
  <c r="U427" i="1"/>
  <c r="O428" i="1"/>
  <c r="R426" i="1"/>
  <c r="L427" i="1"/>
  <c r="U426" i="4"/>
  <c r="M428" i="1" l="1"/>
  <c r="S427" i="1"/>
  <c r="K427" i="1"/>
  <c r="Q426" i="1"/>
  <c r="P430" i="4"/>
  <c r="V429" i="4"/>
  <c r="L427" i="5"/>
  <c r="R426" i="5"/>
  <c r="Q427" i="5"/>
  <c r="U427" i="5"/>
  <c r="O428" i="5"/>
  <c r="M428" i="5"/>
  <c r="S427" i="5"/>
  <c r="N428" i="5"/>
  <c r="T428" i="5" s="1"/>
  <c r="P427" i="5"/>
  <c r="V426" i="5"/>
  <c r="M428" i="4"/>
  <c r="S427" i="4"/>
  <c r="L428" i="4"/>
  <c r="R427" i="4"/>
  <c r="Q426" i="4"/>
  <c r="K427" i="4"/>
  <c r="N428" i="4"/>
  <c r="T428" i="4" s="1"/>
  <c r="R427" i="1"/>
  <c r="L428" i="1"/>
  <c r="U428" i="1"/>
  <c r="O429" i="1"/>
  <c r="N428" i="1"/>
  <c r="T427" i="1"/>
  <c r="U427" i="4"/>
  <c r="M429" i="1" l="1"/>
  <c r="S428" i="1"/>
  <c r="K428" i="1"/>
  <c r="Q427" i="1"/>
  <c r="P431" i="4"/>
  <c r="V430" i="4"/>
  <c r="P428" i="5"/>
  <c r="V427" i="5"/>
  <c r="Q428" i="5"/>
  <c r="M429" i="5"/>
  <c r="S428" i="5"/>
  <c r="N429" i="5"/>
  <c r="T429" i="5" s="1"/>
  <c r="O429" i="5"/>
  <c r="U428" i="5"/>
  <c r="L428" i="5"/>
  <c r="R427" i="5"/>
  <c r="M429" i="4"/>
  <c r="S428" i="4"/>
  <c r="L429" i="4"/>
  <c r="R428" i="4"/>
  <c r="K428" i="4"/>
  <c r="Q427" i="4"/>
  <c r="N429" i="4"/>
  <c r="T429" i="4" s="1"/>
  <c r="U429" i="1"/>
  <c r="O430" i="1"/>
  <c r="R428" i="1"/>
  <c r="L429" i="1"/>
  <c r="N429" i="1"/>
  <c r="T428" i="1"/>
  <c r="U428" i="4"/>
  <c r="M430" i="1" l="1"/>
  <c r="S429" i="1"/>
  <c r="K429" i="1"/>
  <c r="Q428" i="1"/>
  <c r="P432" i="4"/>
  <c r="V431" i="4"/>
  <c r="M430" i="5"/>
  <c r="S429" i="5"/>
  <c r="Q429" i="5"/>
  <c r="L429" i="5"/>
  <c r="R428" i="5"/>
  <c r="N430" i="5"/>
  <c r="T430" i="5" s="1"/>
  <c r="U429" i="5"/>
  <c r="O430" i="5"/>
  <c r="P429" i="5"/>
  <c r="V428" i="5"/>
  <c r="M430" i="4"/>
  <c r="S429" i="4"/>
  <c r="L430" i="4"/>
  <c r="R429" i="4"/>
  <c r="Q428" i="4"/>
  <c r="K429" i="4"/>
  <c r="N430" i="4"/>
  <c r="T430" i="4" s="1"/>
  <c r="U430" i="1"/>
  <c r="O431" i="1"/>
  <c r="R429" i="1"/>
  <c r="L430" i="1"/>
  <c r="N430" i="1"/>
  <c r="T429" i="1"/>
  <c r="U429" i="4"/>
  <c r="M431" i="1" l="1"/>
  <c r="S430" i="1"/>
  <c r="K430" i="1"/>
  <c r="Q429" i="1"/>
  <c r="P433" i="4"/>
  <c r="V432" i="4"/>
  <c r="U430" i="5"/>
  <c r="O431" i="5"/>
  <c r="R429" i="5"/>
  <c r="L430" i="5"/>
  <c r="Q430" i="5"/>
  <c r="N431" i="5"/>
  <c r="T431" i="5" s="1"/>
  <c r="V429" i="5"/>
  <c r="P430" i="5"/>
  <c r="M431" i="5"/>
  <c r="S430" i="5"/>
  <c r="M431" i="4"/>
  <c r="S430" i="4"/>
  <c r="L431" i="4"/>
  <c r="R430" i="4"/>
  <c r="K430" i="4"/>
  <c r="Q429" i="4"/>
  <c r="N431" i="4"/>
  <c r="T431" i="4" s="1"/>
  <c r="T430" i="1"/>
  <c r="N431" i="1"/>
  <c r="R430" i="1"/>
  <c r="L431" i="1"/>
  <c r="U431" i="1"/>
  <c r="O432" i="1"/>
  <c r="U430" i="4"/>
  <c r="M432" i="1" l="1"/>
  <c r="S431" i="1"/>
  <c r="K431" i="1"/>
  <c r="Q430" i="1"/>
  <c r="P434" i="4"/>
  <c r="V433" i="4"/>
  <c r="R430" i="5"/>
  <c r="L431" i="5"/>
  <c r="M432" i="5"/>
  <c r="S431" i="5"/>
  <c r="N432" i="5"/>
  <c r="T432" i="5" s="1"/>
  <c r="V430" i="5"/>
  <c r="P431" i="5"/>
  <c r="Q431" i="5"/>
  <c r="U431" i="5"/>
  <c r="O432" i="5"/>
  <c r="M432" i="4"/>
  <c r="S431" i="4"/>
  <c r="L432" i="4"/>
  <c r="R431" i="4"/>
  <c r="K431" i="4"/>
  <c r="Q430" i="4"/>
  <c r="N432" i="4"/>
  <c r="T432" i="4" s="1"/>
  <c r="R431" i="1"/>
  <c r="L432" i="1"/>
  <c r="N432" i="1"/>
  <c r="T431" i="1"/>
  <c r="U432" i="1"/>
  <c r="O433" i="1"/>
  <c r="U431" i="4"/>
  <c r="M433" i="1" l="1"/>
  <c r="S432" i="1"/>
  <c r="K432" i="1"/>
  <c r="Q431" i="1"/>
  <c r="P435" i="4"/>
  <c r="V434" i="4"/>
  <c r="N433" i="5"/>
  <c r="T433" i="5" s="1"/>
  <c r="U432" i="5"/>
  <c r="O433" i="5"/>
  <c r="V431" i="5"/>
  <c r="P432" i="5"/>
  <c r="M433" i="5"/>
  <c r="S432" i="5"/>
  <c r="Q432" i="5"/>
  <c r="R431" i="5"/>
  <c r="L432" i="5"/>
  <c r="M433" i="4"/>
  <c r="S432" i="4"/>
  <c r="L433" i="4"/>
  <c r="R432" i="4"/>
  <c r="K432" i="4"/>
  <c r="Q431" i="4"/>
  <c r="N433" i="4"/>
  <c r="T433" i="4" s="1"/>
  <c r="T432" i="1"/>
  <c r="N433" i="1"/>
  <c r="U433" i="1"/>
  <c r="O434" i="1"/>
  <c r="R432" i="1"/>
  <c r="L433" i="1"/>
  <c r="U432" i="4"/>
  <c r="M434" i="1" l="1"/>
  <c r="S433" i="1"/>
  <c r="K433" i="1"/>
  <c r="Q432" i="1"/>
  <c r="P436" i="4"/>
  <c r="V435" i="4"/>
  <c r="Q433" i="5"/>
  <c r="R432" i="5"/>
  <c r="L433" i="5"/>
  <c r="O434" i="5"/>
  <c r="U433" i="5"/>
  <c r="S433" i="5"/>
  <c r="M434" i="5"/>
  <c r="V432" i="5"/>
  <c r="P433" i="5"/>
  <c r="N434" i="5"/>
  <c r="T434" i="5" s="1"/>
  <c r="M434" i="4"/>
  <c r="S433" i="4"/>
  <c r="L434" i="4"/>
  <c r="R433" i="4"/>
  <c r="K433" i="4"/>
  <c r="Q432" i="4"/>
  <c r="N434" i="4"/>
  <c r="T434" i="4" s="1"/>
  <c r="U434" i="1"/>
  <c r="O435" i="1"/>
  <c r="R433" i="1"/>
  <c r="L434" i="1"/>
  <c r="N434" i="1"/>
  <c r="T433" i="1"/>
  <c r="U433" i="4"/>
  <c r="M435" i="1" l="1"/>
  <c r="S434" i="1"/>
  <c r="K434" i="1"/>
  <c r="Q433" i="1"/>
  <c r="P437" i="4"/>
  <c r="V436" i="4"/>
  <c r="S434" i="5"/>
  <c r="M435" i="5"/>
  <c r="R433" i="5"/>
  <c r="L434" i="5"/>
  <c r="N435" i="5"/>
  <c r="T435" i="5" s="1"/>
  <c r="V433" i="5"/>
  <c r="P434" i="5"/>
  <c r="O435" i="5"/>
  <c r="U434" i="5"/>
  <c r="Q434" i="5"/>
  <c r="M435" i="4"/>
  <c r="S434" i="4"/>
  <c r="L435" i="4"/>
  <c r="R434" i="4"/>
  <c r="K434" i="4"/>
  <c r="Q433" i="4"/>
  <c r="N435" i="4"/>
  <c r="T435" i="4" s="1"/>
  <c r="T434" i="1"/>
  <c r="N435" i="1"/>
  <c r="R434" i="1"/>
  <c r="L435" i="1"/>
  <c r="U435" i="1"/>
  <c r="O436" i="1"/>
  <c r="U434" i="4"/>
  <c r="M436" i="1" l="1"/>
  <c r="S435" i="1"/>
  <c r="K435" i="1"/>
  <c r="Q434" i="1"/>
  <c r="P438" i="4"/>
  <c r="V437" i="4"/>
  <c r="O436" i="5"/>
  <c r="U435" i="5"/>
  <c r="N436" i="5"/>
  <c r="T436" i="5" s="1"/>
  <c r="V434" i="5"/>
  <c r="P435" i="5"/>
  <c r="R434" i="5"/>
  <c r="L435" i="5"/>
  <c r="Q435" i="5"/>
  <c r="S435" i="5"/>
  <c r="M436" i="5"/>
  <c r="M436" i="4"/>
  <c r="S435" i="4"/>
  <c r="L436" i="4"/>
  <c r="R435" i="4"/>
  <c r="K435" i="4"/>
  <c r="Q434" i="4"/>
  <c r="N436" i="4"/>
  <c r="T436" i="4" s="1"/>
  <c r="U436" i="1"/>
  <c r="O437" i="1"/>
  <c r="R435" i="1"/>
  <c r="L436" i="1"/>
  <c r="N436" i="1"/>
  <c r="T435" i="1"/>
  <c r="U435" i="4"/>
  <c r="M437" i="1" l="1"/>
  <c r="S436" i="1"/>
  <c r="K436" i="1"/>
  <c r="Q435" i="1"/>
  <c r="P439" i="4"/>
  <c r="V438" i="4"/>
  <c r="Q436" i="5"/>
  <c r="S436" i="5"/>
  <c r="M437" i="5"/>
  <c r="R435" i="5"/>
  <c r="L436" i="5"/>
  <c r="N437" i="5"/>
  <c r="T437" i="5" s="1"/>
  <c r="V435" i="5"/>
  <c r="P436" i="5"/>
  <c r="O437" i="5"/>
  <c r="U436" i="5"/>
  <c r="M437" i="4"/>
  <c r="S436" i="4"/>
  <c r="L437" i="4"/>
  <c r="R436" i="4"/>
  <c r="K436" i="4"/>
  <c r="Q435" i="4"/>
  <c r="N437" i="4"/>
  <c r="T437" i="4" s="1"/>
  <c r="R436" i="1"/>
  <c r="L437" i="1"/>
  <c r="U437" i="1"/>
  <c r="O438" i="1"/>
  <c r="T436" i="1"/>
  <c r="N437" i="1"/>
  <c r="U436" i="4"/>
  <c r="M438" i="1" l="1"/>
  <c r="S437" i="1"/>
  <c r="K437" i="1"/>
  <c r="Q436" i="1"/>
  <c r="P440" i="4"/>
  <c r="V439" i="4"/>
  <c r="V436" i="5"/>
  <c r="P437" i="5"/>
  <c r="S437" i="5"/>
  <c r="M438" i="5"/>
  <c r="O438" i="5"/>
  <c r="U437" i="5"/>
  <c r="N438" i="5"/>
  <c r="T438" i="5" s="1"/>
  <c r="R436" i="5"/>
  <c r="L437" i="5"/>
  <c r="Q437" i="5"/>
  <c r="M438" i="4"/>
  <c r="S437" i="4"/>
  <c r="L438" i="4"/>
  <c r="R437" i="4"/>
  <c r="K437" i="4"/>
  <c r="Q436" i="4"/>
  <c r="N438" i="4"/>
  <c r="T438" i="4" s="1"/>
  <c r="R437" i="1"/>
  <c r="L438" i="1"/>
  <c r="U438" i="1"/>
  <c r="O439" i="1"/>
  <c r="N438" i="1"/>
  <c r="T437" i="1"/>
  <c r="U437" i="4"/>
  <c r="M439" i="1" l="1"/>
  <c r="S438" i="1"/>
  <c r="K438" i="1"/>
  <c r="Q437" i="1"/>
  <c r="P441" i="4"/>
  <c r="V440" i="4"/>
  <c r="O439" i="5"/>
  <c r="U438" i="5"/>
  <c r="S438" i="5"/>
  <c r="M439" i="5"/>
  <c r="Q438" i="5"/>
  <c r="N439" i="5"/>
  <c r="T439" i="5" s="1"/>
  <c r="R437" i="5"/>
  <c r="L438" i="5"/>
  <c r="V437" i="5"/>
  <c r="P438" i="5"/>
  <c r="M439" i="4"/>
  <c r="S438" i="4"/>
  <c r="L439" i="4"/>
  <c r="R438" i="4"/>
  <c r="K438" i="4"/>
  <c r="Q437" i="4"/>
  <c r="N439" i="4"/>
  <c r="T439" i="4" s="1"/>
  <c r="R438" i="1"/>
  <c r="L439" i="1"/>
  <c r="U439" i="1"/>
  <c r="O440" i="1"/>
  <c r="T438" i="1"/>
  <c r="N439" i="1"/>
  <c r="U438" i="4"/>
  <c r="M440" i="1" l="1"/>
  <c r="S439" i="1"/>
  <c r="K439" i="1"/>
  <c r="Q438" i="1"/>
  <c r="P442" i="4"/>
  <c r="V441" i="4"/>
  <c r="Q439" i="5"/>
  <c r="V438" i="5"/>
  <c r="P439" i="5"/>
  <c r="S439" i="5"/>
  <c r="M440" i="5"/>
  <c r="N440" i="5"/>
  <c r="T440" i="5" s="1"/>
  <c r="R438" i="5"/>
  <c r="L439" i="5"/>
  <c r="O440" i="5"/>
  <c r="U439" i="5"/>
  <c r="M440" i="4"/>
  <c r="S439" i="4"/>
  <c r="L440" i="4"/>
  <c r="R439" i="4"/>
  <c r="K439" i="4"/>
  <c r="Q438" i="4"/>
  <c r="N440" i="4"/>
  <c r="T440" i="4" s="1"/>
  <c r="N440" i="1"/>
  <c r="T439" i="1"/>
  <c r="U440" i="1"/>
  <c r="O441" i="1"/>
  <c r="R439" i="1"/>
  <c r="L440" i="1"/>
  <c r="U439" i="4"/>
  <c r="M441" i="1" l="1"/>
  <c r="S440" i="1"/>
  <c r="K440" i="1"/>
  <c r="Q439" i="1"/>
  <c r="P443" i="4"/>
  <c r="V442" i="4"/>
  <c r="O441" i="5"/>
  <c r="U440" i="5"/>
  <c r="V439" i="5"/>
  <c r="P440" i="5"/>
  <c r="N441" i="5"/>
  <c r="T441" i="5" s="1"/>
  <c r="R439" i="5"/>
  <c r="L440" i="5"/>
  <c r="S440" i="5"/>
  <c r="M441" i="5"/>
  <c r="Q440" i="5"/>
  <c r="M441" i="4"/>
  <c r="S440" i="4"/>
  <c r="L441" i="4"/>
  <c r="R440" i="4"/>
  <c r="K440" i="4"/>
  <c r="Q439" i="4"/>
  <c r="N441" i="4"/>
  <c r="T441" i="4" s="1"/>
  <c r="T440" i="1"/>
  <c r="N441" i="1"/>
  <c r="U441" i="1"/>
  <c r="O442" i="1"/>
  <c r="R440" i="1"/>
  <c r="L441" i="1"/>
  <c r="U440" i="4"/>
  <c r="M442" i="1" l="1"/>
  <c r="S441" i="1"/>
  <c r="K441" i="1"/>
  <c r="Q440" i="1"/>
  <c r="P444" i="4"/>
  <c r="V443" i="4"/>
  <c r="R440" i="5"/>
  <c r="L441" i="5"/>
  <c r="V440" i="5"/>
  <c r="P441" i="5"/>
  <c r="Q441" i="5"/>
  <c r="S441" i="5"/>
  <c r="M442" i="5"/>
  <c r="N442" i="5"/>
  <c r="T442" i="5" s="1"/>
  <c r="O442" i="5"/>
  <c r="U441" i="5"/>
  <c r="M442" i="4"/>
  <c r="S441" i="4"/>
  <c r="L442" i="4"/>
  <c r="R441" i="4"/>
  <c r="Q440" i="4"/>
  <c r="K441" i="4"/>
  <c r="N442" i="4"/>
  <c r="T442" i="4" s="1"/>
  <c r="U442" i="1"/>
  <c r="O443" i="1"/>
  <c r="R441" i="1"/>
  <c r="L442" i="1"/>
  <c r="N442" i="1"/>
  <c r="T441" i="1"/>
  <c r="U441" i="4"/>
  <c r="M443" i="1" l="1"/>
  <c r="S442" i="1"/>
  <c r="K442" i="1"/>
  <c r="Q441" i="1"/>
  <c r="P445" i="4"/>
  <c r="V444" i="4"/>
  <c r="V441" i="5"/>
  <c r="P442" i="5"/>
  <c r="R441" i="5"/>
  <c r="L442" i="5"/>
  <c r="S442" i="5"/>
  <c r="M443" i="5"/>
  <c r="O443" i="5"/>
  <c r="U442" i="5"/>
  <c r="N443" i="5"/>
  <c r="T443" i="5" s="1"/>
  <c r="Q442" i="5"/>
  <c r="M443" i="4"/>
  <c r="S442" i="4"/>
  <c r="L443" i="4"/>
  <c r="R442" i="4"/>
  <c r="K442" i="4"/>
  <c r="Q441" i="4"/>
  <c r="N443" i="4"/>
  <c r="T443" i="4" s="1"/>
  <c r="U443" i="1"/>
  <c r="O444" i="1"/>
  <c r="R442" i="1"/>
  <c r="L443" i="1"/>
  <c r="T442" i="1"/>
  <c r="N443" i="1"/>
  <c r="U442" i="4"/>
  <c r="M444" i="1" l="1"/>
  <c r="S443" i="1"/>
  <c r="K443" i="1"/>
  <c r="Q442" i="1"/>
  <c r="P446" i="4"/>
  <c r="V445" i="4"/>
  <c r="R442" i="5"/>
  <c r="L443" i="5"/>
  <c r="Q443" i="5"/>
  <c r="O444" i="5"/>
  <c r="U443" i="5"/>
  <c r="S443" i="5"/>
  <c r="M444" i="5"/>
  <c r="V442" i="5"/>
  <c r="P443" i="5"/>
  <c r="N444" i="5"/>
  <c r="T444" i="5" s="1"/>
  <c r="M444" i="4"/>
  <c r="S443" i="4"/>
  <c r="L444" i="4"/>
  <c r="R443" i="4"/>
  <c r="Q442" i="4"/>
  <c r="K443" i="4"/>
  <c r="N444" i="4"/>
  <c r="T444" i="4" s="1"/>
  <c r="R443" i="1"/>
  <c r="L444" i="1"/>
  <c r="N444" i="1"/>
  <c r="T443" i="1"/>
  <c r="U444" i="1"/>
  <c r="O445" i="1"/>
  <c r="U443" i="4"/>
  <c r="M445" i="1" l="1"/>
  <c r="S444" i="1"/>
  <c r="K444" i="1"/>
  <c r="Q443" i="1"/>
  <c r="P447" i="4"/>
  <c r="V446" i="4"/>
  <c r="O445" i="5"/>
  <c r="U444" i="5"/>
  <c r="Q444" i="5"/>
  <c r="S444" i="5"/>
  <c r="M445" i="5"/>
  <c r="N445" i="5"/>
  <c r="T445" i="5" s="1"/>
  <c r="V443" i="5"/>
  <c r="P444" i="5"/>
  <c r="R443" i="5"/>
  <c r="L444" i="5"/>
  <c r="M445" i="4"/>
  <c r="S444" i="4"/>
  <c r="L445" i="4"/>
  <c r="R444" i="4"/>
  <c r="K444" i="4"/>
  <c r="Q443" i="4"/>
  <c r="N445" i="4"/>
  <c r="T445" i="4" s="1"/>
  <c r="U445" i="1"/>
  <c r="O446" i="1"/>
  <c r="T444" i="1"/>
  <c r="N445" i="1"/>
  <c r="R444" i="1"/>
  <c r="L445" i="1"/>
  <c r="U444" i="4"/>
  <c r="M446" i="1" l="1"/>
  <c r="S445" i="1"/>
  <c r="K445" i="1"/>
  <c r="Q444" i="1"/>
  <c r="P448" i="4"/>
  <c r="V447" i="4"/>
  <c r="R444" i="5"/>
  <c r="L445" i="5"/>
  <c r="N446" i="5"/>
  <c r="T446" i="5" s="1"/>
  <c r="Q445" i="5"/>
  <c r="V444" i="5"/>
  <c r="P445" i="5"/>
  <c r="S445" i="5"/>
  <c r="M446" i="5"/>
  <c r="O446" i="5"/>
  <c r="U445" i="5"/>
  <c r="M446" i="4"/>
  <c r="S445" i="4"/>
  <c r="L446" i="4"/>
  <c r="R445" i="4"/>
  <c r="K445" i="4"/>
  <c r="Q444" i="4"/>
  <c r="N446" i="4"/>
  <c r="T446" i="4" s="1"/>
  <c r="N446" i="1"/>
  <c r="T445" i="1"/>
  <c r="R445" i="1"/>
  <c r="L446" i="1"/>
  <c r="U446" i="1"/>
  <c r="O447" i="1"/>
  <c r="U445" i="4"/>
  <c r="M447" i="1" l="1"/>
  <c r="S446" i="1"/>
  <c r="K446" i="1"/>
  <c r="Q445" i="1"/>
  <c r="P449" i="4"/>
  <c r="V448" i="4"/>
  <c r="V445" i="5"/>
  <c r="P446" i="5"/>
  <c r="O447" i="5"/>
  <c r="U446" i="5"/>
  <c r="N447" i="5"/>
  <c r="T447" i="5" s="1"/>
  <c r="S446" i="5"/>
  <c r="M447" i="5"/>
  <c r="R445" i="5"/>
  <c r="L446" i="5"/>
  <c r="Q446" i="5"/>
  <c r="M447" i="4"/>
  <c r="S446" i="4"/>
  <c r="L447" i="4"/>
  <c r="R446" i="4"/>
  <c r="K446" i="4"/>
  <c r="Q445" i="4"/>
  <c r="N447" i="4"/>
  <c r="T447" i="4" s="1"/>
  <c r="U447" i="1"/>
  <c r="O448" i="1"/>
  <c r="R446" i="1"/>
  <c r="L447" i="1"/>
  <c r="T446" i="1"/>
  <c r="N447" i="1"/>
  <c r="U446" i="4"/>
  <c r="M448" i="1" l="1"/>
  <c r="S447" i="1"/>
  <c r="K447" i="1"/>
  <c r="Q446" i="1"/>
  <c r="P450" i="4"/>
  <c r="V449" i="4"/>
  <c r="S447" i="5"/>
  <c r="M448" i="5"/>
  <c r="Q447" i="5"/>
  <c r="O448" i="5"/>
  <c r="U447" i="5"/>
  <c r="R446" i="5"/>
  <c r="L447" i="5"/>
  <c r="V446" i="5"/>
  <c r="P447" i="5"/>
  <c r="N448" i="5"/>
  <c r="T448" i="5" s="1"/>
  <c r="M448" i="4"/>
  <c r="S447" i="4"/>
  <c r="L448" i="4"/>
  <c r="R447" i="4"/>
  <c r="K447" i="4"/>
  <c r="Q446" i="4"/>
  <c r="N448" i="4"/>
  <c r="T448" i="4" s="1"/>
  <c r="N448" i="1"/>
  <c r="T447" i="1"/>
  <c r="R447" i="1"/>
  <c r="L448" i="1"/>
  <c r="U448" i="1"/>
  <c r="O449" i="1"/>
  <c r="U447" i="4"/>
  <c r="M449" i="1" l="1"/>
  <c r="S448" i="1"/>
  <c r="K448" i="1"/>
  <c r="Q447" i="1"/>
  <c r="P451" i="4"/>
  <c r="V450" i="4"/>
  <c r="O449" i="5"/>
  <c r="U448" i="5"/>
  <c r="R447" i="5"/>
  <c r="L448" i="5"/>
  <c r="N449" i="5"/>
  <c r="T449" i="5" s="1"/>
  <c r="Q448" i="5"/>
  <c r="V447" i="5"/>
  <c r="P448" i="5"/>
  <c r="S448" i="5"/>
  <c r="M449" i="5"/>
  <c r="M449" i="4"/>
  <c r="S448" i="4"/>
  <c r="L449" i="4"/>
  <c r="R448" i="4"/>
  <c r="K448" i="4"/>
  <c r="Q447" i="4"/>
  <c r="N449" i="4"/>
  <c r="T449" i="4" s="1"/>
  <c r="U449" i="1"/>
  <c r="O450" i="1"/>
  <c r="T448" i="1"/>
  <c r="N449" i="1"/>
  <c r="R448" i="1"/>
  <c r="L449" i="1"/>
  <c r="U448" i="4"/>
  <c r="M450" i="1" l="1"/>
  <c r="S449" i="1"/>
  <c r="K449" i="1"/>
  <c r="Q448" i="1"/>
  <c r="P452" i="4"/>
  <c r="V451" i="4"/>
  <c r="R448" i="5"/>
  <c r="L449" i="5"/>
  <c r="S449" i="5"/>
  <c r="M450" i="5"/>
  <c r="Q449" i="5"/>
  <c r="V448" i="5"/>
  <c r="P449" i="5"/>
  <c r="N450" i="5"/>
  <c r="T450" i="5" s="1"/>
  <c r="O450" i="5"/>
  <c r="U449" i="5"/>
  <c r="M450" i="4"/>
  <c r="S449" i="4"/>
  <c r="L450" i="4"/>
  <c r="R449" i="4"/>
  <c r="K449" i="4"/>
  <c r="Q448" i="4"/>
  <c r="N450" i="4"/>
  <c r="T450" i="4" s="1"/>
  <c r="R449" i="1"/>
  <c r="L450" i="1"/>
  <c r="N450" i="1"/>
  <c r="T449" i="1"/>
  <c r="U450" i="1"/>
  <c r="O451" i="1"/>
  <c r="U449" i="4"/>
  <c r="M451" i="1" l="1"/>
  <c r="S450" i="1"/>
  <c r="K450" i="1"/>
  <c r="Q449" i="1"/>
  <c r="P453" i="4"/>
  <c r="V452" i="4"/>
  <c r="Q450" i="5"/>
  <c r="S450" i="5"/>
  <c r="M451" i="5"/>
  <c r="N451" i="5"/>
  <c r="T451" i="5" s="1"/>
  <c r="V449" i="5"/>
  <c r="P450" i="5"/>
  <c r="O451" i="5"/>
  <c r="U450" i="5"/>
  <c r="R449" i="5"/>
  <c r="L450" i="5"/>
  <c r="M451" i="4"/>
  <c r="S450" i="4"/>
  <c r="L451" i="4"/>
  <c r="R450" i="4"/>
  <c r="K450" i="4"/>
  <c r="Q449" i="4"/>
  <c r="N451" i="4"/>
  <c r="T451" i="4" s="1"/>
  <c r="U451" i="1"/>
  <c r="O452" i="1"/>
  <c r="T450" i="1"/>
  <c r="N451" i="1"/>
  <c r="R450" i="1"/>
  <c r="L451" i="1"/>
  <c r="U450" i="4"/>
  <c r="M452" i="1" l="1"/>
  <c r="S451" i="1"/>
  <c r="K451" i="1"/>
  <c r="Q450" i="1"/>
  <c r="P454" i="4"/>
  <c r="V453" i="4"/>
  <c r="R450" i="5"/>
  <c r="L451" i="5"/>
  <c r="V450" i="5"/>
  <c r="P451" i="5"/>
  <c r="S451" i="5"/>
  <c r="M452" i="5"/>
  <c r="O452" i="5"/>
  <c r="U451" i="5"/>
  <c r="N452" i="5"/>
  <c r="T452" i="5" s="1"/>
  <c r="Q451" i="5"/>
  <c r="M452" i="4"/>
  <c r="S451" i="4"/>
  <c r="L452" i="4"/>
  <c r="R451" i="4"/>
  <c r="K451" i="4"/>
  <c r="Q450" i="4"/>
  <c r="N452" i="4"/>
  <c r="T452" i="4" s="1"/>
  <c r="U452" i="1"/>
  <c r="O453" i="1"/>
  <c r="N452" i="1"/>
  <c r="T451" i="1"/>
  <c r="R451" i="1"/>
  <c r="L452" i="1"/>
  <c r="U451" i="4"/>
  <c r="M453" i="1" l="1"/>
  <c r="S452" i="1"/>
  <c r="K452" i="1"/>
  <c r="Q451" i="1"/>
  <c r="P455" i="4"/>
  <c r="V454" i="4"/>
  <c r="V451" i="5"/>
  <c r="P452" i="5"/>
  <c r="Q452" i="5"/>
  <c r="O453" i="5"/>
  <c r="U452" i="5"/>
  <c r="S452" i="5"/>
  <c r="M453" i="5"/>
  <c r="R451" i="5"/>
  <c r="L452" i="5"/>
  <c r="N453" i="5"/>
  <c r="T453" i="5" s="1"/>
  <c r="M453" i="4"/>
  <c r="S452" i="4"/>
  <c r="L453" i="4"/>
  <c r="R452" i="4"/>
  <c r="K452" i="4"/>
  <c r="Q451" i="4"/>
  <c r="N453" i="4"/>
  <c r="T453" i="4" s="1"/>
  <c r="N453" i="1"/>
  <c r="T452" i="1"/>
  <c r="R452" i="1"/>
  <c r="L453" i="1"/>
  <c r="U453" i="1"/>
  <c r="O454" i="1"/>
  <c r="U452" i="4"/>
  <c r="M454" i="1" l="1"/>
  <c r="S453" i="1"/>
  <c r="K453" i="1"/>
  <c r="Q452" i="1"/>
  <c r="P456" i="4"/>
  <c r="V455" i="4"/>
  <c r="S453" i="5"/>
  <c r="M454" i="5"/>
  <c r="Q453" i="5"/>
  <c r="N454" i="5"/>
  <c r="T454" i="5" s="1"/>
  <c r="R452" i="5"/>
  <c r="L453" i="5"/>
  <c r="V452" i="5"/>
  <c r="P453" i="5"/>
  <c r="O454" i="5"/>
  <c r="U453" i="5"/>
  <c r="M454" i="4"/>
  <c r="S453" i="4"/>
  <c r="L454" i="4"/>
  <c r="R453" i="4"/>
  <c r="Q452" i="4"/>
  <c r="K453" i="4"/>
  <c r="N454" i="4"/>
  <c r="T454" i="4" s="1"/>
  <c r="R453" i="1"/>
  <c r="L454" i="1"/>
  <c r="N454" i="1"/>
  <c r="T453" i="1"/>
  <c r="U454" i="1"/>
  <c r="O455" i="1"/>
  <c r="U453" i="4"/>
  <c r="M455" i="1" l="1"/>
  <c r="S454" i="1"/>
  <c r="K454" i="1"/>
  <c r="Q453" i="1"/>
  <c r="P457" i="4"/>
  <c r="V456" i="4"/>
  <c r="R453" i="5"/>
  <c r="L454" i="5"/>
  <c r="O455" i="5"/>
  <c r="U454" i="5"/>
  <c r="Q454" i="5"/>
  <c r="V453" i="5"/>
  <c r="P454" i="5"/>
  <c r="S454" i="5"/>
  <c r="M455" i="5"/>
  <c r="N455" i="5"/>
  <c r="T455" i="5" s="1"/>
  <c r="M455" i="4"/>
  <c r="S454" i="4"/>
  <c r="L455" i="4"/>
  <c r="R454" i="4"/>
  <c r="K454" i="4"/>
  <c r="Q453" i="4"/>
  <c r="N455" i="4"/>
  <c r="T455" i="4" s="1"/>
  <c r="N455" i="1"/>
  <c r="T454" i="1"/>
  <c r="U455" i="1"/>
  <c r="O456" i="1"/>
  <c r="R454" i="1"/>
  <c r="L455" i="1"/>
  <c r="U454" i="4"/>
  <c r="M456" i="1" l="1"/>
  <c r="S455" i="1"/>
  <c r="K455" i="1"/>
  <c r="Q454" i="1"/>
  <c r="P458" i="4"/>
  <c r="V457" i="4"/>
  <c r="R454" i="5"/>
  <c r="L455" i="5"/>
  <c r="P455" i="5"/>
  <c r="V454" i="5"/>
  <c r="N456" i="5"/>
  <c r="T456" i="5" s="1"/>
  <c r="O456" i="5"/>
  <c r="U455" i="5"/>
  <c r="S455" i="5"/>
  <c r="M456" i="5"/>
  <c r="Q455" i="5"/>
  <c r="M456" i="4"/>
  <c r="S455" i="4"/>
  <c r="L456" i="4"/>
  <c r="R455" i="4"/>
  <c r="Q454" i="4"/>
  <c r="K455" i="4"/>
  <c r="N456" i="4"/>
  <c r="T456" i="4" s="1"/>
  <c r="R455" i="1"/>
  <c r="L456" i="1"/>
  <c r="N456" i="1"/>
  <c r="T455" i="1"/>
  <c r="U456" i="1"/>
  <c r="O457" i="1"/>
  <c r="U455" i="4"/>
  <c r="M457" i="1" l="1"/>
  <c r="S456" i="1"/>
  <c r="K456" i="1"/>
  <c r="Q455" i="1"/>
  <c r="P459" i="4"/>
  <c r="V458" i="4"/>
  <c r="N457" i="5"/>
  <c r="T457" i="5" s="1"/>
  <c r="Q456" i="5"/>
  <c r="O457" i="5"/>
  <c r="U456" i="5"/>
  <c r="P456" i="5"/>
  <c r="V455" i="5"/>
  <c r="L456" i="5"/>
  <c r="R455" i="5"/>
  <c r="S456" i="5"/>
  <c r="M457" i="5"/>
  <c r="M457" i="4"/>
  <c r="S456" i="4"/>
  <c r="L457" i="4"/>
  <c r="R456" i="4"/>
  <c r="K456" i="4"/>
  <c r="Q455" i="4"/>
  <c r="N457" i="4"/>
  <c r="T457" i="4" s="1"/>
  <c r="U457" i="1"/>
  <c r="O458" i="1"/>
  <c r="N457" i="1"/>
  <c r="T456" i="1"/>
  <c r="R456" i="1"/>
  <c r="L457" i="1"/>
  <c r="U456" i="4"/>
  <c r="M458" i="1" l="1"/>
  <c r="S457" i="1"/>
  <c r="K457" i="1"/>
  <c r="Q456" i="1"/>
  <c r="P460" i="4"/>
  <c r="V459" i="4"/>
  <c r="L457" i="5"/>
  <c r="R456" i="5"/>
  <c r="S457" i="5"/>
  <c r="M458" i="5"/>
  <c r="P457" i="5"/>
  <c r="V456" i="5"/>
  <c r="Q457" i="5"/>
  <c r="N458" i="5"/>
  <c r="T458" i="5" s="1"/>
  <c r="O458" i="5"/>
  <c r="U457" i="5"/>
  <c r="M458" i="4"/>
  <c r="S457" i="4"/>
  <c r="L458" i="4"/>
  <c r="R457" i="4"/>
  <c r="K457" i="4"/>
  <c r="Q456" i="4"/>
  <c r="N458" i="4"/>
  <c r="T458" i="4" s="1"/>
  <c r="R457" i="1"/>
  <c r="L458" i="1"/>
  <c r="N458" i="1"/>
  <c r="T457" i="1"/>
  <c r="U458" i="1"/>
  <c r="O459" i="1"/>
  <c r="U457" i="4"/>
  <c r="M459" i="1" l="1"/>
  <c r="S458" i="1"/>
  <c r="K458" i="1"/>
  <c r="Q457" i="1"/>
  <c r="P461" i="4"/>
  <c r="V460" i="4"/>
  <c r="O459" i="5"/>
  <c r="U458" i="5"/>
  <c r="S458" i="5"/>
  <c r="M459" i="5"/>
  <c r="Q458" i="5"/>
  <c r="N459" i="5"/>
  <c r="T459" i="5" s="1"/>
  <c r="P458" i="5"/>
  <c r="V457" i="5"/>
  <c r="L458" i="5"/>
  <c r="R457" i="5"/>
  <c r="M459" i="4"/>
  <c r="S458" i="4"/>
  <c r="L459" i="4"/>
  <c r="R458" i="4"/>
  <c r="K458" i="4"/>
  <c r="Q457" i="4"/>
  <c r="N459" i="4"/>
  <c r="T459" i="4" s="1"/>
  <c r="R458" i="1"/>
  <c r="L459" i="1"/>
  <c r="N459" i="1"/>
  <c r="T458" i="1"/>
  <c r="U459" i="1"/>
  <c r="O460" i="1"/>
  <c r="U458" i="4"/>
  <c r="M460" i="1" l="1"/>
  <c r="S459" i="1"/>
  <c r="K459" i="1"/>
  <c r="Q458" i="1"/>
  <c r="P462" i="4"/>
  <c r="V461" i="4"/>
  <c r="N460" i="5"/>
  <c r="T460" i="5" s="1"/>
  <c r="S459" i="5"/>
  <c r="M460" i="5"/>
  <c r="L459" i="5"/>
  <c r="R458" i="5"/>
  <c r="P459" i="5"/>
  <c r="V458" i="5"/>
  <c r="Q459" i="5"/>
  <c r="O460" i="5"/>
  <c r="U459" i="5"/>
  <c r="M460" i="4"/>
  <c r="S459" i="4"/>
  <c r="L460" i="4"/>
  <c r="R459" i="4"/>
  <c r="K459" i="4"/>
  <c r="Q458" i="4"/>
  <c r="N460" i="4"/>
  <c r="T460" i="4" s="1"/>
  <c r="U460" i="1"/>
  <c r="O461" i="1"/>
  <c r="N460" i="1"/>
  <c r="T459" i="1"/>
  <c r="R459" i="1"/>
  <c r="L460" i="1"/>
  <c r="U459" i="4"/>
  <c r="M461" i="1" l="1"/>
  <c r="S460" i="1"/>
  <c r="K460" i="1"/>
  <c r="Q459" i="1"/>
  <c r="P463" i="4"/>
  <c r="V462" i="4"/>
  <c r="L460" i="5"/>
  <c r="R459" i="5"/>
  <c r="S460" i="5"/>
  <c r="M461" i="5"/>
  <c r="O461" i="5"/>
  <c r="U460" i="5"/>
  <c r="P460" i="5"/>
  <c r="V459" i="5"/>
  <c r="N461" i="5"/>
  <c r="T461" i="5" s="1"/>
  <c r="Q460" i="5"/>
  <c r="M461" i="4"/>
  <c r="S460" i="4"/>
  <c r="L461" i="4"/>
  <c r="R460" i="4"/>
  <c r="K460" i="4"/>
  <c r="Q459" i="4"/>
  <c r="N461" i="4"/>
  <c r="T461" i="4" s="1"/>
  <c r="N461" i="1"/>
  <c r="T460" i="1"/>
  <c r="R460" i="1"/>
  <c r="L461" i="1"/>
  <c r="U461" i="1"/>
  <c r="O462" i="1"/>
  <c r="U460" i="4"/>
  <c r="M462" i="1" l="1"/>
  <c r="S461" i="1"/>
  <c r="K461" i="1"/>
  <c r="Q460" i="1"/>
  <c r="P464" i="4"/>
  <c r="V463" i="4"/>
  <c r="N462" i="5"/>
  <c r="T462" i="5" s="1"/>
  <c r="S461" i="5"/>
  <c r="M462" i="5"/>
  <c r="Q461" i="5"/>
  <c r="P461" i="5"/>
  <c r="V460" i="5"/>
  <c r="O462" i="5"/>
  <c r="U461" i="5"/>
  <c r="L461" i="5"/>
  <c r="R460" i="5"/>
  <c r="M462" i="4"/>
  <c r="S461" i="4"/>
  <c r="L462" i="4"/>
  <c r="R461" i="4"/>
  <c r="K461" i="4"/>
  <c r="Q460" i="4"/>
  <c r="N462" i="4"/>
  <c r="T462" i="4" s="1"/>
  <c r="U462" i="1"/>
  <c r="O463" i="1"/>
  <c r="R461" i="1"/>
  <c r="L462" i="1"/>
  <c r="N462" i="1"/>
  <c r="T461" i="1"/>
  <c r="U461" i="4"/>
  <c r="M463" i="1" l="1"/>
  <c r="S462" i="1"/>
  <c r="K462" i="1"/>
  <c r="Q461" i="1"/>
  <c r="P465" i="4"/>
  <c r="V464" i="4"/>
  <c r="Q462" i="5"/>
  <c r="S462" i="5"/>
  <c r="M463" i="5"/>
  <c r="L462" i="5"/>
  <c r="R461" i="5"/>
  <c r="P462" i="5"/>
  <c r="V461" i="5"/>
  <c r="N463" i="5"/>
  <c r="T463" i="5" s="1"/>
  <c r="O463" i="5"/>
  <c r="U462" i="5"/>
  <c r="M463" i="4"/>
  <c r="S462" i="4"/>
  <c r="L463" i="4"/>
  <c r="R462" i="4"/>
  <c r="K462" i="4"/>
  <c r="Q461" i="4"/>
  <c r="N463" i="4"/>
  <c r="T463" i="4" s="1"/>
  <c r="U463" i="1"/>
  <c r="O464" i="1"/>
  <c r="R462" i="1"/>
  <c r="L463" i="1"/>
  <c r="N463" i="1"/>
  <c r="T462" i="1"/>
  <c r="U462" i="4"/>
  <c r="M464" i="1" l="1"/>
  <c r="S463" i="1"/>
  <c r="K463" i="1"/>
  <c r="Q462" i="1"/>
  <c r="P466" i="4"/>
  <c r="V465" i="4"/>
  <c r="S463" i="5"/>
  <c r="M464" i="5"/>
  <c r="O464" i="5"/>
  <c r="U463" i="5"/>
  <c r="P463" i="5"/>
  <c r="V462" i="5"/>
  <c r="N464" i="5"/>
  <c r="T464" i="5" s="1"/>
  <c r="L463" i="5"/>
  <c r="R462" i="5"/>
  <c r="Q463" i="5"/>
  <c r="M464" i="4"/>
  <c r="S463" i="4"/>
  <c r="L464" i="4"/>
  <c r="R463" i="4"/>
  <c r="K463" i="4"/>
  <c r="Q462" i="4"/>
  <c r="N464" i="4"/>
  <c r="T464" i="4" s="1"/>
  <c r="T463" i="1"/>
  <c r="N464" i="1"/>
  <c r="R463" i="1"/>
  <c r="L464" i="1"/>
  <c r="U464" i="1"/>
  <c r="O465" i="1"/>
  <c r="U463" i="4"/>
  <c r="M465" i="1" l="1"/>
  <c r="S464" i="1"/>
  <c r="K464" i="1"/>
  <c r="Q463" i="1"/>
  <c r="P467" i="4"/>
  <c r="V466" i="4"/>
  <c r="L464" i="5"/>
  <c r="R463" i="5"/>
  <c r="N465" i="5"/>
  <c r="T465" i="5" s="1"/>
  <c r="Q464" i="5"/>
  <c r="O465" i="5"/>
  <c r="U464" i="5"/>
  <c r="S464" i="5"/>
  <c r="M465" i="5"/>
  <c r="P464" i="5"/>
  <c r="V463" i="5"/>
  <c r="M465" i="4"/>
  <c r="S464" i="4"/>
  <c r="L465" i="4"/>
  <c r="R464" i="4"/>
  <c r="K464" i="4"/>
  <c r="Q463" i="4"/>
  <c r="N465" i="4"/>
  <c r="T465" i="4" s="1"/>
  <c r="R464" i="1"/>
  <c r="L465" i="1"/>
  <c r="U465" i="1"/>
  <c r="O466" i="1"/>
  <c r="N465" i="1"/>
  <c r="T464" i="1"/>
  <c r="U464" i="4"/>
  <c r="M466" i="1" l="1"/>
  <c r="S465" i="1"/>
  <c r="K465" i="1"/>
  <c r="Q464" i="1"/>
  <c r="P468" i="4"/>
  <c r="V467" i="4"/>
  <c r="N466" i="5"/>
  <c r="T466" i="5" s="1"/>
  <c r="P465" i="5"/>
  <c r="V464" i="5"/>
  <c r="O466" i="5"/>
  <c r="U465" i="5"/>
  <c r="S465" i="5"/>
  <c r="M466" i="5"/>
  <c r="Q465" i="5"/>
  <c r="L465" i="5"/>
  <c r="R464" i="5"/>
  <c r="M466" i="4"/>
  <c r="S465" i="4"/>
  <c r="L466" i="4"/>
  <c r="R465" i="4"/>
  <c r="K465" i="4"/>
  <c r="Q464" i="4"/>
  <c r="N466" i="4"/>
  <c r="T466" i="4" s="1"/>
  <c r="U466" i="1"/>
  <c r="O467" i="1"/>
  <c r="R465" i="1"/>
  <c r="L466" i="1"/>
  <c r="T465" i="1"/>
  <c r="N466" i="1"/>
  <c r="U465" i="4"/>
  <c r="M467" i="1" l="1"/>
  <c r="S466" i="1"/>
  <c r="K466" i="1"/>
  <c r="Q465" i="1"/>
  <c r="P469" i="4"/>
  <c r="V468" i="4"/>
  <c r="O467" i="5"/>
  <c r="U466" i="5"/>
  <c r="S466" i="5"/>
  <c r="M467" i="5"/>
  <c r="P466" i="5"/>
  <c r="V465" i="5"/>
  <c r="Q466" i="5"/>
  <c r="L466" i="5"/>
  <c r="R465" i="5"/>
  <c r="N467" i="5"/>
  <c r="T467" i="5" s="1"/>
  <c r="M467" i="4"/>
  <c r="S466" i="4"/>
  <c r="L467" i="4"/>
  <c r="R466" i="4"/>
  <c r="K466" i="4"/>
  <c r="Q465" i="4"/>
  <c r="N467" i="4"/>
  <c r="T467" i="4" s="1"/>
  <c r="R466" i="1"/>
  <c r="L467" i="1"/>
  <c r="U467" i="1"/>
  <c r="O468" i="1"/>
  <c r="N467" i="1"/>
  <c r="T466" i="1"/>
  <c r="U466" i="4"/>
  <c r="M468" i="1" l="1"/>
  <c r="S467" i="1"/>
  <c r="K467" i="1"/>
  <c r="Q466" i="1"/>
  <c r="P470" i="4"/>
  <c r="V469" i="4"/>
  <c r="N468" i="5"/>
  <c r="T468" i="5" s="1"/>
  <c r="M468" i="5"/>
  <c r="S467" i="5"/>
  <c r="Q467" i="5"/>
  <c r="L467" i="5"/>
  <c r="R466" i="5"/>
  <c r="P467" i="5"/>
  <c r="V466" i="5"/>
  <c r="O468" i="5"/>
  <c r="U467" i="5"/>
  <c r="M468" i="4"/>
  <c r="S467" i="4"/>
  <c r="L468" i="4"/>
  <c r="R467" i="4"/>
  <c r="K467" i="4"/>
  <c r="Q466" i="4"/>
  <c r="N468" i="4"/>
  <c r="T468" i="4" s="1"/>
  <c r="U468" i="1"/>
  <c r="O469" i="1"/>
  <c r="R467" i="1"/>
  <c r="L468" i="1"/>
  <c r="T467" i="1"/>
  <c r="N468" i="1"/>
  <c r="U467" i="4"/>
  <c r="M469" i="1" l="1"/>
  <c r="S468" i="1"/>
  <c r="K468" i="1"/>
  <c r="Q467" i="1"/>
  <c r="P471" i="4"/>
  <c r="V470" i="4"/>
  <c r="P468" i="5"/>
  <c r="V467" i="5"/>
  <c r="U468" i="5"/>
  <c r="O469" i="5"/>
  <c r="L468" i="5"/>
  <c r="R467" i="5"/>
  <c r="M469" i="5"/>
  <c r="S468" i="5"/>
  <c r="N469" i="5"/>
  <c r="T469" i="5" s="1"/>
  <c r="Q468" i="5"/>
  <c r="M469" i="4"/>
  <c r="S468" i="4"/>
  <c r="L469" i="4"/>
  <c r="R468" i="4"/>
  <c r="K468" i="4"/>
  <c r="Q467" i="4"/>
  <c r="N469" i="4"/>
  <c r="T469" i="4" s="1"/>
  <c r="R468" i="1"/>
  <c r="L469" i="1"/>
  <c r="N469" i="1"/>
  <c r="T468" i="1"/>
  <c r="U469" i="1"/>
  <c r="O470" i="1"/>
  <c r="U468" i="4"/>
  <c r="M470" i="1" l="1"/>
  <c r="S469" i="1"/>
  <c r="K469" i="1"/>
  <c r="Q468" i="1"/>
  <c r="P472" i="4"/>
  <c r="V471" i="4"/>
  <c r="N470" i="5"/>
  <c r="T470" i="5" s="1"/>
  <c r="Q469" i="5"/>
  <c r="U469" i="5"/>
  <c r="O470" i="5"/>
  <c r="M470" i="5"/>
  <c r="S469" i="5"/>
  <c r="L469" i="5"/>
  <c r="R468" i="5"/>
  <c r="P469" i="5"/>
  <c r="V468" i="5"/>
  <c r="M470" i="4"/>
  <c r="S469" i="4"/>
  <c r="L470" i="4"/>
  <c r="R469" i="4"/>
  <c r="Q468" i="4"/>
  <c r="K469" i="4"/>
  <c r="N470" i="4"/>
  <c r="T470" i="4" s="1"/>
  <c r="U470" i="1"/>
  <c r="O471" i="1"/>
  <c r="T469" i="1"/>
  <c r="N470" i="1"/>
  <c r="R469" i="1"/>
  <c r="L470" i="1"/>
  <c r="U469" i="4"/>
  <c r="M471" i="1" l="1"/>
  <c r="S470" i="1"/>
  <c r="K470" i="1"/>
  <c r="Q469" i="1"/>
  <c r="P473" i="4"/>
  <c r="V472" i="4"/>
  <c r="M471" i="5"/>
  <c r="S470" i="5"/>
  <c r="N471" i="5"/>
  <c r="T471" i="5" s="1"/>
  <c r="Q470" i="5"/>
  <c r="P470" i="5"/>
  <c r="V469" i="5"/>
  <c r="U470" i="5"/>
  <c r="O471" i="5"/>
  <c r="L470" i="5"/>
  <c r="R469" i="5"/>
  <c r="M471" i="4"/>
  <c r="S470" i="4"/>
  <c r="L471" i="4"/>
  <c r="R470" i="4"/>
  <c r="K470" i="4"/>
  <c r="Q469" i="4"/>
  <c r="N471" i="4"/>
  <c r="T471" i="4" s="1"/>
  <c r="R470" i="1"/>
  <c r="L471" i="1"/>
  <c r="N471" i="1"/>
  <c r="T470" i="1"/>
  <c r="U471" i="1"/>
  <c r="O472" i="1"/>
  <c r="U470" i="4"/>
  <c r="M472" i="1" l="1"/>
  <c r="S471" i="1"/>
  <c r="K471" i="1"/>
  <c r="Q470" i="1"/>
  <c r="P474" i="4"/>
  <c r="V473" i="4"/>
  <c r="L471" i="5"/>
  <c r="R470" i="5"/>
  <c r="N472" i="5"/>
  <c r="T472" i="5" s="1"/>
  <c r="P471" i="5"/>
  <c r="V470" i="5"/>
  <c r="Q471" i="5"/>
  <c r="U471" i="5"/>
  <c r="O472" i="5"/>
  <c r="M472" i="5"/>
  <c r="S471" i="5"/>
  <c r="M472" i="4"/>
  <c r="S471" i="4"/>
  <c r="L472" i="4"/>
  <c r="R471" i="4"/>
  <c r="Q470" i="4"/>
  <c r="K471" i="4"/>
  <c r="N472" i="4"/>
  <c r="T472" i="4" s="1"/>
  <c r="R471" i="1"/>
  <c r="L472" i="1"/>
  <c r="T471" i="1"/>
  <c r="N472" i="1"/>
  <c r="U472" i="1"/>
  <c r="O473" i="1"/>
  <c r="U471" i="4"/>
  <c r="M473" i="1" l="1"/>
  <c r="S472" i="1"/>
  <c r="K472" i="1"/>
  <c r="Q471" i="1"/>
  <c r="P475" i="4"/>
  <c r="V474" i="4"/>
  <c r="Q472" i="5"/>
  <c r="N473" i="5"/>
  <c r="T473" i="5" s="1"/>
  <c r="M473" i="5"/>
  <c r="S472" i="5"/>
  <c r="U472" i="5"/>
  <c r="O473" i="5"/>
  <c r="P472" i="5"/>
  <c r="V471" i="5"/>
  <c r="L472" i="5"/>
  <c r="R471" i="5"/>
  <c r="M473" i="4"/>
  <c r="S472" i="4"/>
  <c r="L473" i="4"/>
  <c r="R472" i="4"/>
  <c r="K472" i="4"/>
  <c r="Q471" i="4"/>
  <c r="N473" i="4"/>
  <c r="T473" i="4" s="1"/>
  <c r="U473" i="1"/>
  <c r="O474" i="1"/>
  <c r="N473" i="1"/>
  <c r="T472" i="1"/>
  <c r="R472" i="1"/>
  <c r="L473" i="1"/>
  <c r="U472" i="4"/>
  <c r="M474" i="1" l="1"/>
  <c r="S473" i="1"/>
  <c r="K473" i="1"/>
  <c r="Q472" i="1"/>
  <c r="P476" i="4"/>
  <c r="V475" i="4"/>
  <c r="P473" i="5"/>
  <c r="V472" i="5"/>
  <c r="M474" i="5"/>
  <c r="S473" i="5"/>
  <c r="U473" i="5"/>
  <c r="O474" i="5"/>
  <c r="N474" i="5"/>
  <c r="T474" i="5" s="1"/>
  <c r="L473" i="5"/>
  <c r="R472" i="5"/>
  <c r="Q473" i="5"/>
  <c r="M474" i="4"/>
  <c r="S473" i="4"/>
  <c r="L474" i="4"/>
  <c r="R473" i="4"/>
  <c r="Q472" i="4"/>
  <c r="K473" i="4"/>
  <c r="N474" i="4"/>
  <c r="T474" i="4" s="1"/>
  <c r="T473" i="1"/>
  <c r="N474" i="1"/>
  <c r="R473" i="1"/>
  <c r="L474" i="1"/>
  <c r="U474" i="1"/>
  <c r="O475" i="1"/>
  <c r="U473" i="4"/>
  <c r="M475" i="1" l="1"/>
  <c r="S474" i="1"/>
  <c r="K474" i="1"/>
  <c r="Q473" i="1"/>
  <c r="P477" i="4"/>
  <c r="V476" i="4"/>
  <c r="Q474" i="5"/>
  <c r="N475" i="5"/>
  <c r="T475" i="5" s="1"/>
  <c r="M475" i="5"/>
  <c r="S474" i="5"/>
  <c r="U474" i="5"/>
  <c r="O475" i="5"/>
  <c r="L474" i="5"/>
  <c r="R473" i="5"/>
  <c r="P474" i="5"/>
  <c r="V473" i="5"/>
  <c r="M475" i="4"/>
  <c r="S474" i="4"/>
  <c r="L475" i="4"/>
  <c r="R474" i="4"/>
  <c r="K474" i="4"/>
  <c r="Q473" i="4"/>
  <c r="N475" i="4"/>
  <c r="T475" i="4" s="1"/>
  <c r="U475" i="1"/>
  <c r="O476" i="1"/>
  <c r="R474" i="1"/>
  <c r="L475" i="1"/>
  <c r="N475" i="1"/>
  <c r="T474" i="1"/>
  <c r="U474" i="4"/>
  <c r="M476" i="1" l="1"/>
  <c r="S475" i="1"/>
  <c r="K475" i="1"/>
  <c r="Q474" i="1"/>
  <c r="P478" i="4"/>
  <c r="V477" i="4"/>
  <c r="M476" i="5"/>
  <c r="S475" i="5"/>
  <c r="U475" i="5"/>
  <c r="O476" i="5"/>
  <c r="N476" i="5"/>
  <c r="T476" i="5" s="1"/>
  <c r="P475" i="5"/>
  <c r="V474" i="5"/>
  <c r="Q475" i="5"/>
  <c r="L475" i="5"/>
  <c r="R474" i="5"/>
  <c r="M476" i="4"/>
  <c r="S475" i="4"/>
  <c r="L476" i="4"/>
  <c r="R475" i="4"/>
  <c r="Q474" i="4"/>
  <c r="K475" i="4"/>
  <c r="N476" i="4"/>
  <c r="T476" i="4" s="1"/>
  <c r="U476" i="1"/>
  <c r="O477" i="1"/>
  <c r="R475" i="1"/>
  <c r="L476" i="1"/>
  <c r="T475" i="1"/>
  <c r="N476" i="1"/>
  <c r="U475" i="4"/>
  <c r="M477" i="1" l="1"/>
  <c r="S476" i="1"/>
  <c r="K476" i="1"/>
  <c r="Q475" i="1"/>
  <c r="P479" i="4"/>
  <c r="V478" i="4"/>
  <c r="U476" i="5"/>
  <c r="O477" i="5"/>
  <c r="N477" i="5"/>
  <c r="T477" i="5" s="1"/>
  <c r="L476" i="5"/>
  <c r="R475" i="5"/>
  <c r="P476" i="5"/>
  <c r="V475" i="5"/>
  <c r="Q476" i="5"/>
  <c r="M477" i="5"/>
  <c r="S476" i="5"/>
  <c r="M477" i="4"/>
  <c r="S476" i="4"/>
  <c r="L477" i="4"/>
  <c r="R476" i="4"/>
  <c r="K476" i="4"/>
  <c r="Q475" i="4"/>
  <c r="N477" i="4"/>
  <c r="T477" i="4" s="1"/>
  <c r="N477" i="1"/>
  <c r="T476" i="1"/>
  <c r="R476" i="1"/>
  <c r="L477" i="1"/>
  <c r="U477" i="1"/>
  <c r="O478" i="1"/>
  <c r="U476" i="4"/>
  <c r="M478" i="1" l="1"/>
  <c r="S477" i="1"/>
  <c r="K477" i="1"/>
  <c r="Q476" i="1"/>
  <c r="P480" i="4"/>
  <c r="V479" i="4"/>
  <c r="P477" i="5"/>
  <c r="V476" i="5"/>
  <c r="U477" i="5"/>
  <c r="O478" i="5"/>
  <c r="N478" i="5"/>
  <c r="T478" i="5" s="1"/>
  <c r="M478" i="5"/>
  <c r="S477" i="5"/>
  <c r="Q477" i="5"/>
  <c r="L477" i="5"/>
  <c r="R476" i="5"/>
  <c r="M478" i="4"/>
  <c r="S477" i="4"/>
  <c r="L478" i="4"/>
  <c r="R477" i="4"/>
  <c r="K477" i="4"/>
  <c r="Q476" i="4"/>
  <c r="N478" i="4"/>
  <c r="T478" i="4" s="1"/>
  <c r="U478" i="1"/>
  <c r="O479" i="1"/>
  <c r="R477" i="1"/>
  <c r="L478" i="1"/>
  <c r="T477" i="1"/>
  <c r="N478" i="1"/>
  <c r="U477" i="4"/>
  <c r="M479" i="1" l="1"/>
  <c r="S478" i="1"/>
  <c r="K478" i="1"/>
  <c r="Q477" i="1"/>
  <c r="P481" i="4"/>
  <c r="V480" i="4"/>
  <c r="U478" i="5"/>
  <c r="O479" i="5"/>
  <c r="L478" i="5"/>
  <c r="R477" i="5"/>
  <c r="M479" i="5"/>
  <c r="S478" i="5"/>
  <c r="Q478" i="5"/>
  <c r="N479" i="5"/>
  <c r="T479" i="5" s="1"/>
  <c r="P478" i="5"/>
  <c r="V477" i="5"/>
  <c r="M479" i="4"/>
  <c r="S478" i="4"/>
  <c r="L479" i="4"/>
  <c r="R478" i="4"/>
  <c r="K478" i="4"/>
  <c r="Q477" i="4"/>
  <c r="N479" i="4"/>
  <c r="T479" i="4" s="1"/>
  <c r="U479" i="1"/>
  <c r="O480" i="1"/>
  <c r="R478" i="1"/>
  <c r="L479" i="1"/>
  <c r="N479" i="1"/>
  <c r="T478" i="1"/>
  <c r="U478" i="4"/>
  <c r="M480" i="1" l="1"/>
  <c r="S479" i="1"/>
  <c r="K479" i="1"/>
  <c r="Q478" i="1"/>
  <c r="P482" i="4"/>
  <c r="V481" i="4"/>
  <c r="Q479" i="5"/>
  <c r="P479" i="5"/>
  <c r="V478" i="5"/>
  <c r="L479" i="5"/>
  <c r="R478" i="5"/>
  <c r="N480" i="5"/>
  <c r="T480" i="5" s="1"/>
  <c r="U479" i="5"/>
  <c r="O480" i="5"/>
  <c r="M480" i="5"/>
  <c r="S479" i="5"/>
  <c r="M480" i="4"/>
  <c r="S479" i="4"/>
  <c r="L480" i="4"/>
  <c r="R479" i="4"/>
  <c r="K479" i="4"/>
  <c r="Q478" i="4"/>
  <c r="N480" i="4"/>
  <c r="T480" i="4" s="1"/>
  <c r="R479" i="1"/>
  <c r="L480" i="1"/>
  <c r="U480" i="1"/>
  <c r="O481" i="1"/>
  <c r="T479" i="1"/>
  <c r="N480" i="1"/>
  <c r="U479" i="4"/>
  <c r="M481" i="1" l="1"/>
  <c r="S480" i="1"/>
  <c r="K480" i="1"/>
  <c r="Q479" i="1"/>
  <c r="P483" i="4"/>
  <c r="V482" i="4"/>
  <c r="M481" i="5"/>
  <c r="S480" i="5"/>
  <c r="N481" i="5"/>
  <c r="T481" i="5" s="1"/>
  <c r="V479" i="5"/>
  <c r="P480" i="5"/>
  <c r="U480" i="5"/>
  <c r="O481" i="5"/>
  <c r="Q480" i="5"/>
  <c r="L480" i="5"/>
  <c r="R479" i="5"/>
  <c r="M481" i="4"/>
  <c r="S480" i="4"/>
  <c r="L481" i="4"/>
  <c r="R480" i="4"/>
  <c r="K480" i="4"/>
  <c r="Q479" i="4"/>
  <c r="N481" i="4"/>
  <c r="T481" i="4" s="1"/>
  <c r="N481" i="1"/>
  <c r="T480" i="1"/>
  <c r="U481" i="1"/>
  <c r="O482" i="1"/>
  <c r="R480" i="1"/>
  <c r="L481" i="1"/>
  <c r="U480" i="4"/>
  <c r="M482" i="1" l="1"/>
  <c r="S481" i="1"/>
  <c r="K481" i="1"/>
  <c r="Q480" i="1"/>
  <c r="P484" i="4"/>
  <c r="V483" i="4"/>
  <c r="Q481" i="5"/>
  <c r="U481" i="5"/>
  <c r="O482" i="5"/>
  <c r="L481" i="5"/>
  <c r="R480" i="5"/>
  <c r="N482" i="5"/>
  <c r="T482" i="5" s="1"/>
  <c r="P481" i="5"/>
  <c r="V480" i="5"/>
  <c r="M482" i="5"/>
  <c r="S481" i="5"/>
  <c r="M482" i="4"/>
  <c r="S481" i="4"/>
  <c r="L482" i="4"/>
  <c r="R481" i="4"/>
  <c r="K481" i="4"/>
  <c r="Q480" i="4"/>
  <c r="N482" i="4"/>
  <c r="T482" i="4" s="1"/>
  <c r="U482" i="1"/>
  <c r="O483" i="1"/>
  <c r="R481" i="1"/>
  <c r="L482" i="1"/>
  <c r="T481" i="1"/>
  <c r="N482" i="1"/>
  <c r="U481" i="4"/>
  <c r="M483" i="1" l="1"/>
  <c r="S482" i="1"/>
  <c r="K482" i="1"/>
  <c r="Q481" i="1"/>
  <c r="P485" i="4"/>
  <c r="V484" i="4"/>
  <c r="P482" i="5"/>
  <c r="V481" i="5"/>
  <c r="U482" i="5"/>
  <c r="O483" i="5"/>
  <c r="N483" i="5"/>
  <c r="T483" i="5" s="1"/>
  <c r="Q482" i="5"/>
  <c r="M483" i="5"/>
  <c r="S482" i="5"/>
  <c r="L482" i="5"/>
  <c r="R481" i="5"/>
  <c r="M483" i="4"/>
  <c r="S482" i="4"/>
  <c r="L483" i="4"/>
  <c r="R482" i="4"/>
  <c r="K482" i="4"/>
  <c r="Q481" i="4"/>
  <c r="N483" i="4"/>
  <c r="T483" i="4" s="1"/>
  <c r="N483" i="1"/>
  <c r="T482" i="1"/>
  <c r="R482" i="1"/>
  <c r="L483" i="1"/>
  <c r="U483" i="1"/>
  <c r="O484" i="1"/>
  <c r="U482" i="4"/>
  <c r="M484" i="1" l="1"/>
  <c r="S483" i="1"/>
  <c r="K483" i="1"/>
  <c r="Q482" i="1"/>
  <c r="P486" i="4"/>
  <c r="V485" i="4"/>
  <c r="R482" i="5"/>
  <c r="L483" i="5"/>
  <c r="Q483" i="5"/>
  <c r="U483" i="5"/>
  <c r="O484" i="5"/>
  <c r="M484" i="5"/>
  <c r="S483" i="5"/>
  <c r="N484" i="5"/>
  <c r="T484" i="5" s="1"/>
  <c r="P483" i="5"/>
  <c r="V482" i="5"/>
  <c r="M484" i="4"/>
  <c r="S483" i="4"/>
  <c r="L484" i="4"/>
  <c r="R483" i="4"/>
  <c r="Q482" i="4"/>
  <c r="K483" i="4"/>
  <c r="N484" i="4"/>
  <c r="T484" i="4" s="1"/>
  <c r="R483" i="1"/>
  <c r="L484" i="1"/>
  <c r="U484" i="1"/>
  <c r="O485" i="1"/>
  <c r="T483" i="1"/>
  <c r="N484" i="1"/>
  <c r="U483" i="4"/>
  <c r="M485" i="1" l="1"/>
  <c r="S484" i="1"/>
  <c r="K484" i="1"/>
  <c r="Q483" i="1"/>
  <c r="P487" i="4"/>
  <c r="V486" i="4"/>
  <c r="N485" i="5"/>
  <c r="T485" i="5" s="1"/>
  <c r="Q484" i="5"/>
  <c r="P484" i="5"/>
  <c r="V483" i="5"/>
  <c r="M485" i="5"/>
  <c r="S484" i="5"/>
  <c r="U484" i="5"/>
  <c r="O485" i="5"/>
  <c r="L484" i="5"/>
  <c r="R483" i="5"/>
  <c r="M485" i="4"/>
  <c r="S484" i="4"/>
  <c r="L485" i="4"/>
  <c r="R484" i="4"/>
  <c r="Q483" i="4"/>
  <c r="K484" i="4"/>
  <c r="N485" i="4"/>
  <c r="T485" i="4" s="1"/>
  <c r="N485" i="1"/>
  <c r="T484" i="1"/>
  <c r="U485" i="1"/>
  <c r="O486" i="1"/>
  <c r="R484" i="1"/>
  <c r="L485" i="1"/>
  <c r="U484" i="4"/>
  <c r="M486" i="1" l="1"/>
  <c r="S485" i="1"/>
  <c r="K485" i="1"/>
  <c r="Q484" i="1"/>
  <c r="P488" i="4"/>
  <c r="V487" i="4"/>
  <c r="V484" i="5"/>
  <c r="P485" i="5"/>
  <c r="Q485" i="5"/>
  <c r="R484" i="5"/>
  <c r="L485" i="5"/>
  <c r="M486" i="5"/>
  <c r="S485" i="5"/>
  <c r="U485" i="5"/>
  <c r="O486" i="5"/>
  <c r="N486" i="5"/>
  <c r="T486" i="5" s="1"/>
  <c r="M486" i="4"/>
  <c r="S485" i="4"/>
  <c r="L486" i="4"/>
  <c r="R485" i="4"/>
  <c r="K485" i="4"/>
  <c r="Q484" i="4"/>
  <c r="N486" i="4"/>
  <c r="T486" i="4" s="1"/>
  <c r="R485" i="1"/>
  <c r="L486" i="1"/>
  <c r="U486" i="1"/>
  <c r="O487" i="1"/>
  <c r="T485" i="1"/>
  <c r="N486" i="1"/>
  <c r="U485" i="4"/>
  <c r="M487" i="1" l="1"/>
  <c r="S486" i="1"/>
  <c r="K486" i="1"/>
  <c r="Q485" i="1"/>
  <c r="P489" i="4"/>
  <c r="V488" i="4"/>
  <c r="Q486" i="5"/>
  <c r="N487" i="5"/>
  <c r="T487" i="5" s="1"/>
  <c r="M487" i="5"/>
  <c r="S486" i="5"/>
  <c r="U486" i="5"/>
  <c r="O487" i="5"/>
  <c r="R485" i="5"/>
  <c r="L486" i="5"/>
  <c r="V485" i="5"/>
  <c r="P486" i="5"/>
  <c r="M487" i="4"/>
  <c r="S486" i="4"/>
  <c r="L487" i="4"/>
  <c r="R486" i="4"/>
  <c r="Q485" i="4"/>
  <c r="K486" i="4"/>
  <c r="N487" i="4"/>
  <c r="T487" i="4" s="1"/>
  <c r="N487" i="1"/>
  <c r="T486" i="1"/>
  <c r="U487" i="1"/>
  <c r="O488" i="1"/>
  <c r="R486" i="1"/>
  <c r="L487" i="1"/>
  <c r="U486" i="4"/>
  <c r="M488" i="1" l="1"/>
  <c r="S487" i="1"/>
  <c r="K487" i="1"/>
  <c r="Q486" i="1"/>
  <c r="P490" i="4"/>
  <c r="V489" i="4"/>
  <c r="V486" i="5"/>
  <c r="P487" i="5"/>
  <c r="U487" i="5"/>
  <c r="O488" i="5"/>
  <c r="N488" i="5"/>
  <c r="T488" i="5" s="1"/>
  <c r="R486" i="5"/>
  <c r="L487" i="5"/>
  <c r="Q487" i="5"/>
  <c r="M488" i="5"/>
  <c r="S487" i="5"/>
  <c r="M488" i="4"/>
  <c r="S487" i="4"/>
  <c r="L488" i="4"/>
  <c r="R487" i="4"/>
  <c r="Q486" i="4"/>
  <c r="K487" i="4"/>
  <c r="N488" i="4"/>
  <c r="T488" i="4" s="1"/>
  <c r="U488" i="1"/>
  <c r="O489" i="1"/>
  <c r="T487" i="1"/>
  <c r="N488" i="1"/>
  <c r="R487" i="1"/>
  <c r="L488" i="1"/>
  <c r="U487" i="4"/>
  <c r="M489" i="1" l="1"/>
  <c r="S488" i="1"/>
  <c r="K488" i="1"/>
  <c r="Q487" i="1"/>
  <c r="P491" i="4"/>
  <c r="V490" i="4"/>
  <c r="M489" i="5"/>
  <c r="S488" i="5"/>
  <c r="V487" i="5"/>
  <c r="P488" i="5"/>
  <c r="R487" i="5"/>
  <c r="L488" i="5"/>
  <c r="U488" i="5"/>
  <c r="O489" i="5"/>
  <c r="Q488" i="5"/>
  <c r="N489" i="5"/>
  <c r="T489" i="5" s="1"/>
  <c r="M489" i="4"/>
  <c r="S488" i="4"/>
  <c r="L489" i="4"/>
  <c r="R488" i="4"/>
  <c r="K488" i="4"/>
  <c r="Q487" i="4"/>
  <c r="N489" i="4"/>
  <c r="T489" i="4" s="1"/>
  <c r="R488" i="1"/>
  <c r="L489" i="1"/>
  <c r="N489" i="1"/>
  <c r="T488" i="1"/>
  <c r="U489" i="1"/>
  <c r="O490" i="1"/>
  <c r="U488" i="4"/>
  <c r="M490" i="1" l="1"/>
  <c r="S489" i="1"/>
  <c r="K489" i="1"/>
  <c r="Q488" i="1"/>
  <c r="P492" i="4"/>
  <c r="V491" i="4"/>
  <c r="Q489" i="5"/>
  <c r="R488" i="5"/>
  <c r="L489" i="5"/>
  <c r="U489" i="5"/>
  <c r="O490" i="5"/>
  <c r="V488" i="5"/>
  <c r="P489" i="5"/>
  <c r="N490" i="5"/>
  <c r="T490" i="5" s="1"/>
  <c r="M490" i="5"/>
  <c r="S489" i="5"/>
  <c r="M490" i="4"/>
  <c r="S489" i="4"/>
  <c r="L490" i="4"/>
  <c r="R489" i="4"/>
  <c r="K489" i="4"/>
  <c r="Q488" i="4"/>
  <c r="N490" i="4"/>
  <c r="T490" i="4" s="1"/>
  <c r="U490" i="1"/>
  <c r="O491" i="1"/>
  <c r="T489" i="1"/>
  <c r="N490" i="1"/>
  <c r="R489" i="1"/>
  <c r="L490" i="1"/>
  <c r="U489" i="4"/>
  <c r="M491" i="1" l="1"/>
  <c r="S490" i="1"/>
  <c r="K490" i="1"/>
  <c r="Q489" i="1"/>
  <c r="P493" i="4"/>
  <c r="V492" i="4"/>
  <c r="V489" i="5"/>
  <c r="P490" i="5"/>
  <c r="R489" i="5"/>
  <c r="L490" i="5"/>
  <c r="M491" i="5"/>
  <c r="S490" i="5"/>
  <c r="U490" i="5"/>
  <c r="O491" i="5"/>
  <c r="Q490" i="5"/>
  <c r="N491" i="5"/>
  <c r="T491" i="5" s="1"/>
  <c r="M491" i="4"/>
  <c r="S490" i="4"/>
  <c r="L491" i="4"/>
  <c r="R490" i="4"/>
  <c r="Q489" i="4"/>
  <c r="K490" i="4"/>
  <c r="N491" i="4"/>
  <c r="T491" i="4" s="1"/>
  <c r="R490" i="1"/>
  <c r="L491" i="1"/>
  <c r="N491" i="1"/>
  <c r="T490" i="1"/>
  <c r="U491" i="1"/>
  <c r="O492" i="1"/>
  <c r="U490" i="4"/>
  <c r="M492" i="1" l="1"/>
  <c r="S491" i="1"/>
  <c r="K491" i="1"/>
  <c r="Q490" i="1"/>
  <c r="P494" i="4"/>
  <c r="V493" i="4"/>
  <c r="M492" i="5"/>
  <c r="S491" i="5"/>
  <c r="U491" i="5"/>
  <c r="O492" i="5"/>
  <c r="R490" i="5"/>
  <c r="L491" i="5"/>
  <c r="N492" i="5"/>
  <c r="T492" i="5" s="1"/>
  <c r="Q491" i="5"/>
  <c r="V490" i="5"/>
  <c r="P491" i="5"/>
  <c r="M492" i="4"/>
  <c r="S491" i="4"/>
  <c r="L492" i="4"/>
  <c r="R491" i="4"/>
  <c r="K491" i="4"/>
  <c r="Q490" i="4"/>
  <c r="N492" i="4"/>
  <c r="T492" i="4" s="1"/>
  <c r="T491" i="1"/>
  <c r="N492" i="1"/>
  <c r="U492" i="1"/>
  <c r="O493" i="1"/>
  <c r="R491" i="1"/>
  <c r="L492" i="1"/>
  <c r="U491" i="4"/>
  <c r="M493" i="1" l="1"/>
  <c r="S492" i="1"/>
  <c r="K492" i="1"/>
  <c r="Q491" i="1"/>
  <c r="P495" i="4"/>
  <c r="V494" i="4"/>
  <c r="V491" i="5"/>
  <c r="P492" i="5"/>
  <c r="U492" i="5"/>
  <c r="O493" i="5"/>
  <c r="N493" i="5"/>
  <c r="T493" i="5" s="1"/>
  <c r="Q492" i="5"/>
  <c r="R491" i="5"/>
  <c r="L492" i="5"/>
  <c r="M493" i="5"/>
  <c r="S492" i="5"/>
  <c r="M493" i="4"/>
  <c r="S492" i="4"/>
  <c r="L493" i="4"/>
  <c r="R492" i="4"/>
  <c r="K492" i="4"/>
  <c r="Q491" i="4"/>
  <c r="N493" i="4"/>
  <c r="T493" i="4" s="1"/>
  <c r="U493" i="1"/>
  <c r="O494" i="1"/>
  <c r="R492" i="1"/>
  <c r="L493" i="1"/>
  <c r="N493" i="1"/>
  <c r="T492" i="1"/>
  <c r="U492" i="4"/>
  <c r="M494" i="1" l="1"/>
  <c r="S493" i="1"/>
  <c r="K493" i="1"/>
  <c r="Q492" i="1"/>
  <c r="P496" i="4"/>
  <c r="V495" i="4"/>
  <c r="N494" i="5"/>
  <c r="T494" i="5" s="1"/>
  <c r="Q493" i="5"/>
  <c r="U493" i="5"/>
  <c r="O494" i="5"/>
  <c r="M494" i="5"/>
  <c r="S493" i="5"/>
  <c r="R492" i="5"/>
  <c r="L493" i="5"/>
  <c r="V492" i="5"/>
  <c r="P493" i="5"/>
  <c r="M494" i="4"/>
  <c r="S493" i="4"/>
  <c r="L494" i="4"/>
  <c r="R493" i="4"/>
  <c r="Q492" i="4"/>
  <c r="K493" i="4"/>
  <c r="N494" i="4"/>
  <c r="T494" i="4" s="1"/>
  <c r="T493" i="1"/>
  <c r="N494" i="1"/>
  <c r="R493" i="1"/>
  <c r="L494" i="1"/>
  <c r="U494" i="1"/>
  <c r="O495" i="1"/>
  <c r="U493" i="4"/>
  <c r="M495" i="1" l="1"/>
  <c r="S494" i="1"/>
  <c r="K494" i="1"/>
  <c r="Q493" i="1"/>
  <c r="P497" i="4"/>
  <c r="V496" i="4"/>
  <c r="M495" i="5"/>
  <c r="S494" i="5"/>
  <c r="V493" i="5"/>
  <c r="P494" i="5"/>
  <c r="Q494" i="5"/>
  <c r="R493" i="5"/>
  <c r="L494" i="5"/>
  <c r="U494" i="5"/>
  <c r="O495" i="5"/>
  <c r="N495" i="5"/>
  <c r="T495" i="5" s="1"/>
  <c r="M495" i="4"/>
  <c r="S494" i="4"/>
  <c r="L495" i="4"/>
  <c r="R494" i="4"/>
  <c r="K494" i="4"/>
  <c r="Q493" i="4"/>
  <c r="N495" i="4"/>
  <c r="T495" i="4" s="1"/>
  <c r="R494" i="1"/>
  <c r="L495" i="1"/>
  <c r="U495" i="1"/>
  <c r="O496" i="1"/>
  <c r="N495" i="1"/>
  <c r="T494" i="1"/>
  <c r="U494" i="4"/>
  <c r="M496" i="1" l="1"/>
  <c r="S495" i="1"/>
  <c r="K495" i="1"/>
  <c r="Q494" i="1"/>
  <c r="P498" i="4"/>
  <c r="V497" i="4"/>
  <c r="R494" i="5"/>
  <c r="L495" i="5"/>
  <c r="V494" i="5"/>
  <c r="P495" i="5"/>
  <c r="N496" i="5"/>
  <c r="T496" i="5" s="1"/>
  <c r="U495" i="5"/>
  <c r="O496" i="5"/>
  <c r="Q495" i="5"/>
  <c r="M496" i="5"/>
  <c r="S495" i="5"/>
  <c r="M496" i="4"/>
  <c r="S495" i="4"/>
  <c r="L496" i="4"/>
  <c r="R495" i="4"/>
  <c r="K495" i="4"/>
  <c r="Q494" i="4"/>
  <c r="N496" i="4"/>
  <c r="T496" i="4" s="1"/>
  <c r="U496" i="1"/>
  <c r="O497" i="1"/>
  <c r="R495" i="1"/>
  <c r="L496" i="1"/>
  <c r="T495" i="1"/>
  <c r="N496" i="1"/>
  <c r="U495" i="4"/>
  <c r="M497" i="1" l="1"/>
  <c r="S496" i="1"/>
  <c r="K496" i="1"/>
  <c r="Q495" i="1"/>
  <c r="P499" i="4"/>
  <c r="V498" i="4"/>
  <c r="N497" i="5"/>
  <c r="T497" i="5" s="1"/>
  <c r="U496" i="5"/>
  <c r="O497" i="5"/>
  <c r="V495" i="5"/>
  <c r="P496" i="5"/>
  <c r="M497" i="5"/>
  <c r="S496" i="5"/>
  <c r="Q496" i="5"/>
  <c r="R495" i="5"/>
  <c r="L496" i="5"/>
  <c r="M497" i="4"/>
  <c r="S496" i="4"/>
  <c r="L497" i="4"/>
  <c r="R496" i="4"/>
  <c r="K496" i="4"/>
  <c r="Q495" i="4"/>
  <c r="N497" i="4"/>
  <c r="T497" i="4" s="1"/>
  <c r="N497" i="1"/>
  <c r="T496" i="1"/>
  <c r="R496" i="1"/>
  <c r="L497" i="1"/>
  <c r="U497" i="1"/>
  <c r="O498" i="1"/>
  <c r="U496" i="4"/>
  <c r="M498" i="1" l="1"/>
  <c r="S497" i="1"/>
  <c r="K497" i="1"/>
  <c r="Q496" i="1"/>
  <c r="P500" i="4"/>
  <c r="V499" i="4"/>
  <c r="R496" i="5"/>
  <c r="L497" i="5"/>
  <c r="U497" i="5"/>
  <c r="O498" i="5"/>
  <c r="M498" i="5"/>
  <c r="S497" i="5"/>
  <c r="Q497" i="5"/>
  <c r="V496" i="5"/>
  <c r="P497" i="5"/>
  <c r="N498" i="5"/>
  <c r="T498" i="5" s="1"/>
  <c r="M498" i="4"/>
  <c r="S497" i="4"/>
  <c r="L498" i="4"/>
  <c r="R497" i="4"/>
  <c r="K497" i="4"/>
  <c r="Q496" i="4"/>
  <c r="N498" i="4"/>
  <c r="T498" i="4" s="1"/>
  <c r="R497" i="1"/>
  <c r="L498" i="1"/>
  <c r="U498" i="1"/>
  <c r="O499" i="1"/>
  <c r="T497" i="1"/>
  <c r="N498" i="1"/>
  <c r="U497" i="4"/>
  <c r="M499" i="1" l="1"/>
  <c r="S498" i="1"/>
  <c r="K498" i="1"/>
  <c r="Q497" i="1"/>
  <c r="P501" i="4"/>
  <c r="V500" i="4"/>
  <c r="U498" i="5"/>
  <c r="O499" i="5"/>
  <c r="R497" i="5"/>
  <c r="L498" i="5"/>
  <c r="Q498" i="5"/>
  <c r="N499" i="5"/>
  <c r="T499" i="5" s="1"/>
  <c r="V497" i="5"/>
  <c r="P498" i="5"/>
  <c r="M499" i="5"/>
  <c r="S498" i="5"/>
  <c r="M499" i="4"/>
  <c r="S498" i="4"/>
  <c r="L499" i="4"/>
  <c r="R498" i="4"/>
  <c r="K498" i="4"/>
  <c r="Q497" i="4"/>
  <c r="N499" i="4"/>
  <c r="T499" i="4" s="1"/>
  <c r="N499" i="1"/>
  <c r="T498" i="1"/>
  <c r="U499" i="1"/>
  <c r="O500" i="1"/>
  <c r="R498" i="1"/>
  <c r="L499" i="1"/>
  <c r="U498" i="4"/>
  <c r="M500" i="1" l="1"/>
  <c r="S499" i="1"/>
  <c r="K499" i="1"/>
  <c r="Q498" i="1"/>
  <c r="P502" i="4"/>
  <c r="V501" i="4"/>
  <c r="R498" i="5"/>
  <c r="L499" i="5"/>
  <c r="M500" i="5"/>
  <c r="S499" i="5"/>
  <c r="N500" i="5"/>
  <c r="T500" i="5" s="1"/>
  <c r="V498" i="5"/>
  <c r="P499" i="5"/>
  <c r="Q499" i="5"/>
  <c r="U499" i="5"/>
  <c r="O500" i="5"/>
  <c r="M500" i="4"/>
  <c r="S499" i="4"/>
  <c r="L500" i="4"/>
  <c r="R499" i="4"/>
  <c r="K499" i="4"/>
  <c r="Q498" i="4"/>
  <c r="N500" i="4"/>
  <c r="T500" i="4" s="1"/>
  <c r="U500" i="1"/>
  <c r="O501" i="1"/>
  <c r="R499" i="1"/>
  <c r="L500" i="1"/>
  <c r="T499" i="1"/>
  <c r="N500" i="1"/>
  <c r="U499" i="4"/>
  <c r="M501" i="1" l="1"/>
  <c r="S500" i="1"/>
  <c r="K500" i="1"/>
  <c r="Q499" i="1"/>
  <c r="P503" i="4"/>
  <c r="V502" i="4"/>
  <c r="U500" i="5"/>
  <c r="O501" i="5"/>
  <c r="V499" i="5"/>
  <c r="P500" i="5"/>
  <c r="M501" i="5"/>
  <c r="S500" i="5"/>
  <c r="Q500" i="5"/>
  <c r="R499" i="5"/>
  <c r="L500" i="5"/>
  <c r="N501" i="5"/>
  <c r="T501" i="5" s="1"/>
  <c r="M501" i="4"/>
  <c r="S500" i="4"/>
  <c r="L501" i="4"/>
  <c r="R500" i="4"/>
  <c r="K500" i="4"/>
  <c r="Q499" i="4"/>
  <c r="N501" i="4"/>
  <c r="T501" i="4" s="1"/>
  <c r="N501" i="1"/>
  <c r="T500" i="1"/>
  <c r="R500" i="1"/>
  <c r="L501" i="1"/>
  <c r="U501" i="1"/>
  <c r="O502" i="1"/>
  <c r="U500" i="4"/>
  <c r="M502" i="1" l="1"/>
  <c r="S501" i="1"/>
  <c r="K501" i="1"/>
  <c r="Q500" i="1"/>
  <c r="P504" i="4"/>
  <c r="V503" i="4"/>
  <c r="V500" i="5"/>
  <c r="P501" i="5"/>
  <c r="Q501" i="5"/>
  <c r="N502" i="5"/>
  <c r="T502" i="5" s="1"/>
  <c r="R500" i="5"/>
  <c r="L501" i="5"/>
  <c r="U501" i="5"/>
  <c r="O502" i="5"/>
  <c r="M502" i="5"/>
  <c r="S501" i="5"/>
  <c r="M502" i="4"/>
  <c r="S501" i="4"/>
  <c r="L502" i="4"/>
  <c r="R501" i="4"/>
  <c r="K501" i="4"/>
  <c r="Q500" i="4"/>
  <c r="N502" i="4"/>
  <c r="T502" i="4" s="1"/>
  <c r="R501" i="1"/>
  <c r="L502" i="1"/>
  <c r="U502" i="1"/>
  <c r="O503" i="1"/>
  <c r="T501" i="1"/>
  <c r="N502" i="1"/>
  <c r="U501" i="4"/>
  <c r="M503" i="1" l="1"/>
  <c r="S503" i="1" s="1"/>
  <c r="S502" i="1"/>
  <c r="K502" i="1"/>
  <c r="Q501" i="1"/>
  <c r="P505" i="4"/>
  <c r="V504" i="4"/>
  <c r="R501" i="5"/>
  <c r="L502" i="5"/>
  <c r="Q502" i="5"/>
  <c r="M503" i="5"/>
  <c r="S502" i="5"/>
  <c r="U502" i="5"/>
  <c r="O503" i="5"/>
  <c r="V501" i="5"/>
  <c r="P502" i="5"/>
  <c r="N503" i="5"/>
  <c r="T503" i="5" s="1"/>
  <c r="M503" i="4"/>
  <c r="S502" i="4"/>
  <c r="L503" i="4"/>
  <c r="R502" i="4"/>
  <c r="K502" i="4"/>
  <c r="Q501" i="4"/>
  <c r="N503" i="4"/>
  <c r="T503" i="4" s="1"/>
  <c r="U503" i="1"/>
  <c r="N503" i="1"/>
  <c r="T502" i="1"/>
  <c r="R502" i="1"/>
  <c r="L503" i="1"/>
  <c r="U502" i="4"/>
  <c r="K503" i="1" l="1"/>
  <c r="Q503" i="1" s="1"/>
  <c r="Q502" i="1"/>
  <c r="P506" i="4"/>
  <c r="V505" i="4"/>
  <c r="Q503" i="5"/>
  <c r="R502" i="5"/>
  <c r="L503" i="5"/>
  <c r="U503" i="5"/>
  <c r="O504" i="5"/>
  <c r="N504" i="5"/>
  <c r="T504" i="5" s="1"/>
  <c r="V502" i="5"/>
  <c r="P503" i="5"/>
  <c r="M504" i="5"/>
  <c r="S503" i="5"/>
  <c r="M504" i="4"/>
  <c r="S503" i="4"/>
  <c r="L504" i="4"/>
  <c r="R503" i="4"/>
  <c r="K503" i="4"/>
  <c r="Q502" i="4"/>
  <c r="N504" i="4"/>
  <c r="T504" i="4" s="1"/>
  <c r="R503" i="1"/>
  <c r="T503" i="1"/>
  <c r="U503" i="4"/>
  <c r="P507" i="4" l="1"/>
  <c r="V507" i="4" s="1"/>
  <c r="V506" i="4"/>
  <c r="R503" i="5"/>
  <c r="L504" i="5"/>
  <c r="M505" i="5"/>
  <c r="S504" i="5"/>
  <c r="N505" i="5"/>
  <c r="T505" i="5" s="1"/>
  <c r="V503" i="5"/>
  <c r="P504" i="5"/>
  <c r="U504" i="5"/>
  <c r="O505" i="5"/>
  <c r="Q504" i="5"/>
  <c r="M505" i="4"/>
  <c r="S504" i="4"/>
  <c r="L505" i="4"/>
  <c r="R504" i="4"/>
  <c r="K504" i="4"/>
  <c r="Q503" i="4"/>
  <c r="N505" i="4"/>
  <c r="T505" i="4" s="1"/>
  <c r="U504" i="4"/>
  <c r="Q505" i="5" l="1"/>
  <c r="V504" i="5"/>
  <c r="P505" i="5"/>
  <c r="M506" i="5"/>
  <c r="S505" i="5"/>
  <c r="U505" i="5"/>
  <c r="O506" i="5"/>
  <c r="R504" i="5"/>
  <c r="L505" i="5"/>
  <c r="N506" i="5"/>
  <c r="T506" i="5" s="1"/>
  <c r="M506" i="4"/>
  <c r="S505" i="4"/>
  <c r="L506" i="4"/>
  <c r="R505" i="4"/>
  <c r="K505" i="4"/>
  <c r="Q504" i="4"/>
  <c r="N506" i="4"/>
  <c r="T506" i="4" s="1"/>
  <c r="U505" i="4"/>
  <c r="V505" i="5" l="1"/>
  <c r="P506" i="5"/>
  <c r="N507" i="5"/>
  <c r="M507" i="5"/>
  <c r="S506" i="5"/>
  <c r="U506" i="5"/>
  <c r="O507" i="5"/>
  <c r="R505" i="5"/>
  <c r="L506" i="5"/>
  <c r="Q506" i="5"/>
  <c r="M507" i="4"/>
  <c r="S507" i="4" s="1"/>
  <c r="S506" i="4"/>
  <c r="L507" i="4"/>
  <c r="R507" i="4" s="1"/>
  <c r="R506" i="4"/>
  <c r="K506" i="4"/>
  <c r="Q505" i="4"/>
  <c r="N507" i="4"/>
  <c r="T507" i="4" s="1"/>
  <c r="U507" i="4"/>
  <c r="U506" i="4"/>
  <c r="Q507" i="5" l="1"/>
  <c r="S507" i="5"/>
  <c r="M508" i="5"/>
  <c r="U507" i="5"/>
  <c r="O508" i="5"/>
  <c r="T507" i="5"/>
  <c r="N508" i="5"/>
  <c r="V506" i="5"/>
  <c r="P507" i="5"/>
  <c r="R506" i="5"/>
  <c r="L507" i="5"/>
  <c r="K507" i="4"/>
  <c r="Q507" i="4" s="1"/>
  <c r="Q506" i="4"/>
  <c r="T508" i="5" l="1"/>
  <c r="N509" i="5"/>
  <c r="S508" i="5"/>
  <c r="M509" i="5"/>
  <c r="R507" i="5"/>
  <c r="L508" i="5"/>
  <c r="U508" i="5"/>
  <c r="O509" i="5"/>
  <c r="Q508" i="5"/>
  <c r="V507" i="5"/>
  <c r="P508" i="5"/>
  <c r="P509" i="5" l="1"/>
  <c r="V508" i="5"/>
  <c r="M510" i="5"/>
  <c r="S509" i="5"/>
  <c r="U509" i="5"/>
  <c r="O510" i="5"/>
  <c r="Q509" i="5"/>
  <c r="L509" i="5"/>
  <c r="R508" i="5"/>
  <c r="N510" i="5"/>
  <c r="T509" i="5"/>
  <c r="Q510" i="5" l="1"/>
  <c r="T510" i="5"/>
  <c r="N511" i="5"/>
  <c r="S510" i="5"/>
  <c r="M511" i="5"/>
  <c r="O511" i="5"/>
  <c r="U510" i="5"/>
  <c r="R509" i="5"/>
  <c r="L510" i="5"/>
  <c r="V509" i="5"/>
  <c r="P510" i="5"/>
  <c r="T511" i="5" l="1"/>
  <c r="N512" i="5"/>
  <c r="V510" i="5"/>
  <c r="P511" i="5"/>
  <c r="U511" i="5"/>
  <c r="O512" i="5"/>
  <c r="R510" i="5"/>
  <c r="L511" i="5"/>
  <c r="S511" i="5"/>
  <c r="M512" i="5"/>
  <c r="Q511" i="5"/>
  <c r="U512" i="5" l="1"/>
  <c r="O513" i="5"/>
  <c r="Q512" i="5"/>
  <c r="R511" i="5"/>
  <c r="L512" i="5"/>
  <c r="V511" i="5"/>
  <c r="P512" i="5"/>
  <c r="S512" i="5"/>
  <c r="M513" i="5"/>
  <c r="T512" i="5"/>
  <c r="N513" i="5"/>
  <c r="U513" i="5" l="1"/>
  <c r="O514" i="5"/>
  <c r="T513" i="5"/>
  <c r="N514" i="5"/>
  <c r="P513" i="5"/>
  <c r="V512" i="5"/>
  <c r="Q513" i="5"/>
  <c r="S513" i="5"/>
  <c r="M514" i="5"/>
  <c r="R512" i="5"/>
  <c r="L513" i="5"/>
  <c r="R513" i="5" l="1"/>
  <c r="L514" i="5"/>
  <c r="T514" i="5"/>
  <c r="N515" i="5"/>
  <c r="Q514" i="5"/>
  <c r="S514" i="5"/>
  <c r="M515" i="5"/>
  <c r="U514" i="5"/>
  <c r="O515" i="5"/>
  <c r="P514" i="5"/>
  <c r="V513" i="5"/>
  <c r="V514" i="5" l="1"/>
  <c r="P515" i="5"/>
  <c r="Q515" i="5"/>
  <c r="M516" i="5"/>
  <c r="S515" i="5"/>
  <c r="T515" i="5"/>
  <c r="N516" i="5"/>
  <c r="R514" i="5"/>
  <c r="L515" i="5"/>
  <c r="U515" i="5"/>
  <c r="O516" i="5"/>
  <c r="U516" i="5" l="1"/>
  <c r="O517" i="5"/>
  <c r="T516" i="5"/>
  <c r="N517" i="5"/>
  <c r="Q516" i="5"/>
  <c r="R515" i="5"/>
  <c r="L516" i="5"/>
  <c r="V515" i="5"/>
  <c r="P516" i="5"/>
  <c r="S516" i="5"/>
  <c r="M517" i="5"/>
  <c r="L517" i="5" l="1"/>
  <c r="R516" i="5"/>
  <c r="S517" i="5"/>
  <c r="M518" i="5"/>
  <c r="T517" i="5"/>
  <c r="N518" i="5"/>
  <c r="V516" i="5"/>
  <c r="P517" i="5"/>
  <c r="Q517" i="5"/>
  <c r="U517" i="5"/>
  <c r="O518" i="5"/>
  <c r="U518" i="5" l="1"/>
  <c r="O519" i="5"/>
  <c r="M519" i="5"/>
  <c r="S518" i="5"/>
  <c r="Q518" i="5"/>
  <c r="T518" i="5"/>
  <c r="N519" i="5"/>
  <c r="P518" i="5"/>
  <c r="V517" i="5"/>
  <c r="R517" i="5"/>
  <c r="L518" i="5"/>
  <c r="R518" i="5" l="1"/>
  <c r="L519" i="5"/>
  <c r="T519" i="5"/>
  <c r="N520" i="5"/>
  <c r="S519" i="5"/>
  <c r="M520" i="5"/>
  <c r="Q519" i="5"/>
  <c r="U519" i="5"/>
  <c r="O520" i="5"/>
  <c r="P519" i="5"/>
  <c r="V518" i="5"/>
  <c r="Q520" i="5" l="1"/>
  <c r="T520" i="5"/>
  <c r="N521" i="5"/>
  <c r="V519" i="5"/>
  <c r="P520" i="5"/>
  <c r="U520" i="5"/>
  <c r="O521" i="5"/>
  <c r="S520" i="5"/>
  <c r="M521" i="5"/>
  <c r="L520" i="5"/>
  <c r="R519" i="5"/>
  <c r="U521" i="5" l="1"/>
  <c r="O522" i="5"/>
  <c r="T521" i="5"/>
  <c r="N522" i="5"/>
  <c r="R520" i="5"/>
  <c r="L521" i="5"/>
  <c r="S521" i="5"/>
  <c r="M522" i="5"/>
  <c r="V520" i="5"/>
  <c r="P521" i="5"/>
  <c r="Q521" i="5"/>
  <c r="Q522" i="5" l="1"/>
  <c r="S522" i="5"/>
  <c r="M523" i="5"/>
  <c r="T522" i="5"/>
  <c r="N523" i="5"/>
  <c r="P522" i="5"/>
  <c r="V521" i="5"/>
  <c r="R521" i="5"/>
  <c r="L522" i="5"/>
  <c r="U522" i="5"/>
  <c r="O523" i="5"/>
  <c r="U523" i="5" l="1"/>
  <c r="O524" i="5"/>
  <c r="M524" i="5"/>
  <c r="S523" i="5"/>
  <c r="P523" i="5"/>
  <c r="V522" i="5"/>
  <c r="R522" i="5"/>
  <c r="L523" i="5"/>
  <c r="T523" i="5"/>
  <c r="N524" i="5"/>
  <c r="Q523" i="5"/>
  <c r="V523" i="5" l="1"/>
  <c r="P524" i="5"/>
  <c r="R523" i="5"/>
  <c r="L524" i="5"/>
  <c r="S524" i="5"/>
  <c r="M525" i="5"/>
  <c r="Q524" i="5"/>
  <c r="T524" i="5"/>
  <c r="N525" i="5"/>
  <c r="U524" i="5"/>
  <c r="O525" i="5"/>
  <c r="U525" i="5" l="1"/>
  <c r="O526" i="5"/>
  <c r="L525" i="5"/>
  <c r="R524" i="5"/>
  <c r="V524" i="5"/>
  <c r="P525" i="5"/>
  <c r="Q525" i="5"/>
  <c r="T525" i="5"/>
  <c r="N526" i="5"/>
  <c r="S525" i="5"/>
  <c r="M526" i="5"/>
  <c r="T526" i="5" l="1"/>
  <c r="N527" i="5"/>
  <c r="M527" i="5"/>
  <c r="S526" i="5"/>
  <c r="Q526" i="5"/>
  <c r="R525" i="5"/>
  <c r="L526" i="5"/>
  <c r="U526" i="5"/>
  <c r="O527" i="5"/>
  <c r="P526" i="5"/>
  <c r="V525" i="5"/>
  <c r="Q527" i="5" l="1"/>
  <c r="R526" i="5"/>
  <c r="L527" i="5"/>
  <c r="S527" i="5"/>
  <c r="M528" i="5"/>
  <c r="U527" i="5"/>
  <c r="O528" i="5"/>
  <c r="T527" i="5"/>
  <c r="N528" i="5"/>
  <c r="V526" i="5"/>
  <c r="P527" i="5"/>
  <c r="S528" i="5" l="1"/>
  <c r="M529" i="5"/>
  <c r="P528" i="5"/>
  <c r="V527" i="5"/>
  <c r="U528" i="5"/>
  <c r="O529" i="5"/>
  <c r="R527" i="5"/>
  <c r="L528" i="5"/>
  <c r="T528" i="5"/>
  <c r="N529" i="5"/>
  <c r="Q528" i="5"/>
  <c r="Q529" i="5" l="1"/>
  <c r="R528" i="5"/>
  <c r="L529" i="5"/>
  <c r="P529" i="5"/>
  <c r="V528" i="5"/>
  <c r="T529" i="5"/>
  <c r="N530" i="5"/>
  <c r="U529" i="5"/>
  <c r="O530" i="5"/>
  <c r="S529" i="5"/>
  <c r="M530" i="5"/>
  <c r="S530" i="5" l="1"/>
  <c r="M531" i="5"/>
  <c r="Q530" i="5"/>
  <c r="T530" i="5"/>
  <c r="N531" i="5"/>
  <c r="R529" i="5"/>
  <c r="L530" i="5"/>
  <c r="U530" i="5"/>
  <c r="O531" i="5"/>
  <c r="V529" i="5"/>
  <c r="P530" i="5"/>
  <c r="V530" i="5" l="1"/>
  <c r="P531" i="5"/>
  <c r="R530" i="5"/>
  <c r="L531" i="5"/>
  <c r="Q531" i="5"/>
  <c r="Q532" i="5"/>
  <c r="U531" i="5"/>
  <c r="O532" i="5"/>
  <c r="U532" i="5" s="1"/>
  <c r="T531" i="5"/>
  <c r="N532" i="5"/>
  <c r="T532" i="5" s="1"/>
  <c r="S531" i="5"/>
  <c r="M532" i="5"/>
  <c r="S532" i="5" s="1"/>
  <c r="R531" i="5" l="1"/>
  <c r="L532" i="5"/>
  <c r="R532" i="5" s="1"/>
  <c r="P532" i="5"/>
  <c r="V532" i="5" s="1"/>
  <c r="V531" i="5"/>
</calcChain>
</file>

<file path=xl/sharedStrings.xml><?xml version="1.0" encoding="utf-8"?>
<sst xmlns="http://schemas.openxmlformats.org/spreadsheetml/2006/main" count="1891" uniqueCount="120">
  <si>
    <t>valve_no</t>
  </si>
  <si>
    <t>taxon</t>
  </si>
  <si>
    <t>Gomphonema sp. 1</t>
  </si>
  <si>
    <t>Nitzschia frustulum</t>
  </si>
  <si>
    <t>Nitzschia spp.</t>
  </si>
  <si>
    <t>Naviculoid spp.</t>
  </si>
  <si>
    <t>Nitzschia lacuum</t>
  </si>
  <si>
    <t>Cyclotella ocellata</t>
  </si>
  <si>
    <t>Gomphonema spp.</t>
  </si>
  <si>
    <t>Amphora copulata</t>
  </si>
  <si>
    <t>Aneumastus stroesei</t>
  </si>
  <si>
    <t>Encyonema spp.</t>
  </si>
  <si>
    <t>Fallacia helensis</t>
  </si>
  <si>
    <t>Achnanthidium minutissimum</t>
  </si>
  <si>
    <t>Epithemia sorex</t>
  </si>
  <si>
    <t>Cocconeis placentula</t>
  </si>
  <si>
    <t>Diploneis elliptica</t>
  </si>
  <si>
    <t>Gyrosigma scientose</t>
  </si>
  <si>
    <t>Cymatopleura solea</t>
  </si>
  <si>
    <t>Staurosira venter</t>
  </si>
  <si>
    <t>Amphora pediculus</t>
  </si>
  <si>
    <t>Epithemia spp.</t>
  </si>
  <si>
    <t>Fallacia subhamulata</t>
  </si>
  <si>
    <t>Fallacia lucinensis</t>
  </si>
  <si>
    <t>Encyonopsis microcephala</t>
  </si>
  <si>
    <t>Gomphonema pseudotenellum</t>
  </si>
  <si>
    <t>Placoneis spp.</t>
  </si>
  <si>
    <t>Navicula antonii</t>
  </si>
  <si>
    <t>Caloneis schumanniana</t>
  </si>
  <si>
    <t>Navicula spp.</t>
  </si>
  <si>
    <t>Amphora aequalis</t>
  </si>
  <si>
    <t>Placoneis/Luticola sp.</t>
  </si>
  <si>
    <t>Navicula reinhardtii</t>
  </si>
  <si>
    <t>Encyonema ventricosum</t>
  </si>
  <si>
    <t>Sellaphora pupula</t>
  </si>
  <si>
    <t>Cyclotella pantanelliana</t>
  </si>
  <si>
    <t>Rhoicosphenia abbreviata</t>
  </si>
  <si>
    <t>Sellaphora utermoehlii</t>
  </si>
  <si>
    <t>Placoneis balcanica</t>
  </si>
  <si>
    <t>Craticula buderi</t>
  </si>
  <si>
    <t>Neidiomorpha binodis</t>
  </si>
  <si>
    <t>Diploneis maulerii</t>
  </si>
  <si>
    <t>Epithemia adnata</t>
  </si>
  <si>
    <t>Staurosirella pinnata</t>
  </si>
  <si>
    <t>Gomphonema pumilum</t>
  </si>
  <si>
    <t>Gyrosigma accuminatum</t>
  </si>
  <si>
    <t>Diploneis marginestriata</t>
  </si>
  <si>
    <t>Pseudostaurosira brevistriata</t>
  </si>
  <si>
    <t>no_of_species</t>
  </si>
  <si>
    <t>no_of_p</t>
  </si>
  <si>
    <t>no_of_fp</t>
  </si>
  <si>
    <t>no_of_b</t>
  </si>
  <si>
    <t>p_pc</t>
  </si>
  <si>
    <t>fp_pc</t>
  </si>
  <si>
    <t>Gyrosigma attenuatum</t>
  </si>
  <si>
    <t>Cavinula scutelloides</t>
  </si>
  <si>
    <t>Aneumastus minor</t>
  </si>
  <si>
    <t>Karayevia clevei</t>
  </si>
  <si>
    <t>Sellaphora rotunda</t>
  </si>
  <si>
    <t>Fallacia luncinensis</t>
  </si>
  <si>
    <t>Staurosirella leptostauron var. martyi</t>
  </si>
  <si>
    <t>Surirella helvetica</t>
  </si>
  <si>
    <t>Asterionella formosa</t>
  </si>
  <si>
    <t>Navicula hasta</t>
  </si>
  <si>
    <t>Cocconeis pseudothumensis</t>
  </si>
  <si>
    <t>Diploneis krammeri</t>
  </si>
  <si>
    <t>Cocconeis neothumensis</t>
  </si>
  <si>
    <t>Stephanodiscus parvus</t>
  </si>
  <si>
    <t>Navicula cryptocephala</t>
  </si>
  <si>
    <t>Staurosira construens</t>
  </si>
  <si>
    <t>Diploneis spp.</t>
  </si>
  <si>
    <t>Tryblionella angustata</t>
  </si>
  <si>
    <t>Planothidium frequentissimum</t>
  </si>
  <si>
    <t>Sellaphora submuralis</t>
  </si>
  <si>
    <t>Planothidium haukianum</t>
  </si>
  <si>
    <t>Staurosirella leptostauron var. dubia</t>
  </si>
  <si>
    <t>Pinnularia spp.</t>
  </si>
  <si>
    <t>Hippodonta costulata</t>
  </si>
  <si>
    <t>Cavinula coconeiformis</t>
  </si>
  <si>
    <t>Placoneis symmetrica</t>
  </si>
  <si>
    <t>Campylodiscus hibernicus</t>
  </si>
  <si>
    <t>Cavinula cocconeiformis</t>
  </si>
  <si>
    <t>Navicula cari</t>
  </si>
  <si>
    <t>Sellaphora bacilloides</t>
  </si>
  <si>
    <t>Navicula cryptonella</t>
  </si>
  <si>
    <t>Gyrosigma acuminatum</t>
  </si>
  <si>
    <t>Gryosigma attenunatum</t>
  </si>
  <si>
    <t>Pseudostaurosira parasitica</t>
  </si>
  <si>
    <t>Encyonema caespitosum</t>
  </si>
  <si>
    <t>efficiency</t>
  </si>
  <si>
    <t>b_pc</t>
  </si>
  <si>
    <t>no_of_p_oc</t>
  </si>
  <si>
    <t>no_of_s_pin</t>
  </si>
  <si>
    <t>no_of_s_rot</t>
  </si>
  <si>
    <t>p_oc_pc</t>
  </si>
  <si>
    <t>s_pin_pc</t>
  </si>
  <si>
    <t>s_rot_pc</t>
  </si>
  <si>
    <t>no_of_a_ped</t>
  </si>
  <si>
    <t>a_ped_pc</t>
  </si>
  <si>
    <t>no_of_p_brev</t>
  </si>
  <si>
    <t>no_of_p_min</t>
  </si>
  <si>
    <t>no_of_s_con</t>
  </si>
  <si>
    <t>p_brev_pc</t>
  </si>
  <si>
    <t>s_con_pc</t>
  </si>
  <si>
    <t>p_min_pc</t>
  </si>
  <si>
    <t>Cyclotella minuscula</t>
  </si>
  <si>
    <t>no_of_e_mic</t>
  </si>
  <si>
    <t>e_mic_pc</t>
  </si>
  <si>
    <t>sample</t>
  </si>
  <si>
    <t>count</t>
  </si>
  <si>
    <t>p</t>
  </si>
  <si>
    <t>fp</t>
  </si>
  <si>
    <t>b</t>
  </si>
  <si>
    <t>life_mode</t>
  </si>
  <si>
    <t>pc_ab</t>
  </si>
  <si>
    <t>sample_no</t>
  </si>
  <si>
    <t>p_oc</t>
  </si>
  <si>
    <t>s_pin</t>
  </si>
  <si>
    <t>a_ped</t>
  </si>
  <si>
    <t>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</si>
</sst>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7025-D3E6-F54F-92C6-FA905B4D4735}">
  <dimension ref="A1:V507"/>
  <sheetViews>
    <sheetView workbookViewId="0">
      <selection activeCell="C2" sqref="C2:C507"/>
    </sheetView>
  </sheetViews>
  <sheetFormatPr baseColWidth="10" defaultRowHeight="16" x14ac:dyDescent="0.2"/>
  <cols>
    <col min="2" max="2" width="32.33203125" bestFit="1" customWidth="1"/>
    <col min="3" max="3" width="15.6640625" customWidth="1"/>
  </cols>
  <sheetData>
    <row r="1" spans="1:22" ht="17" x14ac:dyDescent="0.2">
      <c r="A1" s="1" t="s">
        <v>0</v>
      </c>
      <c r="B1" s="3" t="s">
        <v>1</v>
      </c>
      <c r="C1" s="2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90</v>
      </c>
      <c r="J1" t="s">
        <v>89</v>
      </c>
      <c r="K1" t="s">
        <v>91</v>
      </c>
      <c r="L1" t="s">
        <v>99</v>
      </c>
      <c r="M1" t="s">
        <v>101</v>
      </c>
      <c r="N1" t="s">
        <v>92</v>
      </c>
      <c r="O1" t="s">
        <v>97</v>
      </c>
      <c r="P1" t="s">
        <v>93</v>
      </c>
      <c r="Q1" t="s">
        <v>94</v>
      </c>
      <c r="R1" t="s">
        <v>102</v>
      </c>
      <c r="S1" t="s">
        <v>103</v>
      </c>
      <c r="T1" t="s">
        <v>95</v>
      </c>
      <c r="U1" t="s">
        <v>98</v>
      </c>
      <c r="V1" t="s">
        <v>96</v>
      </c>
    </row>
    <row r="2" spans="1:22" x14ac:dyDescent="0.2">
      <c r="A2">
        <v>1</v>
      </c>
      <c r="B2" t="s">
        <v>54</v>
      </c>
      <c r="C2">
        <f>COUNTA(_xlfn.UNIQUE(B2))</f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100</v>
      </c>
      <c r="J2">
        <f>1-(C2/A2)</f>
        <v>0</v>
      </c>
      <c r="K2">
        <f>IF(B2="Cyclotella ocellata",1,0)</f>
        <v>0</v>
      </c>
      <c r="L2">
        <f>IF(B2="Pseudostaurosira brevistriata",1,0)</f>
        <v>0</v>
      </c>
      <c r="M2">
        <f>IF(B2="Staurosira venter",1,0)</f>
        <v>0</v>
      </c>
      <c r="N2">
        <f>IF(B2="Staurosirella pinnata",1,0)</f>
        <v>0</v>
      </c>
      <c r="O2">
        <f>IF(B2="Amphora pediculus",1,0)</f>
        <v>0</v>
      </c>
      <c r="P2">
        <f>IF(B2="Sellaphora rotunda",1,0)</f>
        <v>0</v>
      </c>
      <c r="Q2">
        <f t="shared" ref="Q2:Q65" si="0">K2/A2*100</f>
        <v>0</v>
      </c>
      <c r="R2">
        <f t="shared" ref="R2:R65" si="1">L2/A2*100</f>
        <v>0</v>
      </c>
      <c r="S2">
        <f>M2/A2*100</f>
        <v>0</v>
      </c>
      <c r="T2">
        <f>N2/A2*100</f>
        <v>0</v>
      </c>
      <c r="U2">
        <f t="shared" ref="U2:U65" si="2">O2/A2*100</f>
        <v>0</v>
      </c>
      <c r="V2">
        <f>P2/A2*100</f>
        <v>0</v>
      </c>
    </row>
    <row r="3" spans="1:22" x14ac:dyDescent="0.2">
      <c r="A3">
        <v>2</v>
      </c>
      <c r="B3" t="s">
        <v>7</v>
      </c>
      <c r="C3">
        <f>COUNTA(_xlfn.UNIQUE($B$2:B3))</f>
        <v>2</v>
      </c>
      <c r="D3">
        <v>1</v>
      </c>
      <c r="E3">
        <v>0</v>
      </c>
      <c r="F3">
        <v>1</v>
      </c>
      <c r="G3">
        <v>50</v>
      </c>
      <c r="H3">
        <v>0</v>
      </c>
      <c r="I3">
        <v>50</v>
      </c>
      <c r="J3">
        <f t="shared" ref="J3:J66" si="3">1-(C3/A3)</f>
        <v>0</v>
      </c>
      <c r="K3">
        <f t="shared" ref="K3:K66" si="4">IF(B3="Cyclotella ocellata",K2+1,K2)</f>
        <v>1</v>
      </c>
      <c r="L3">
        <f t="shared" ref="L3:L66" si="5">IF(B3="Pseudostaurosira brevistriata",L2+1,L2)</f>
        <v>0</v>
      </c>
      <c r="M3">
        <f>IF(B3="Staurosira venter",M2+1,M2)</f>
        <v>0</v>
      </c>
      <c r="N3">
        <f t="shared" ref="N3:N66" si="6">IF(B3="Staurosirella pinnata",N2+1,N2)</f>
        <v>0</v>
      </c>
      <c r="O3">
        <f t="shared" ref="O3:O66" si="7">IF(B3="Amphora pediculus",O2+1,O2)</f>
        <v>0</v>
      </c>
      <c r="P3">
        <f>IF(B3="Sellaphora rotunda",P2+1,P2)</f>
        <v>0</v>
      </c>
      <c r="Q3">
        <f t="shared" si="0"/>
        <v>50</v>
      </c>
      <c r="R3">
        <f t="shared" si="1"/>
        <v>0</v>
      </c>
      <c r="S3">
        <f t="shared" ref="S3:S66" si="8">M3/A3*100</f>
        <v>0</v>
      </c>
      <c r="T3">
        <f t="shared" ref="T3:T66" si="9">N3/A3*100</f>
        <v>0</v>
      </c>
      <c r="U3">
        <f t="shared" si="2"/>
        <v>0</v>
      </c>
      <c r="V3">
        <f t="shared" ref="V3:V66" si="10">P3/A3*100</f>
        <v>0</v>
      </c>
    </row>
    <row r="4" spans="1:22" x14ac:dyDescent="0.2">
      <c r="A4">
        <v>3</v>
      </c>
      <c r="B4" t="s">
        <v>47</v>
      </c>
      <c r="C4">
        <f>COUNTA(_xlfn.UNIQUE($B$2:B4))</f>
        <v>3</v>
      </c>
      <c r="D4">
        <v>1</v>
      </c>
      <c r="E4">
        <v>1</v>
      </c>
      <c r="F4">
        <v>1</v>
      </c>
      <c r="G4">
        <v>33.333333333333329</v>
      </c>
      <c r="H4">
        <v>33.333333333333329</v>
      </c>
      <c r="I4">
        <v>33.333333333333329</v>
      </c>
      <c r="J4">
        <f t="shared" si="3"/>
        <v>0</v>
      </c>
      <c r="K4">
        <f t="shared" si="4"/>
        <v>1</v>
      </c>
      <c r="L4">
        <f t="shared" si="5"/>
        <v>1</v>
      </c>
      <c r="M4">
        <f t="shared" ref="M4:M67" si="11">IF(B4="Staurosira venter",M3+1,M3)</f>
        <v>0</v>
      </c>
      <c r="N4">
        <f t="shared" si="6"/>
        <v>0</v>
      </c>
      <c r="O4">
        <f t="shared" si="7"/>
        <v>0</v>
      </c>
      <c r="P4">
        <f t="shared" ref="P4:P67" si="12">IF(B4="Sellaphora rotunda",P3+1,P3)</f>
        <v>0</v>
      </c>
      <c r="Q4">
        <f t="shared" si="0"/>
        <v>33.333333333333329</v>
      </c>
      <c r="R4">
        <f t="shared" si="1"/>
        <v>33.333333333333329</v>
      </c>
      <c r="S4">
        <f t="shared" si="8"/>
        <v>0</v>
      </c>
      <c r="T4">
        <f t="shared" si="9"/>
        <v>0</v>
      </c>
      <c r="U4">
        <f t="shared" si="2"/>
        <v>0</v>
      </c>
      <c r="V4">
        <f t="shared" si="10"/>
        <v>0</v>
      </c>
    </row>
    <row r="5" spans="1:22" x14ac:dyDescent="0.2">
      <c r="A5">
        <v>4</v>
      </c>
      <c r="B5" t="s">
        <v>105</v>
      </c>
      <c r="C5">
        <f>COUNTA(_xlfn.UNIQUE($B$2:B5))</f>
        <v>4</v>
      </c>
      <c r="D5">
        <v>2</v>
      </c>
      <c r="E5">
        <v>1</v>
      </c>
      <c r="F5">
        <v>1</v>
      </c>
      <c r="G5">
        <v>50</v>
      </c>
      <c r="H5">
        <v>25</v>
      </c>
      <c r="I5">
        <v>25</v>
      </c>
      <c r="J5">
        <f t="shared" si="3"/>
        <v>0</v>
      </c>
      <c r="K5">
        <f t="shared" si="4"/>
        <v>1</v>
      </c>
      <c r="L5">
        <f t="shared" si="5"/>
        <v>1</v>
      </c>
      <c r="M5">
        <f t="shared" si="11"/>
        <v>0</v>
      </c>
      <c r="N5">
        <f t="shared" si="6"/>
        <v>0</v>
      </c>
      <c r="O5">
        <f t="shared" si="7"/>
        <v>0</v>
      </c>
      <c r="P5">
        <f t="shared" si="12"/>
        <v>0</v>
      </c>
      <c r="Q5">
        <f t="shared" si="0"/>
        <v>25</v>
      </c>
      <c r="R5">
        <f t="shared" si="1"/>
        <v>25</v>
      </c>
      <c r="S5">
        <f t="shared" si="8"/>
        <v>0</v>
      </c>
      <c r="T5">
        <f t="shared" si="9"/>
        <v>0</v>
      </c>
      <c r="U5">
        <f t="shared" si="2"/>
        <v>0</v>
      </c>
      <c r="V5">
        <f t="shared" si="10"/>
        <v>0</v>
      </c>
    </row>
    <row r="6" spans="1:22" x14ac:dyDescent="0.2">
      <c r="A6">
        <v>5</v>
      </c>
      <c r="B6" t="s">
        <v>7</v>
      </c>
      <c r="C6">
        <f>COUNTA(_xlfn.UNIQUE($B$2:B6))</f>
        <v>4</v>
      </c>
      <c r="D6">
        <v>3</v>
      </c>
      <c r="E6">
        <v>1</v>
      </c>
      <c r="F6">
        <v>1</v>
      </c>
      <c r="G6">
        <v>60</v>
      </c>
      <c r="H6">
        <v>20</v>
      </c>
      <c r="I6">
        <v>20</v>
      </c>
      <c r="J6">
        <f t="shared" si="3"/>
        <v>0.19999999999999996</v>
      </c>
      <c r="K6">
        <f t="shared" si="4"/>
        <v>2</v>
      </c>
      <c r="L6">
        <f t="shared" si="5"/>
        <v>1</v>
      </c>
      <c r="M6">
        <f t="shared" si="11"/>
        <v>0</v>
      </c>
      <c r="N6">
        <f t="shared" si="6"/>
        <v>0</v>
      </c>
      <c r="O6">
        <f t="shared" si="7"/>
        <v>0</v>
      </c>
      <c r="P6">
        <f t="shared" si="12"/>
        <v>0</v>
      </c>
      <c r="Q6">
        <f t="shared" si="0"/>
        <v>40</v>
      </c>
      <c r="R6">
        <f t="shared" si="1"/>
        <v>20</v>
      </c>
      <c r="S6">
        <f t="shared" si="8"/>
        <v>0</v>
      </c>
      <c r="T6">
        <f t="shared" si="9"/>
        <v>0</v>
      </c>
      <c r="U6">
        <f t="shared" si="2"/>
        <v>0</v>
      </c>
      <c r="V6">
        <f t="shared" si="10"/>
        <v>0</v>
      </c>
    </row>
    <row r="7" spans="1:22" x14ac:dyDescent="0.2">
      <c r="A7">
        <v>6</v>
      </c>
      <c r="B7" t="s">
        <v>7</v>
      </c>
      <c r="C7">
        <f>COUNTA(_xlfn.UNIQUE($B$2:B7))</f>
        <v>4</v>
      </c>
      <c r="D7">
        <v>4</v>
      </c>
      <c r="E7">
        <v>1</v>
      </c>
      <c r="F7">
        <v>1</v>
      </c>
      <c r="G7">
        <v>66.666666666666657</v>
      </c>
      <c r="H7">
        <v>16.666666666666664</v>
      </c>
      <c r="I7">
        <v>16.666666666666664</v>
      </c>
      <c r="J7">
        <f t="shared" si="3"/>
        <v>0.33333333333333337</v>
      </c>
      <c r="K7">
        <f t="shared" si="4"/>
        <v>3</v>
      </c>
      <c r="L7">
        <f t="shared" si="5"/>
        <v>1</v>
      </c>
      <c r="M7">
        <f t="shared" si="11"/>
        <v>0</v>
      </c>
      <c r="N7">
        <f t="shared" si="6"/>
        <v>0</v>
      </c>
      <c r="O7">
        <f t="shared" si="7"/>
        <v>0</v>
      </c>
      <c r="P7">
        <f t="shared" si="12"/>
        <v>0</v>
      </c>
      <c r="Q7">
        <f t="shared" si="0"/>
        <v>50</v>
      </c>
      <c r="R7">
        <f t="shared" si="1"/>
        <v>16.666666666666664</v>
      </c>
      <c r="S7">
        <f t="shared" si="8"/>
        <v>0</v>
      </c>
      <c r="T7">
        <f t="shared" si="9"/>
        <v>0</v>
      </c>
      <c r="U7">
        <f t="shared" si="2"/>
        <v>0</v>
      </c>
      <c r="V7">
        <f t="shared" si="10"/>
        <v>0</v>
      </c>
    </row>
    <row r="8" spans="1:22" x14ac:dyDescent="0.2">
      <c r="A8">
        <v>7</v>
      </c>
      <c r="B8" t="s">
        <v>5</v>
      </c>
      <c r="C8">
        <f>COUNTA(_xlfn.UNIQUE($B$2:B8))</f>
        <v>5</v>
      </c>
      <c r="D8">
        <v>4</v>
      </c>
      <c r="E8">
        <v>1</v>
      </c>
      <c r="F8">
        <v>2</v>
      </c>
      <c r="G8">
        <v>57.142857142857139</v>
      </c>
      <c r="H8">
        <v>14.285714285714285</v>
      </c>
      <c r="I8">
        <v>28.571428571428569</v>
      </c>
      <c r="J8">
        <f t="shared" si="3"/>
        <v>0.2857142857142857</v>
      </c>
      <c r="K8">
        <f t="shared" si="4"/>
        <v>3</v>
      </c>
      <c r="L8">
        <f t="shared" si="5"/>
        <v>1</v>
      </c>
      <c r="M8">
        <f t="shared" si="11"/>
        <v>0</v>
      </c>
      <c r="N8">
        <f t="shared" si="6"/>
        <v>0</v>
      </c>
      <c r="O8">
        <f t="shared" si="7"/>
        <v>0</v>
      </c>
      <c r="P8">
        <f t="shared" si="12"/>
        <v>0</v>
      </c>
      <c r="Q8">
        <f t="shared" si="0"/>
        <v>42.857142857142854</v>
      </c>
      <c r="R8">
        <f t="shared" si="1"/>
        <v>14.285714285714285</v>
      </c>
      <c r="S8">
        <f t="shared" si="8"/>
        <v>0</v>
      </c>
      <c r="T8">
        <f t="shared" si="9"/>
        <v>0</v>
      </c>
      <c r="U8">
        <f t="shared" si="2"/>
        <v>0</v>
      </c>
      <c r="V8">
        <f t="shared" si="10"/>
        <v>0</v>
      </c>
    </row>
    <row r="9" spans="1:22" x14ac:dyDescent="0.2">
      <c r="A9">
        <v>8</v>
      </c>
      <c r="B9" t="s">
        <v>55</v>
      </c>
      <c r="C9">
        <f>COUNTA(_xlfn.UNIQUE($B$2:B9))</f>
        <v>6</v>
      </c>
      <c r="D9">
        <v>4</v>
      </c>
      <c r="E9">
        <v>1</v>
      </c>
      <c r="F9">
        <v>3</v>
      </c>
      <c r="G9">
        <v>50</v>
      </c>
      <c r="H9">
        <v>12.5</v>
      </c>
      <c r="I9">
        <v>37.5</v>
      </c>
      <c r="J9">
        <f t="shared" si="3"/>
        <v>0.25</v>
      </c>
      <c r="K9">
        <f t="shared" si="4"/>
        <v>3</v>
      </c>
      <c r="L9">
        <f t="shared" si="5"/>
        <v>1</v>
      </c>
      <c r="M9">
        <f t="shared" si="11"/>
        <v>0</v>
      </c>
      <c r="N9">
        <f t="shared" si="6"/>
        <v>0</v>
      </c>
      <c r="O9">
        <f t="shared" si="7"/>
        <v>0</v>
      </c>
      <c r="P9">
        <f t="shared" si="12"/>
        <v>0</v>
      </c>
      <c r="Q9">
        <f t="shared" si="0"/>
        <v>37.5</v>
      </c>
      <c r="R9">
        <f t="shared" si="1"/>
        <v>12.5</v>
      </c>
      <c r="S9">
        <f t="shared" si="8"/>
        <v>0</v>
      </c>
      <c r="T9">
        <f t="shared" si="9"/>
        <v>0</v>
      </c>
      <c r="U9">
        <f t="shared" si="2"/>
        <v>0</v>
      </c>
      <c r="V9">
        <f t="shared" si="10"/>
        <v>0</v>
      </c>
    </row>
    <row r="10" spans="1:22" x14ac:dyDescent="0.2">
      <c r="A10">
        <v>9</v>
      </c>
      <c r="B10" t="s">
        <v>56</v>
      </c>
      <c r="C10">
        <f>COUNTA(_xlfn.UNIQUE($B$2:B10))</f>
        <v>7</v>
      </c>
      <c r="D10">
        <v>4</v>
      </c>
      <c r="E10">
        <v>1</v>
      </c>
      <c r="F10">
        <v>4</v>
      </c>
      <c r="G10">
        <v>44.444444444444443</v>
      </c>
      <c r="H10">
        <v>11.111111111111111</v>
      </c>
      <c r="I10">
        <v>44.444444444444443</v>
      </c>
      <c r="J10">
        <f t="shared" si="3"/>
        <v>0.22222222222222221</v>
      </c>
      <c r="K10">
        <f t="shared" si="4"/>
        <v>3</v>
      </c>
      <c r="L10">
        <f t="shared" si="5"/>
        <v>1</v>
      </c>
      <c r="M10">
        <f t="shared" si="11"/>
        <v>0</v>
      </c>
      <c r="N10">
        <f t="shared" si="6"/>
        <v>0</v>
      </c>
      <c r="O10">
        <f t="shared" si="7"/>
        <v>0</v>
      </c>
      <c r="P10">
        <f t="shared" si="12"/>
        <v>0</v>
      </c>
      <c r="Q10">
        <f t="shared" si="0"/>
        <v>33.333333333333329</v>
      </c>
      <c r="R10">
        <f t="shared" si="1"/>
        <v>11.111111111111111</v>
      </c>
      <c r="S10">
        <f t="shared" si="8"/>
        <v>0</v>
      </c>
      <c r="T10">
        <f t="shared" si="9"/>
        <v>0</v>
      </c>
      <c r="U10">
        <f t="shared" si="2"/>
        <v>0</v>
      </c>
      <c r="V10">
        <f t="shared" si="10"/>
        <v>0</v>
      </c>
    </row>
    <row r="11" spans="1:22" x14ac:dyDescent="0.2">
      <c r="A11">
        <v>10</v>
      </c>
      <c r="B11" t="s">
        <v>7</v>
      </c>
      <c r="C11">
        <f>COUNTA(_xlfn.UNIQUE($B$2:B11))</f>
        <v>7</v>
      </c>
      <c r="D11">
        <v>5</v>
      </c>
      <c r="E11">
        <v>1</v>
      </c>
      <c r="F11">
        <v>4</v>
      </c>
      <c r="G11">
        <v>50</v>
      </c>
      <c r="H11">
        <v>10</v>
      </c>
      <c r="I11">
        <v>40</v>
      </c>
      <c r="J11">
        <f t="shared" si="3"/>
        <v>0.30000000000000004</v>
      </c>
      <c r="K11">
        <f t="shared" si="4"/>
        <v>4</v>
      </c>
      <c r="L11">
        <f t="shared" si="5"/>
        <v>1</v>
      </c>
      <c r="M11">
        <f t="shared" si="11"/>
        <v>0</v>
      </c>
      <c r="N11">
        <f t="shared" si="6"/>
        <v>0</v>
      </c>
      <c r="O11">
        <f t="shared" si="7"/>
        <v>0</v>
      </c>
      <c r="P11">
        <f t="shared" si="12"/>
        <v>0</v>
      </c>
      <c r="Q11">
        <f t="shared" si="0"/>
        <v>40</v>
      </c>
      <c r="R11">
        <f t="shared" si="1"/>
        <v>10</v>
      </c>
      <c r="S11">
        <f t="shared" si="8"/>
        <v>0</v>
      </c>
      <c r="T11">
        <f t="shared" si="9"/>
        <v>0</v>
      </c>
      <c r="U11">
        <f t="shared" si="2"/>
        <v>0</v>
      </c>
      <c r="V11">
        <f t="shared" si="10"/>
        <v>0</v>
      </c>
    </row>
    <row r="12" spans="1:22" x14ac:dyDescent="0.2">
      <c r="A12">
        <v>11</v>
      </c>
      <c r="B12" t="s">
        <v>9</v>
      </c>
      <c r="C12">
        <f>COUNTA(_xlfn.UNIQUE($B$2:B12))</f>
        <v>8</v>
      </c>
      <c r="D12">
        <v>5</v>
      </c>
      <c r="E12">
        <v>1</v>
      </c>
      <c r="F12">
        <v>5</v>
      </c>
      <c r="G12">
        <v>45.454545454545453</v>
      </c>
      <c r="H12">
        <v>9.0909090909090917</v>
      </c>
      <c r="I12">
        <v>45.454545454545453</v>
      </c>
      <c r="J12">
        <f t="shared" si="3"/>
        <v>0.27272727272727271</v>
      </c>
      <c r="K12">
        <f t="shared" si="4"/>
        <v>4</v>
      </c>
      <c r="L12">
        <f t="shared" si="5"/>
        <v>1</v>
      </c>
      <c r="M12">
        <f t="shared" si="11"/>
        <v>0</v>
      </c>
      <c r="N12">
        <f t="shared" si="6"/>
        <v>0</v>
      </c>
      <c r="O12">
        <f t="shared" si="7"/>
        <v>0</v>
      </c>
      <c r="P12">
        <f t="shared" si="12"/>
        <v>0</v>
      </c>
      <c r="Q12">
        <f t="shared" si="0"/>
        <v>36.363636363636367</v>
      </c>
      <c r="R12">
        <f t="shared" si="1"/>
        <v>9.0909090909090917</v>
      </c>
      <c r="S12">
        <f t="shared" si="8"/>
        <v>0</v>
      </c>
      <c r="T12">
        <f t="shared" si="9"/>
        <v>0</v>
      </c>
      <c r="U12">
        <f t="shared" si="2"/>
        <v>0</v>
      </c>
      <c r="V12">
        <f t="shared" si="10"/>
        <v>0</v>
      </c>
    </row>
    <row r="13" spans="1:22" x14ac:dyDescent="0.2">
      <c r="A13">
        <v>12</v>
      </c>
      <c r="B13" t="s">
        <v>7</v>
      </c>
      <c r="C13">
        <f>COUNTA(_xlfn.UNIQUE($B$2:B13))</f>
        <v>8</v>
      </c>
      <c r="D13">
        <v>6</v>
      </c>
      <c r="E13">
        <v>1</v>
      </c>
      <c r="F13">
        <v>5</v>
      </c>
      <c r="G13">
        <v>50</v>
      </c>
      <c r="H13">
        <v>8.3333333333333321</v>
      </c>
      <c r="I13">
        <v>41.666666666666671</v>
      </c>
      <c r="J13">
        <f t="shared" si="3"/>
        <v>0.33333333333333337</v>
      </c>
      <c r="K13">
        <f t="shared" si="4"/>
        <v>5</v>
      </c>
      <c r="L13">
        <f t="shared" si="5"/>
        <v>1</v>
      </c>
      <c r="M13">
        <f t="shared" si="11"/>
        <v>0</v>
      </c>
      <c r="N13">
        <f t="shared" si="6"/>
        <v>0</v>
      </c>
      <c r="O13">
        <f t="shared" si="7"/>
        <v>0</v>
      </c>
      <c r="P13">
        <f t="shared" si="12"/>
        <v>0</v>
      </c>
      <c r="Q13">
        <f t="shared" si="0"/>
        <v>41.666666666666671</v>
      </c>
      <c r="R13">
        <f t="shared" si="1"/>
        <v>8.3333333333333321</v>
      </c>
      <c r="S13">
        <f t="shared" si="8"/>
        <v>0</v>
      </c>
      <c r="T13">
        <f t="shared" si="9"/>
        <v>0</v>
      </c>
      <c r="U13">
        <f t="shared" si="2"/>
        <v>0</v>
      </c>
      <c r="V13">
        <f t="shared" si="10"/>
        <v>0</v>
      </c>
    </row>
    <row r="14" spans="1:22" x14ac:dyDescent="0.2">
      <c r="A14">
        <v>13</v>
      </c>
      <c r="B14" t="s">
        <v>7</v>
      </c>
      <c r="C14">
        <f>COUNTA(_xlfn.UNIQUE($B$2:B14))</f>
        <v>8</v>
      </c>
      <c r="D14">
        <v>7</v>
      </c>
      <c r="E14">
        <v>1</v>
      </c>
      <c r="F14">
        <v>5</v>
      </c>
      <c r="G14">
        <v>53.846153846153847</v>
      </c>
      <c r="H14">
        <v>7.6923076923076925</v>
      </c>
      <c r="I14">
        <v>38.461538461538467</v>
      </c>
      <c r="J14">
        <f t="shared" si="3"/>
        <v>0.38461538461538458</v>
      </c>
      <c r="K14">
        <f t="shared" si="4"/>
        <v>6</v>
      </c>
      <c r="L14">
        <f t="shared" si="5"/>
        <v>1</v>
      </c>
      <c r="M14">
        <f t="shared" si="11"/>
        <v>0</v>
      </c>
      <c r="N14">
        <f t="shared" si="6"/>
        <v>0</v>
      </c>
      <c r="O14">
        <f t="shared" si="7"/>
        <v>0</v>
      </c>
      <c r="P14">
        <f t="shared" si="12"/>
        <v>0</v>
      </c>
      <c r="Q14">
        <f t="shared" si="0"/>
        <v>46.153846153846153</v>
      </c>
      <c r="R14">
        <f t="shared" si="1"/>
        <v>7.6923076923076925</v>
      </c>
      <c r="S14">
        <f t="shared" si="8"/>
        <v>0</v>
      </c>
      <c r="T14">
        <f t="shared" si="9"/>
        <v>0</v>
      </c>
      <c r="U14">
        <f t="shared" si="2"/>
        <v>0</v>
      </c>
      <c r="V14">
        <f t="shared" si="10"/>
        <v>0</v>
      </c>
    </row>
    <row r="15" spans="1:22" x14ac:dyDescent="0.2">
      <c r="A15">
        <v>14</v>
      </c>
      <c r="B15" t="s">
        <v>7</v>
      </c>
      <c r="C15">
        <f>COUNTA(_xlfn.UNIQUE($B$2:B15))</f>
        <v>8</v>
      </c>
      <c r="D15">
        <v>8</v>
      </c>
      <c r="E15">
        <v>1</v>
      </c>
      <c r="F15">
        <v>5</v>
      </c>
      <c r="G15">
        <v>57.142857142857139</v>
      </c>
      <c r="H15">
        <v>7.1428571428571423</v>
      </c>
      <c r="I15">
        <v>35.714285714285715</v>
      </c>
      <c r="J15">
        <f t="shared" si="3"/>
        <v>0.4285714285714286</v>
      </c>
      <c r="K15">
        <f t="shared" si="4"/>
        <v>7</v>
      </c>
      <c r="L15">
        <f t="shared" si="5"/>
        <v>1</v>
      </c>
      <c r="M15">
        <f t="shared" si="11"/>
        <v>0</v>
      </c>
      <c r="N15">
        <f t="shared" si="6"/>
        <v>0</v>
      </c>
      <c r="O15">
        <f t="shared" si="7"/>
        <v>0</v>
      </c>
      <c r="P15">
        <f t="shared" si="12"/>
        <v>0</v>
      </c>
      <c r="Q15">
        <f t="shared" si="0"/>
        <v>50</v>
      </c>
      <c r="R15">
        <f t="shared" si="1"/>
        <v>7.1428571428571423</v>
      </c>
      <c r="S15">
        <f t="shared" si="8"/>
        <v>0</v>
      </c>
      <c r="T15">
        <f t="shared" si="9"/>
        <v>0</v>
      </c>
      <c r="U15">
        <f t="shared" si="2"/>
        <v>0</v>
      </c>
      <c r="V15">
        <f t="shared" si="10"/>
        <v>0</v>
      </c>
    </row>
    <row r="16" spans="1:22" x14ac:dyDescent="0.2">
      <c r="A16">
        <v>15</v>
      </c>
      <c r="B16" t="s">
        <v>19</v>
      </c>
      <c r="C16">
        <f>COUNTA(_xlfn.UNIQUE($B$2:B16))</f>
        <v>9</v>
      </c>
      <c r="D16">
        <v>8</v>
      </c>
      <c r="E16">
        <v>2</v>
      </c>
      <c r="F16">
        <v>5</v>
      </c>
      <c r="G16">
        <v>53.333333333333336</v>
      </c>
      <c r="H16">
        <v>13.333333333333334</v>
      </c>
      <c r="I16">
        <v>33.333333333333329</v>
      </c>
      <c r="J16">
        <f t="shared" si="3"/>
        <v>0.4</v>
      </c>
      <c r="K16">
        <f t="shared" si="4"/>
        <v>7</v>
      </c>
      <c r="L16">
        <f t="shared" si="5"/>
        <v>1</v>
      </c>
      <c r="M16">
        <f t="shared" si="11"/>
        <v>1</v>
      </c>
      <c r="N16">
        <f t="shared" si="6"/>
        <v>0</v>
      </c>
      <c r="O16">
        <f t="shared" si="7"/>
        <v>0</v>
      </c>
      <c r="P16">
        <f t="shared" si="12"/>
        <v>0</v>
      </c>
      <c r="Q16">
        <f t="shared" si="0"/>
        <v>46.666666666666664</v>
      </c>
      <c r="R16">
        <f t="shared" si="1"/>
        <v>6.666666666666667</v>
      </c>
      <c r="S16">
        <f t="shared" si="8"/>
        <v>6.666666666666667</v>
      </c>
      <c r="T16">
        <f t="shared" si="9"/>
        <v>0</v>
      </c>
      <c r="U16">
        <f t="shared" si="2"/>
        <v>0</v>
      </c>
      <c r="V16">
        <f t="shared" si="10"/>
        <v>0</v>
      </c>
    </row>
    <row r="17" spans="1:22" x14ac:dyDescent="0.2">
      <c r="A17">
        <v>16</v>
      </c>
      <c r="B17" t="s">
        <v>19</v>
      </c>
      <c r="C17">
        <f>COUNTA(_xlfn.UNIQUE($B$2:B17))</f>
        <v>9</v>
      </c>
      <c r="D17">
        <v>8</v>
      </c>
      <c r="E17">
        <v>3</v>
      </c>
      <c r="F17">
        <v>5</v>
      </c>
      <c r="G17">
        <v>50</v>
      </c>
      <c r="H17">
        <v>18.75</v>
      </c>
      <c r="I17">
        <v>31.25</v>
      </c>
      <c r="J17">
        <f t="shared" si="3"/>
        <v>0.4375</v>
      </c>
      <c r="K17">
        <f t="shared" si="4"/>
        <v>7</v>
      </c>
      <c r="L17">
        <f t="shared" si="5"/>
        <v>1</v>
      </c>
      <c r="M17">
        <f t="shared" si="11"/>
        <v>2</v>
      </c>
      <c r="N17">
        <f t="shared" si="6"/>
        <v>0</v>
      </c>
      <c r="O17">
        <f t="shared" si="7"/>
        <v>0</v>
      </c>
      <c r="P17">
        <f t="shared" si="12"/>
        <v>0</v>
      </c>
      <c r="Q17">
        <f t="shared" si="0"/>
        <v>43.75</v>
      </c>
      <c r="R17">
        <f t="shared" si="1"/>
        <v>6.25</v>
      </c>
      <c r="S17">
        <f t="shared" si="8"/>
        <v>12.5</v>
      </c>
      <c r="T17">
        <f t="shared" si="9"/>
        <v>0</v>
      </c>
      <c r="U17">
        <f t="shared" si="2"/>
        <v>0</v>
      </c>
      <c r="V17">
        <f t="shared" si="10"/>
        <v>0</v>
      </c>
    </row>
    <row r="18" spans="1:22" x14ac:dyDescent="0.2">
      <c r="A18">
        <v>17</v>
      </c>
      <c r="B18" t="s">
        <v>19</v>
      </c>
      <c r="C18">
        <f>COUNTA(_xlfn.UNIQUE($B$2:B18))</f>
        <v>9</v>
      </c>
      <c r="D18">
        <v>8</v>
      </c>
      <c r="E18">
        <v>4</v>
      </c>
      <c r="F18">
        <v>5</v>
      </c>
      <c r="G18">
        <v>47.058823529411761</v>
      </c>
      <c r="H18">
        <v>23.52941176470588</v>
      </c>
      <c r="I18">
        <v>29.411764705882355</v>
      </c>
      <c r="J18">
        <f t="shared" si="3"/>
        <v>0.47058823529411764</v>
      </c>
      <c r="K18">
        <f t="shared" si="4"/>
        <v>7</v>
      </c>
      <c r="L18">
        <f t="shared" si="5"/>
        <v>1</v>
      </c>
      <c r="M18">
        <f t="shared" si="11"/>
        <v>3</v>
      </c>
      <c r="N18">
        <f t="shared" si="6"/>
        <v>0</v>
      </c>
      <c r="O18">
        <f t="shared" si="7"/>
        <v>0</v>
      </c>
      <c r="P18">
        <f t="shared" si="12"/>
        <v>0</v>
      </c>
      <c r="Q18">
        <f t="shared" si="0"/>
        <v>41.17647058823529</v>
      </c>
      <c r="R18">
        <f t="shared" si="1"/>
        <v>5.8823529411764701</v>
      </c>
      <c r="S18">
        <f t="shared" si="8"/>
        <v>17.647058823529413</v>
      </c>
      <c r="T18">
        <f t="shared" si="9"/>
        <v>0</v>
      </c>
      <c r="U18">
        <f t="shared" si="2"/>
        <v>0</v>
      </c>
      <c r="V18">
        <f t="shared" si="10"/>
        <v>0</v>
      </c>
    </row>
    <row r="19" spans="1:22" x14ac:dyDescent="0.2">
      <c r="A19">
        <v>18</v>
      </c>
      <c r="B19" t="s">
        <v>19</v>
      </c>
      <c r="C19">
        <f>COUNTA(_xlfn.UNIQUE($B$2:B19))</f>
        <v>9</v>
      </c>
      <c r="D19">
        <v>8</v>
      </c>
      <c r="E19">
        <v>5</v>
      </c>
      <c r="F19">
        <v>5</v>
      </c>
      <c r="G19">
        <v>44.444444444444443</v>
      </c>
      <c r="H19">
        <v>27.777777777777779</v>
      </c>
      <c r="I19">
        <v>27.777777777777779</v>
      </c>
      <c r="J19">
        <f t="shared" si="3"/>
        <v>0.5</v>
      </c>
      <c r="K19">
        <f t="shared" si="4"/>
        <v>7</v>
      </c>
      <c r="L19">
        <f t="shared" si="5"/>
        <v>1</v>
      </c>
      <c r="M19">
        <f t="shared" si="11"/>
        <v>4</v>
      </c>
      <c r="N19">
        <f t="shared" si="6"/>
        <v>0</v>
      </c>
      <c r="O19">
        <f t="shared" si="7"/>
        <v>0</v>
      </c>
      <c r="P19">
        <f t="shared" si="12"/>
        <v>0</v>
      </c>
      <c r="Q19">
        <f t="shared" si="0"/>
        <v>38.888888888888893</v>
      </c>
      <c r="R19">
        <f t="shared" si="1"/>
        <v>5.5555555555555554</v>
      </c>
      <c r="S19">
        <f t="shared" si="8"/>
        <v>22.222222222222221</v>
      </c>
      <c r="T19">
        <f t="shared" si="9"/>
        <v>0</v>
      </c>
      <c r="U19">
        <f t="shared" si="2"/>
        <v>0</v>
      </c>
      <c r="V19">
        <f t="shared" si="10"/>
        <v>0</v>
      </c>
    </row>
    <row r="20" spans="1:22" x14ac:dyDescent="0.2">
      <c r="A20">
        <v>19</v>
      </c>
      <c r="B20" t="s">
        <v>47</v>
      </c>
      <c r="C20">
        <f>COUNTA(_xlfn.UNIQUE($B$2:B20))</f>
        <v>9</v>
      </c>
      <c r="D20">
        <v>8</v>
      </c>
      <c r="E20">
        <v>6</v>
      </c>
      <c r="F20">
        <v>5</v>
      </c>
      <c r="G20">
        <v>42.105263157894733</v>
      </c>
      <c r="H20">
        <v>31.578947368421051</v>
      </c>
      <c r="I20">
        <v>26.315789473684209</v>
      </c>
      <c r="J20">
        <f t="shared" si="3"/>
        <v>0.52631578947368429</v>
      </c>
      <c r="K20">
        <f t="shared" si="4"/>
        <v>7</v>
      </c>
      <c r="L20">
        <f t="shared" si="5"/>
        <v>2</v>
      </c>
      <c r="M20">
        <f t="shared" si="11"/>
        <v>4</v>
      </c>
      <c r="N20">
        <f t="shared" si="6"/>
        <v>0</v>
      </c>
      <c r="O20">
        <f t="shared" si="7"/>
        <v>0</v>
      </c>
      <c r="P20">
        <f t="shared" si="12"/>
        <v>0</v>
      </c>
      <c r="Q20">
        <f t="shared" si="0"/>
        <v>36.84210526315789</v>
      </c>
      <c r="R20">
        <f t="shared" si="1"/>
        <v>10.526315789473683</v>
      </c>
      <c r="S20">
        <f t="shared" si="8"/>
        <v>21.052631578947366</v>
      </c>
      <c r="T20">
        <f t="shared" si="9"/>
        <v>0</v>
      </c>
      <c r="U20">
        <f t="shared" si="2"/>
        <v>0</v>
      </c>
      <c r="V20">
        <f t="shared" si="10"/>
        <v>0</v>
      </c>
    </row>
    <row r="21" spans="1:22" x14ac:dyDescent="0.2">
      <c r="A21">
        <v>20</v>
      </c>
      <c r="B21" t="s">
        <v>47</v>
      </c>
      <c r="C21">
        <f>COUNTA(_xlfn.UNIQUE($B$2:B21))</f>
        <v>9</v>
      </c>
      <c r="D21">
        <v>8</v>
      </c>
      <c r="E21">
        <v>7</v>
      </c>
      <c r="F21">
        <v>5</v>
      </c>
      <c r="G21">
        <v>40</v>
      </c>
      <c r="H21">
        <v>35</v>
      </c>
      <c r="I21">
        <v>25</v>
      </c>
      <c r="J21">
        <f t="shared" si="3"/>
        <v>0.55000000000000004</v>
      </c>
      <c r="K21">
        <f t="shared" si="4"/>
        <v>7</v>
      </c>
      <c r="L21">
        <f t="shared" si="5"/>
        <v>3</v>
      </c>
      <c r="M21">
        <f t="shared" si="11"/>
        <v>4</v>
      </c>
      <c r="N21">
        <f t="shared" si="6"/>
        <v>0</v>
      </c>
      <c r="O21">
        <f t="shared" si="7"/>
        <v>0</v>
      </c>
      <c r="P21">
        <f t="shared" si="12"/>
        <v>0</v>
      </c>
      <c r="Q21">
        <f t="shared" si="0"/>
        <v>35</v>
      </c>
      <c r="R21">
        <f t="shared" si="1"/>
        <v>15</v>
      </c>
      <c r="S21">
        <f t="shared" si="8"/>
        <v>20</v>
      </c>
      <c r="T21">
        <f t="shared" si="9"/>
        <v>0</v>
      </c>
      <c r="U21">
        <f t="shared" si="2"/>
        <v>0</v>
      </c>
      <c r="V21">
        <f t="shared" si="10"/>
        <v>0</v>
      </c>
    </row>
    <row r="22" spans="1:22" x14ac:dyDescent="0.2">
      <c r="A22">
        <v>21</v>
      </c>
      <c r="B22" t="s">
        <v>47</v>
      </c>
      <c r="C22">
        <f>COUNTA(_xlfn.UNIQUE($B$2:B22))</f>
        <v>9</v>
      </c>
      <c r="D22">
        <v>8</v>
      </c>
      <c r="E22">
        <v>8</v>
      </c>
      <c r="F22">
        <v>5</v>
      </c>
      <c r="G22">
        <v>38.095238095238095</v>
      </c>
      <c r="H22">
        <v>38.095238095238095</v>
      </c>
      <c r="I22">
        <v>23.809523809523807</v>
      </c>
      <c r="J22">
        <f t="shared" si="3"/>
        <v>0.5714285714285714</v>
      </c>
      <c r="K22">
        <f t="shared" si="4"/>
        <v>7</v>
      </c>
      <c r="L22">
        <f t="shared" si="5"/>
        <v>4</v>
      </c>
      <c r="M22">
        <f t="shared" si="11"/>
        <v>4</v>
      </c>
      <c r="N22">
        <f t="shared" si="6"/>
        <v>0</v>
      </c>
      <c r="O22">
        <f t="shared" si="7"/>
        <v>0</v>
      </c>
      <c r="P22">
        <f t="shared" si="12"/>
        <v>0</v>
      </c>
      <c r="Q22">
        <f t="shared" si="0"/>
        <v>33.333333333333329</v>
      </c>
      <c r="R22">
        <f t="shared" si="1"/>
        <v>19.047619047619047</v>
      </c>
      <c r="S22">
        <f t="shared" si="8"/>
        <v>19.047619047619047</v>
      </c>
      <c r="T22">
        <f t="shared" si="9"/>
        <v>0</v>
      </c>
      <c r="U22">
        <f t="shared" si="2"/>
        <v>0</v>
      </c>
      <c r="V22">
        <f t="shared" si="10"/>
        <v>0</v>
      </c>
    </row>
    <row r="23" spans="1:22" x14ac:dyDescent="0.2">
      <c r="A23">
        <v>22</v>
      </c>
      <c r="B23" t="s">
        <v>47</v>
      </c>
      <c r="C23">
        <f>COUNTA(_xlfn.UNIQUE($B$2:B23))</f>
        <v>9</v>
      </c>
      <c r="D23">
        <v>8</v>
      </c>
      <c r="E23">
        <v>9</v>
      </c>
      <c r="F23">
        <v>5</v>
      </c>
      <c r="G23">
        <v>36.363636363636367</v>
      </c>
      <c r="H23">
        <v>40.909090909090914</v>
      </c>
      <c r="I23">
        <v>22.727272727272727</v>
      </c>
      <c r="J23">
        <f t="shared" si="3"/>
        <v>0.59090909090909083</v>
      </c>
      <c r="K23">
        <f t="shared" si="4"/>
        <v>7</v>
      </c>
      <c r="L23">
        <f t="shared" si="5"/>
        <v>5</v>
      </c>
      <c r="M23">
        <f t="shared" si="11"/>
        <v>4</v>
      </c>
      <c r="N23">
        <f t="shared" si="6"/>
        <v>0</v>
      </c>
      <c r="O23">
        <f t="shared" si="7"/>
        <v>0</v>
      </c>
      <c r="P23">
        <f t="shared" si="12"/>
        <v>0</v>
      </c>
      <c r="Q23">
        <f t="shared" si="0"/>
        <v>31.818181818181817</v>
      </c>
      <c r="R23">
        <f t="shared" si="1"/>
        <v>22.727272727272727</v>
      </c>
      <c r="S23">
        <f t="shared" si="8"/>
        <v>18.181818181818183</v>
      </c>
      <c r="T23">
        <f t="shared" si="9"/>
        <v>0</v>
      </c>
      <c r="U23">
        <f t="shared" si="2"/>
        <v>0</v>
      </c>
      <c r="V23">
        <f t="shared" si="10"/>
        <v>0</v>
      </c>
    </row>
    <row r="24" spans="1:22" x14ac:dyDescent="0.2">
      <c r="A24">
        <v>23</v>
      </c>
      <c r="B24" t="s">
        <v>47</v>
      </c>
      <c r="C24">
        <f>COUNTA(_xlfn.UNIQUE($B$2:B24))</f>
        <v>9</v>
      </c>
      <c r="D24">
        <v>8</v>
      </c>
      <c r="E24">
        <v>10</v>
      </c>
      <c r="F24">
        <v>5</v>
      </c>
      <c r="G24">
        <v>34.782608695652172</v>
      </c>
      <c r="H24">
        <v>43.478260869565219</v>
      </c>
      <c r="I24">
        <v>21.739130434782609</v>
      </c>
      <c r="J24">
        <f t="shared" si="3"/>
        <v>0.60869565217391308</v>
      </c>
      <c r="K24">
        <f t="shared" si="4"/>
        <v>7</v>
      </c>
      <c r="L24">
        <f t="shared" si="5"/>
        <v>6</v>
      </c>
      <c r="M24">
        <f t="shared" si="11"/>
        <v>4</v>
      </c>
      <c r="N24">
        <f t="shared" si="6"/>
        <v>0</v>
      </c>
      <c r="O24">
        <f t="shared" si="7"/>
        <v>0</v>
      </c>
      <c r="P24">
        <f t="shared" si="12"/>
        <v>0</v>
      </c>
      <c r="Q24">
        <f t="shared" si="0"/>
        <v>30.434782608695656</v>
      </c>
      <c r="R24">
        <f t="shared" si="1"/>
        <v>26.086956521739129</v>
      </c>
      <c r="S24">
        <f t="shared" si="8"/>
        <v>17.391304347826086</v>
      </c>
      <c r="T24">
        <f t="shared" si="9"/>
        <v>0</v>
      </c>
      <c r="U24">
        <f t="shared" si="2"/>
        <v>0</v>
      </c>
      <c r="V24">
        <f t="shared" si="10"/>
        <v>0</v>
      </c>
    </row>
    <row r="25" spans="1:22" x14ac:dyDescent="0.2">
      <c r="A25">
        <v>24</v>
      </c>
      <c r="B25" t="s">
        <v>7</v>
      </c>
      <c r="C25">
        <f>COUNTA(_xlfn.UNIQUE($B$2:B25))</f>
        <v>9</v>
      </c>
      <c r="D25">
        <v>9</v>
      </c>
      <c r="E25">
        <v>10</v>
      </c>
      <c r="F25">
        <v>5</v>
      </c>
      <c r="G25">
        <v>37.5</v>
      </c>
      <c r="H25">
        <v>41.666666666666671</v>
      </c>
      <c r="I25">
        <v>20.833333333333336</v>
      </c>
      <c r="J25">
        <f t="shared" si="3"/>
        <v>0.625</v>
      </c>
      <c r="K25">
        <f t="shared" si="4"/>
        <v>8</v>
      </c>
      <c r="L25">
        <f t="shared" si="5"/>
        <v>6</v>
      </c>
      <c r="M25">
        <f t="shared" si="11"/>
        <v>4</v>
      </c>
      <c r="N25">
        <f t="shared" si="6"/>
        <v>0</v>
      </c>
      <c r="O25">
        <f t="shared" si="7"/>
        <v>0</v>
      </c>
      <c r="P25">
        <f t="shared" si="12"/>
        <v>0</v>
      </c>
      <c r="Q25">
        <f t="shared" si="0"/>
        <v>33.333333333333329</v>
      </c>
      <c r="R25">
        <f t="shared" si="1"/>
        <v>25</v>
      </c>
      <c r="S25">
        <f t="shared" si="8"/>
        <v>16.666666666666664</v>
      </c>
      <c r="T25">
        <f t="shared" si="9"/>
        <v>0</v>
      </c>
      <c r="U25">
        <f t="shared" si="2"/>
        <v>0</v>
      </c>
      <c r="V25">
        <f t="shared" si="10"/>
        <v>0</v>
      </c>
    </row>
    <row r="26" spans="1:22" x14ac:dyDescent="0.2">
      <c r="A26">
        <v>25</v>
      </c>
      <c r="B26" t="s">
        <v>57</v>
      </c>
      <c r="C26">
        <f>COUNTA(_xlfn.UNIQUE($B$2:B26))</f>
        <v>10</v>
      </c>
      <c r="D26">
        <v>9</v>
      </c>
      <c r="E26">
        <v>10</v>
      </c>
      <c r="F26">
        <v>6</v>
      </c>
      <c r="G26">
        <v>36</v>
      </c>
      <c r="H26">
        <v>40</v>
      </c>
      <c r="I26">
        <v>24</v>
      </c>
      <c r="J26">
        <f t="shared" si="3"/>
        <v>0.6</v>
      </c>
      <c r="K26">
        <f t="shared" si="4"/>
        <v>8</v>
      </c>
      <c r="L26">
        <f t="shared" si="5"/>
        <v>6</v>
      </c>
      <c r="M26">
        <f t="shared" si="11"/>
        <v>4</v>
      </c>
      <c r="N26">
        <f t="shared" si="6"/>
        <v>0</v>
      </c>
      <c r="O26">
        <f t="shared" si="7"/>
        <v>0</v>
      </c>
      <c r="P26">
        <f t="shared" si="12"/>
        <v>0</v>
      </c>
      <c r="Q26">
        <f t="shared" si="0"/>
        <v>32</v>
      </c>
      <c r="R26">
        <f t="shared" si="1"/>
        <v>24</v>
      </c>
      <c r="S26">
        <f t="shared" si="8"/>
        <v>16</v>
      </c>
      <c r="T26">
        <f t="shared" si="9"/>
        <v>0</v>
      </c>
      <c r="U26">
        <f t="shared" si="2"/>
        <v>0</v>
      </c>
      <c r="V26">
        <f t="shared" si="10"/>
        <v>0</v>
      </c>
    </row>
    <row r="27" spans="1:22" x14ac:dyDescent="0.2">
      <c r="A27">
        <v>26</v>
      </c>
      <c r="B27" t="s">
        <v>7</v>
      </c>
      <c r="C27">
        <f>COUNTA(_xlfn.UNIQUE($B$2:B27))</f>
        <v>10</v>
      </c>
      <c r="D27">
        <v>10</v>
      </c>
      <c r="E27">
        <v>10</v>
      </c>
      <c r="F27">
        <v>6</v>
      </c>
      <c r="G27">
        <v>38.461538461538467</v>
      </c>
      <c r="H27">
        <v>38.461538461538467</v>
      </c>
      <c r="I27">
        <v>23.076923076923077</v>
      </c>
      <c r="J27">
        <f t="shared" si="3"/>
        <v>0.61538461538461542</v>
      </c>
      <c r="K27">
        <f t="shared" si="4"/>
        <v>9</v>
      </c>
      <c r="L27">
        <f t="shared" si="5"/>
        <v>6</v>
      </c>
      <c r="M27">
        <f t="shared" si="11"/>
        <v>4</v>
      </c>
      <c r="N27">
        <f t="shared" si="6"/>
        <v>0</v>
      </c>
      <c r="O27">
        <f t="shared" si="7"/>
        <v>0</v>
      </c>
      <c r="P27">
        <f t="shared" si="12"/>
        <v>0</v>
      </c>
      <c r="Q27">
        <f t="shared" si="0"/>
        <v>34.615384615384613</v>
      </c>
      <c r="R27">
        <f t="shared" si="1"/>
        <v>23.076923076923077</v>
      </c>
      <c r="S27">
        <f t="shared" si="8"/>
        <v>15.384615384615385</v>
      </c>
      <c r="T27">
        <f t="shared" si="9"/>
        <v>0</v>
      </c>
      <c r="U27">
        <f t="shared" si="2"/>
        <v>0</v>
      </c>
      <c r="V27">
        <f t="shared" si="10"/>
        <v>0</v>
      </c>
    </row>
    <row r="28" spans="1:22" x14ac:dyDescent="0.2">
      <c r="A28">
        <v>27</v>
      </c>
      <c r="B28" t="s">
        <v>7</v>
      </c>
      <c r="C28">
        <f>COUNTA(_xlfn.UNIQUE($B$2:B28))</f>
        <v>10</v>
      </c>
      <c r="D28">
        <v>11</v>
      </c>
      <c r="E28">
        <v>10</v>
      </c>
      <c r="F28">
        <v>6</v>
      </c>
      <c r="G28">
        <v>40.74074074074074</v>
      </c>
      <c r="H28">
        <v>37.037037037037038</v>
      </c>
      <c r="I28">
        <v>22.222222222222221</v>
      </c>
      <c r="J28">
        <f t="shared" si="3"/>
        <v>0.62962962962962965</v>
      </c>
      <c r="K28">
        <f t="shared" si="4"/>
        <v>10</v>
      </c>
      <c r="L28">
        <f t="shared" si="5"/>
        <v>6</v>
      </c>
      <c r="M28">
        <f t="shared" si="11"/>
        <v>4</v>
      </c>
      <c r="N28">
        <f t="shared" si="6"/>
        <v>0</v>
      </c>
      <c r="O28">
        <f t="shared" si="7"/>
        <v>0</v>
      </c>
      <c r="P28">
        <f t="shared" si="12"/>
        <v>0</v>
      </c>
      <c r="Q28">
        <f t="shared" si="0"/>
        <v>37.037037037037038</v>
      </c>
      <c r="R28">
        <f t="shared" si="1"/>
        <v>22.222222222222221</v>
      </c>
      <c r="S28">
        <f t="shared" si="8"/>
        <v>14.814814814814813</v>
      </c>
      <c r="T28">
        <f t="shared" si="9"/>
        <v>0</v>
      </c>
      <c r="U28">
        <f t="shared" si="2"/>
        <v>0</v>
      </c>
      <c r="V28">
        <f t="shared" si="10"/>
        <v>0</v>
      </c>
    </row>
    <row r="29" spans="1:22" x14ac:dyDescent="0.2">
      <c r="A29">
        <v>28</v>
      </c>
      <c r="B29" t="s">
        <v>7</v>
      </c>
      <c r="C29">
        <f>COUNTA(_xlfn.UNIQUE($B$2:B29))</f>
        <v>10</v>
      </c>
      <c r="D29">
        <v>12</v>
      </c>
      <c r="E29">
        <v>10</v>
      </c>
      <c r="F29">
        <v>6</v>
      </c>
      <c r="G29">
        <v>42.857142857142854</v>
      </c>
      <c r="H29">
        <v>35.714285714285715</v>
      </c>
      <c r="I29">
        <v>21.428571428571427</v>
      </c>
      <c r="J29">
        <f t="shared" si="3"/>
        <v>0.64285714285714279</v>
      </c>
      <c r="K29">
        <f t="shared" si="4"/>
        <v>11</v>
      </c>
      <c r="L29">
        <f t="shared" si="5"/>
        <v>6</v>
      </c>
      <c r="M29">
        <f t="shared" si="11"/>
        <v>4</v>
      </c>
      <c r="N29">
        <f t="shared" si="6"/>
        <v>0</v>
      </c>
      <c r="O29">
        <f t="shared" si="7"/>
        <v>0</v>
      </c>
      <c r="P29">
        <f t="shared" si="12"/>
        <v>0</v>
      </c>
      <c r="Q29">
        <f t="shared" si="0"/>
        <v>39.285714285714285</v>
      </c>
      <c r="R29">
        <f t="shared" si="1"/>
        <v>21.428571428571427</v>
      </c>
      <c r="S29">
        <f t="shared" si="8"/>
        <v>14.285714285714285</v>
      </c>
      <c r="T29">
        <f t="shared" si="9"/>
        <v>0</v>
      </c>
      <c r="U29">
        <f t="shared" si="2"/>
        <v>0</v>
      </c>
      <c r="V29">
        <f t="shared" si="10"/>
        <v>0</v>
      </c>
    </row>
    <row r="30" spans="1:22" x14ac:dyDescent="0.2">
      <c r="A30">
        <v>29</v>
      </c>
      <c r="B30" t="s">
        <v>58</v>
      </c>
      <c r="C30">
        <f>COUNTA(_xlfn.UNIQUE($B$2:B30))</f>
        <v>11</v>
      </c>
      <c r="D30">
        <v>12</v>
      </c>
      <c r="E30">
        <v>10</v>
      </c>
      <c r="F30">
        <v>7</v>
      </c>
      <c r="G30">
        <v>41.379310344827587</v>
      </c>
      <c r="H30">
        <v>34.482758620689658</v>
      </c>
      <c r="I30">
        <v>24.137931034482758</v>
      </c>
      <c r="J30">
        <f t="shared" si="3"/>
        <v>0.62068965517241381</v>
      </c>
      <c r="K30">
        <f t="shared" si="4"/>
        <v>11</v>
      </c>
      <c r="L30">
        <f t="shared" si="5"/>
        <v>6</v>
      </c>
      <c r="M30">
        <f t="shared" si="11"/>
        <v>4</v>
      </c>
      <c r="N30">
        <f t="shared" si="6"/>
        <v>0</v>
      </c>
      <c r="O30">
        <f t="shared" si="7"/>
        <v>0</v>
      </c>
      <c r="P30">
        <f t="shared" si="12"/>
        <v>1</v>
      </c>
      <c r="Q30">
        <f t="shared" si="0"/>
        <v>37.931034482758619</v>
      </c>
      <c r="R30">
        <f t="shared" si="1"/>
        <v>20.689655172413794</v>
      </c>
      <c r="S30">
        <f t="shared" si="8"/>
        <v>13.793103448275861</v>
      </c>
      <c r="T30">
        <f t="shared" si="9"/>
        <v>0</v>
      </c>
      <c r="U30">
        <f t="shared" si="2"/>
        <v>0</v>
      </c>
      <c r="V30">
        <f t="shared" si="10"/>
        <v>3.4482758620689653</v>
      </c>
    </row>
    <row r="31" spans="1:22" x14ac:dyDescent="0.2">
      <c r="A31">
        <v>30</v>
      </c>
      <c r="B31" t="s">
        <v>58</v>
      </c>
      <c r="C31">
        <f>COUNTA(_xlfn.UNIQUE($B$2:B31))</f>
        <v>11</v>
      </c>
      <c r="D31">
        <v>12</v>
      </c>
      <c r="E31">
        <v>10</v>
      </c>
      <c r="F31">
        <v>8</v>
      </c>
      <c r="G31">
        <v>40</v>
      </c>
      <c r="H31">
        <v>33.333333333333329</v>
      </c>
      <c r="I31">
        <v>26.666666666666668</v>
      </c>
      <c r="J31">
        <f t="shared" si="3"/>
        <v>0.6333333333333333</v>
      </c>
      <c r="K31">
        <f t="shared" si="4"/>
        <v>11</v>
      </c>
      <c r="L31">
        <f t="shared" si="5"/>
        <v>6</v>
      </c>
      <c r="M31">
        <f t="shared" si="11"/>
        <v>4</v>
      </c>
      <c r="N31">
        <f t="shared" si="6"/>
        <v>0</v>
      </c>
      <c r="O31">
        <f t="shared" si="7"/>
        <v>0</v>
      </c>
      <c r="P31">
        <f t="shared" si="12"/>
        <v>2</v>
      </c>
      <c r="Q31">
        <f t="shared" si="0"/>
        <v>36.666666666666664</v>
      </c>
      <c r="R31">
        <f t="shared" si="1"/>
        <v>20</v>
      </c>
      <c r="S31">
        <f t="shared" si="8"/>
        <v>13.333333333333334</v>
      </c>
      <c r="T31">
        <f t="shared" si="9"/>
        <v>0</v>
      </c>
      <c r="U31">
        <f t="shared" si="2"/>
        <v>0</v>
      </c>
      <c r="V31">
        <f t="shared" si="10"/>
        <v>6.666666666666667</v>
      </c>
    </row>
    <row r="32" spans="1:22" x14ac:dyDescent="0.2">
      <c r="A32">
        <v>31</v>
      </c>
      <c r="B32" t="s">
        <v>55</v>
      </c>
      <c r="C32">
        <f>COUNTA(_xlfn.UNIQUE($B$2:B32))</f>
        <v>11</v>
      </c>
      <c r="D32">
        <v>12</v>
      </c>
      <c r="E32">
        <v>10</v>
      </c>
      <c r="F32">
        <v>9</v>
      </c>
      <c r="G32">
        <v>38.70967741935484</v>
      </c>
      <c r="H32">
        <v>32.258064516129032</v>
      </c>
      <c r="I32">
        <v>29.032258064516132</v>
      </c>
      <c r="J32">
        <f t="shared" si="3"/>
        <v>0.64516129032258063</v>
      </c>
      <c r="K32">
        <f t="shared" si="4"/>
        <v>11</v>
      </c>
      <c r="L32">
        <f t="shared" si="5"/>
        <v>6</v>
      </c>
      <c r="M32">
        <f t="shared" si="11"/>
        <v>4</v>
      </c>
      <c r="N32">
        <f t="shared" si="6"/>
        <v>0</v>
      </c>
      <c r="O32">
        <f t="shared" si="7"/>
        <v>0</v>
      </c>
      <c r="P32">
        <f t="shared" si="12"/>
        <v>2</v>
      </c>
      <c r="Q32">
        <f t="shared" si="0"/>
        <v>35.483870967741936</v>
      </c>
      <c r="R32">
        <f t="shared" si="1"/>
        <v>19.35483870967742</v>
      </c>
      <c r="S32">
        <f t="shared" si="8"/>
        <v>12.903225806451612</v>
      </c>
      <c r="T32">
        <f t="shared" si="9"/>
        <v>0</v>
      </c>
      <c r="U32">
        <f t="shared" si="2"/>
        <v>0</v>
      </c>
      <c r="V32">
        <f t="shared" si="10"/>
        <v>6.4516129032258061</v>
      </c>
    </row>
    <row r="33" spans="1:22" x14ac:dyDescent="0.2">
      <c r="A33">
        <v>32</v>
      </c>
      <c r="B33" t="s">
        <v>7</v>
      </c>
      <c r="C33">
        <f>COUNTA(_xlfn.UNIQUE($B$2:B33))</f>
        <v>11</v>
      </c>
      <c r="D33">
        <v>13</v>
      </c>
      <c r="E33">
        <v>10</v>
      </c>
      <c r="F33">
        <v>9</v>
      </c>
      <c r="G33">
        <v>40.625</v>
      </c>
      <c r="H33">
        <v>31.25</v>
      </c>
      <c r="I33">
        <v>28.125</v>
      </c>
      <c r="J33">
        <f t="shared" si="3"/>
        <v>0.65625</v>
      </c>
      <c r="K33">
        <f t="shared" si="4"/>
        <v>12</v>
      </c>
      <c r="L33">
        <f t="shared" si="5"/>
        <v>6</v>
      </c>
      <c r="M33">
        <f t="shared" si="11"/>
        <v>4</v>
      </c>
      <c r="N33">
        <f t="shared" si="6"/>
        <v>0</v>
      </c>
      <c r="O33">
        <f t="shared" si="7"/>
        <v>0</v>
      </c>
      <c r="P33">
        <f t="shared" si="12"/>
        <v>2</v>
      </c>
      <c r="Q33">
        <f t="shared" si="0"/>
        <v>37.5</v>
      </c>
      <c r="R33">
        <f t="shared" si="1"/>
        <v>18.75</v>
      </c>
      <c r="S33">
        <f t="shared" si="8"/>
        <v>12.5</v>
      </c>
      <c r="T33">
        <f t="shared" si="9"/>
        <v>0</v>
      </c>
      <c r="U33">
        <f t="shared" si="2"/>
        <v>0</v>
      </c>
      <c r="V33">
        <f t="shared" si="10"/>
        <v>6.25</v>
      </c>
    </row>
    <row r="34" spans="1:22" x14ac:dyDescent="0.2">
      <c r="A34">
        <v>33</v>
      </c>
      <c r="B34" t="s">
        <v>7</v>
      </c>
      <c r="C34">
        <f>COUNTA(_xlfn.UNIQUE($B$2:B34))</f>
        <v>11</v>
      </c>
      <c r="D34">
        <v>14</v>
      </c>
      <c r="E34">
        <v>10</v>
      </c>
      <c r="F34">
        <v>9</v>
      </c>
      <c r="G34">
        <v>42.424242424242422</v>
      </c>
      <c r="H34">
        <v>30.303030303030305</v>
      </c>
      <c r="I34">
        <v>27.27272727272727</v>
      </c>
      <c r="J34">
        <f t="shared" si="3"/>
        <v>0.66666666666666674</v>
      </c>
      <c r="K34">
        <f t="shared" si="4"/>
        <v>13</v>
      </c>
      <c r="L34">
        <f t="shared" si="5"/>
        <v>6</v>
      </c>
      <c r="M34">
        <f t="shared" si="11"/>
        <v>4</v>
      </c>
      <c r="N34">
        <f t="shared" si="6"/>
        <v>0</v>
      </c>
      <c r="O34">
        <f t="shared" si="7"/>
        <v>0</v>
      </c>
      <c r="P34">
        <f t="shared" si="12"/>
        <v>2</v>
      </c>
      <c r="Q34">
        <f t="shared" si="0"/>
        <v>39.393939393939391</v>
      </c>
      <c r="R34">
        <f t="shared" si="1"/>
        <v>18.181818181818183</v>
      </c>
      <c r="S34">
        <f t="shared" si="8"/>
        <v>12.121212121212121</v>
      </c>
      <c r="T34">
        <f t="shared" si="9"/>
        <v>0</v>
      </c>
      <c r="U34">
        <f t="shared" si="2"/>
        <v>0</v>
      </c>
      <c r="V34">
        <f t="shared" si="10"/>
        <v>6.0606060606060606</v>
      </c>
    </row>
    <row r="35" spans="1:22" x14ac:dyDescent="0.2">
      <c r="A35">
        <v>34</v>
      </c>
      <c r="B35" t="s">
        <v>7</v>
      </c>
      <c r="C35">
        <f>COUNTA(_xlfn.UNIQUE($B$2:B35))</f>
        <v>11</v>
      </c>
      <c r="D35">
        <v>15</v>
      </c>
      <c r="E35">
        <v>10</v>
      </c>
      <c r="F35">
        <v>9</v>
      </c>
      <c r="G35">
        <v>44.117647058823529</v>
      </c>
      <c r="H35">
        <v>29.411764705882355</v>
      </c>
      <c r="I35">
        <v>26.47058823529412</v>
      </c>
      <c r="J35">
        <f t="shared" si="3"/>
        <v>0.67647058823529416</v>
      </c>
      <c r="K35">
        <f t="shared" si="4"/>
        <v>14</v>
      </c>
      <c r="L35">
        <f t="shared" si="5"/>
        <v>6</v>
      </c>
      <c r="M35">
        <f t="shared" si="11"/>
        <v>4</v>
      </c>
      <c r="N35">
        <f t="shared" si="6"/>
        <v>0</v>
      </c>
      <c r="O35">
        <f t="shared" si="7"/>
        <v>0</v>
      </c>
      <c r="P35">
        <f t="shared" si="12"/>
        <v>2</v>
      </c>
      <c r="Q35">
        <f t="shared" si="0"/>
        <v>41.17647058823529</v>
      </c>
      <c r="R35">
        <f t="shared" si="1"/>
        <v>17.647058823529413</v>
      </c>
      <c r="S35">
        <f t="shared" si="8"/>
        <v>11.76470588235294</v>
      </c>
      <c r="T35">
        <f t="shared" si="9"/>
        <v>0</v>
      </c>
      <c r="U35">
        <f t="shared" si="2"/>
        <v>0</v>
      </c>
      <c r="V35">
        <f t="shared" si="10"/>
        <v>5.8823529411764701</v>
      </c>
    </row>
    <row r="36" spans="1:22" x14ac:dyDescent="0.2">
      <c r="A36">
        <v>35</v>
      </c>
      <c r="B36" t="s">
        <v>19</v>
      </c>
      <c r="C36">
        <f>COUNTA(_xlfn.UNIQUE($B$2:B36))</f>
        <v>11</v>
      </c>
      <c r="D36">
        <v>15</v>
      </c>
      <c r="E36">
        <v>11</v>
      </c>
      <c r="F36">
        <v>9</v>
      </c>
      <c r="G36">
        <v>42.857142857142854</v>
      </c>
      <c r="H36">
        <v>31.428571428571427</v>
      </c>
      <c r="I36">
        <v>25.714285714285712</v>
      </c>
      <c r="J36">
        <f t="shared" si="3"/>
        <v>0.68571428571428572</v>
      </c>
      <c r="K36">
        <f t="shared" si="4"/>
        <v>14</v>
      </c>
      <c r="L36">
        <f t="shared" si="5"/>
        <v>6</v>
      </c>
      <c r="M36">
        <f t="shared" si="11"/>
        <v>5</v>
      </c>
      <c r="N36">
        <f t="shared" si="6"/>
        <v>0</v>
      </c>
      <c r="O36">
        <f t="shared" si="7"/>
        <v>0</v>
      </c>
      <c r="P36">
        <f t="shared" si="12"/>
        <v>2</v>
      </c>
      <c r="Q36">
        <f t="shared" si="0"/>
        <v>40</v>
      </c>
      <c r="R36">
        <f t="shared" si="1"/>
        <v>17.142857142857142</v>
      </c>
      <c r="S36">
        <f t="shared" si="8"/>
        <v>14.285714285714285</v>
      </c>
      <c r="T36">
        <f t="shared" si="9"/>
        <v>0</v>
      </c>
      <c r="U36">
        <f t="shared" si="2"/>
        <v>0</v>
      </c>
      <c r="V36">
        <f t="shared" si="10"/>
        <v>5.7142857142857144</v>
      </c>
    </row>
    <row r="37" spans="1:22" x14ac:dyDescent="0.2">
      <c r="A37">
        <v>36</v>
      </c>
      <c r="B37" t="s">
        <v>19</v>
      </c>
      <c r="C37">
        <f>COUNTA(_xlfn.UNIQUE($B$2:B37))</f>
        <v>11</v>
      </c>
      <c r="D37">
        <v>15</v>
      </c>
      <c r="E37">
        <v>12</v>
      </c>
      <c r="F37">
        <v>9</v>
      </c>
      <c r="G37">
        <v>41.666666666666671</v>
      </c>
      <c r="H37">
        <v>33.333333333333329</v>
      </c>
      <c r="I37">
        <v>25</v>
      </c>
      <c r="J37">
        <f t="shared" si="3"/>
        <v>0.69444444444444442</v>
      </c>
      <c r="K37">
        <f t="shared" si="4"/>
        <v>14</v>
      </c>
      <c r="L37">
        <f t="shared" si="5"/>
        <v>6</v>
      </c>
      <c r="M37">
        <f t="shared" si="11"/>
        <v>6</v>
      </c>
      <c r="N37">
        <f t="shared" si="6"/>
        <v>0</v>
      </c>
      <c r="O37">
        <f t="shared" si="7"/>
        <v>0</v>
      </c>
      <c r="P37">
        <f t="shared" si="12"/>
        <v>2</v>
      </c>
      <c r="Q37">
        <f t="shared" si="0"/>
        <v>38.888888888888893</v>
      </c>
      <c r="R37">
        <f t="shared" si="1"/>
        <v>16.666666666666664</v>
      </c>
      <c r="S37">
        <f t="shared" si="8"/>
        <v>16.666666666666664</v>
      </c>
      <c r="T37">
        <f t="shared" si="9"/>
        <v>0</v>
      </c>
      <c r="U37">
        <f t="shared" si="2"/>
        <v>0</v>
      </c>
      <c r="V37">
        <f t="shared" si="10"/>
        <v>5.5555555555555554</v>
      </c>
    </row>
    <row r="38" spans="1:22" x14ac:dyDescent="0.2">
      <c r="A38">
        <v>37</v>
      </c>
      <c r="B38" t="s">
        <v>7</v>
      </c>
      <c r="C38">
        <f>COUNTA(_xlfn.UNIQUE($B$2:B38))</f>
        <v>11</v>
      </c>
      <c r="D38">
        <v>16</v>
      </c>
      <c r="E38">
        <v>12</v>
      </c>
      <c r="F38">
        <v>9</v>
      </c>
      <c r="G38">
        <v>43.243243243243242</v>
      </c>
      <c r="H38">
        <v>32.432432432432435</v>
      </c>
      <c r="I38">
        <v>24.324324324324326</v>
      </c>
      <c r="J38">
        <f t="shared" si="3"/>
        <v>0.70270270270270263</v>
      </c>
      <c r="K38">
        <f t="shared" si="4"/>
        <v>15</v>
      </c>
      <c r="L38">
        <f t="shared" si="5"/>
        <v>6</v>
      </c>
      <c r="M38">
        <f t="shared" si="11"/>
        <v>6</v>
      </c>
      <c r="N38">
        <f t="shared" si="6"/>
        <v>0</v>
      </c>
      <c r="O38">
        <f t="shared" si="7"/>
        <v>0</v>
      </c>
      <c r="P38">
        <f t="shared" si="12"/>
        <v>2</v>
      </c>
      <c r="Q38">
        <f t="shared" si="0"/>
        <v>40.54054054054054</v>
      </c>
      <c r="R38">
        <f t="shared" si="1"/>
        <v>16.216216216216218</v>
      </c>
      <c r="S38">
        <f t="shared" si="8"/>
        <v>16.216216216216218</v>
      </c>
      <c r="T38">
        <f t="shared" si="9"/>
        <v>0</v>
      </c>
      <c r="U38">
        <f t="shared" si="2"/>
        <v>0</v>
      </c>
      <c r="V38">
        <f t="shared" si="10"/>
        <v>5.4054054054054053</v>
      </c>
    </row>
    <row r="39" spans="1:22" x14ac:dyDescent="0.2">
      <c r="A39">
        <v>38</v>
      </c>
      <c r="B39" t="s">
        <v>57</v>
      </c>
      <c r="C39">
        <f>COUNTA(_xlfn.UNIQUE($B$2:B39))</f>
        <v>11</v>
      </c>
      <c r="D39">
        <v>16</v>
      </c>
      <c r="E39">
        <v>12</v>
      </c>
      <c r="F39">
        <v>10</v>
      </c>
      <c r="G39">
        <v>42.105263157894733</v>
      </c>
      <c r="H39">
        <v>31.578947368421051</v>
      </c>
      <c r="I39">
        <v>26.315789473684209</v>
      </c>
      <c r="J39">
        <f t="shared" si="3"/>
        <v>0.71052631578947367</v>
      </c>
      <c r="K39">
        <f t="shared" si="4"/>
        <v>15</v>
      </c>
      <c r="L39">
        <f t="shared" si="5"/>
        <v>6</v>
      </c>
      <c r="M39">
        <f t="shared" si="11"/>
        <v>6</v>
      </c>
      <c r="N39">
        <f t="shared" si="6"/>
        <v>0</v>
      </c>
      <c r="O39">
        <f t="shared" si="7"/>
        <v>0</v>
      </c>
      <c r="P39">
        <f t="shared" si="12"/>
        <v>2</v>
      </c>
      <c r="Q39">
        <f t="shared" si="0"/>
        <v>39.473684210526315</v>
      </c>
      <c r="R39">
        <f t="shared" si="1"/>
        <v>15.789473684210526</v>
      </c>
      <c r="S39">
        <f t="shared" si="8"/>
        <v>15.789473684210526</v>
      </c>
      <c r="T39">
        <f t="shared" si="9"/>
        <v>0</v>
      </c>
      <c r="U39">
        <f t="shared" si="2"/>
        <v>0</v>
      </c>
      <c r="V39">
        <f t="shared" si="10"/>
        <v>5.2631578947368416</v>
      </c>
    </row>
    <row r="40" spans="1:22" x14ac:dyDescent="0.2">
      <c r="A40">
        <v>39</v>
      </c>
      <c r="B40" t="s">
        <v>5</v>
      </c>
      <c r="C40">
        <f>COUNTA(_xlfn.UNIQUE($B$2:B40))</f>
        <v>11</v>
      </c>
      <c r="D40">
        <v>16</v>
      </c>
      <c r="E40">
        <v>12</v>
      </c>
      <c r="F40">
        <v>11</v>
      </c>
      <c r="G40">
        <v>41.025641025641022</v>
      </c>
      <c r="H40">
        <v>30.76923076923077</v>
      </c>
      <c r="I40">
        <v>28.205128205128204</v>
      </c>
      <c r="J40">
        <f t="shared" si="3"/>
        <v>0.71794871794871795</v>
      </c>
      <c r="K40">
        <f t="shared" si="4"/>
        <v>15</v>
      </c>
      <c r="L40">
        <f t="shared" si="5"/>
        <v>6</v>
      </c>
      <c r="M40">
        <f t="shared" si="11"/>
        <v>6</v>
      </c>
      <c r="N40">
        <f t="shared" si="6"/>
        <v>0</v>
      </c>
      <c r="O40">
        <f t="shared" si="7"/>
        <v>0</v>
      </c>
      <c r="P40">
        <f t="shared" si="12"/>
        <v>2</v>
      </c>
      <c r="Q40">
        <f t="shared" si="0"/>
        <v>38.461538461538467</v>
      </c>
      <c r="R40">
        <f t="shared" si="1"/>
        <v>15.384615384615385</v>
      </c>
      <c r="S40">
        <f t="shared" si="8"/>
        <v>15.384615384615385</v>
      </c>
      <c r="T40">
        <f t="shared" si="9"/>
        <v>0</v>
      </c>
      <c r="U40">
        <f t="shared" si="2"/>
        <v>0</v>
      </c>
      <c r="V40">
        <f t="shared" si="10"/>
        <v>5.1282051282051277</v>
      </c>
    </row>
    <row r="41" spans="1:22" x14ac:dyDescent="0.2">
      <c r="A41">
        <v>40</v>
      </c>
      <c r="B41" t="s">
        <v>5</v>
      </c>
      <c r="C41">
        <f>COUNTA(_xlfn.UNIQUE($B$2:B41))</f>
        <v>11</v>
      </c>
      <c r="D41">
        <v>16</v>
      </c>
      <c r="E41">
        <v>12</v>
      </c>
      <c r="F41">
        <v>12</v>
      </c>
      <c r="G41">
        <v>40</v>
      </c>
      <c r="H41">
        <v>30</v>
      </c>
      <c r="I41">
        <v>30</v>
      </c>
      <c r="J41">
        <f t="shared" si="3"/>
        <v>0.72499999999999998</v>
      </c>
      <c r="K41">
        <f t="shared" si="4"/>
        <v>15</v>
      </c>
      <c r="L41">
        <f t="shared" si="5"/>
        <v>6</v>
      </c>
      <c r="M41">
        <f t="shared" si="11"/>
        <v>6</v>
      </c>
      <c r="N41">
        <f t="shared" si="6"/>
        <v>0</v>
      </c>
      <c r="O41">
        <f t="shared" si="7"/>
        <v>0</v>
      </c>
      <c r="P41">
        <f t="shared" si="12"/>
        <v>2</v>
      </c>
      <c r="Q41">
        <f t="shared" si="0"/>
        <v>37.5</v>
      </c>
      <c r="R41">
        <f t="shared" si="1"/>
        <v>15</v>
      </c>
      <c r="S41">
        <f t="shared" si="8"/>
        <v>15</v>
      </c>
      <c r="T41">
        <f t="shared" si="9"/>
        <v>0</v>
      </c>
      <c r="U41">
        <f t="shared" si="2"/>
        <v>0</v>
      </c>
      <c r="V41">
        <f t="shared" si="10"/>
        <v>5</v>
      </c>
    </row>
    <row r="42" spans="1:22" x14ac:dyDescent="0.2">
      <c r="A42">
        <v>41</v>
      </c>
      <c r="B42" t="s">
        <v>7</v>
      </c>
      <c r="C42">
        <f>COUNTA(_xlfn.UNIQUE($B$2:B42))</f>
        <v>11</v>
      </c>
      <c r="D42">
        <v>17</v>
      </c>
      <c r="E42">
        <v>12</v>
      </c>
      <c r="F42">
        <v>12</v>
      </c>
      <c r="G42">
        <v>41.463414634146339</v>
      </c>
      <c r="H42">
        <v>29.268292682926827</v>
      </c>
      <c r="I42">
        <v>29.268292682926827</v>
      </c>
      <c r="J42">
        <f t="shared" si="3"/>
        <v>0.73170731707317072</v>
      </c>
      <c r="K42">
        <f t="shared" si="4"/>
        <v>16</v>
      </c>
      <c r="L42">
        <f t="shared" si="5"/>
        <v>6</v>
      </c>
      <c r="M42">
        <f t="shared" si="11"/>
        <v>6</v>
      </c>
      <c r="N42">
        <f t="shared" si="6"/>
        <v>0</v>
      </c>
      <c r="O42">
        <f t="shared" si="7"/>
        <v>0</v>
      </c>
      <c r="P42">
        <f t="shared" si="12"/>
        <v>2</v>
      </c>
      <c r="Q42">
        <f t="shared" si="0"/>
        <v>39.024390243902438</v>
      </c>
      <c r="R42">
        <f t="shared" si="1"/>
        <v>14.634146341463413</v>
      </c>
      <c r="S42">
        <f t="shared" si="8"/>
        <v>14.634146341463413</v>
      </c>
      <c r="T42">
        <f t="shared" si="9"/>
        <v>0</v>
      </c>
      <c r="U42">
        <f t="shared" si="2"/>
        <v>0</v>
      </c>
      <c r="V42">
        <f t="shared" si="10"/>
        <v>4.8780487804878048</v>
      </c>
    </row>
    <row r="43" spans="1:22" x14ac:dyDescent="0.2">
      <c r="A43">
        <v>42</v>
      </c>
      <c r="B43" t="s">
        <v>7</v>
      </c>
      <c r="C43">
        <f>COUNTA(_xlfn.UNIQUE($B$2:B43))</f>
        <v>11</v>
      </c>
      <c r="D43">
        <v>18</v>
      </c>
      <c r="E43">
        <v>12</v>
      </c>
      <c r="F43">
        <v>12</v>
      </c>
      <c r="G43">
        <v>42.857142857142854</v>
      </c>
      <c r="H43">
        <v>28.571428571428569</v>
      </c>
      <c r="I43">
        <v>28.571428571428569</v>
      </c>
      <c r="J43">
        <f t="shared" si="3"/>
        <v>0.73809523809523814</v>
      </c>
      <c r="K43">
        <f t="shared" si="4"/>
        <v>17</v>
      </c>
      <c r="L43">
        <f t="shared" si="5"/>
        <v>6</v>
      </c>
      <c r="M43">
        <f t="shared" si="11"/>
        <v>6</v>
      </c>
      <c r="N43">
        <f t="shared" si="6"/>
        <v>0</v>
      </c>
      <c r="O43">
        <f t="shared" si="7"/>
        <v>0</v>
      </c>
      <c r="P43">
        <f t="shared" si="12"/>
        <v>2</v>
      </c>
      <c r="Q43">
        <f t="shared" si="0"/>
        <v>40.476190476190474</v>
      </c>
      <c r="R43">
        <f t="shared" si="1"/>
        <v>14.285714285714285</v>
      </c>
      <c r="S43">
        <f t="shared" si="8"/>
        <v>14.285714285714285</v>
      </c>
      <c r="T43">
        <f t="shared" si="9"/>
        <v>0</v>
      </c>
      <c r="U43">
        <f t="shared" si="2"/>
        <v>0</v>
      </c>
      <c r="V43">
        <f t="shared" si="10"/>
        <v>4.7619047619047619</v>
      </c>
    </row>
    <row r="44" spans="1:22" x14ac:dyDescent="0.2">
      <c r="A44">
        <v>43</v>
      </c>
      <c r="B44" t="s">
        <v>7</v>
      </c>
      <c r="C44">
        <f>COUNTA(_xlfn.UNIQUE($B$2:B44))</f>
        <v>11</v>
      </c>
      <c r="D44">
        <v>19</v>
      </c>
      <c r="E44">
        <v>12</v>
      </c>
      <c r="F44">
        <v>12</v>
      </c>
      <c r="G44">
        <v>44.186046511627907</v>
      </c>
      <c r="H44">
        <v>27.906976744186046</v>
      </c>
      <c r="I44">
        <v>27.906976744186046</v>
      </c>
      <c r="J44">
        <f t="shared" si="3"/>
        <v>0.7441860465116279</v>
      </c>
      <c r="K44">
        <f t="shared" si="4"/>
        <v>18</v>
      </c>
      <c r="L44">
        <f t="shared" si="5"/>
        <v>6</v>
      </c>
      <c r="M44">
        <f t="shared" si="11"/>
        <v>6</v>
      </c>
      <c r="N44">
        <f t="shared" si="6"/>
        <v>0</v>
      </c>
      <c r="O44">
        <f t="shared" si="7"/>
        <v>0</v>
      </c>
      <c r="P44">
        <f t="shared" si="12"/>
        <v>2</v>
      </c>
      <c r="Q44">
        <f t="shared" si="0"/>
        <v>41.860465116279073</v>
      </c>
      <c r="R44">
        <f t="shared" si="1"/>
        <v>13.953488372093023</v>
      </c>
      <c r="S44">
        <f t="shared" si="8"/>
        <v>13.953488372093023</v>
      </c>
      <c r="T44">
        <f t="shared" si="9"/>
        <v>0</v>
      </c>
      <c r="U44">
        <f t="shared" si="2"/>
        <v>0</v>
      </c>
      <c r="V44">
        <f t="shared" si="10"/>
        <v>4.6511627906976747</v>
      </c>
    </row>
    <row r="45" spans="1:22" x14ac:dyDescent="0.2">
      <c r="A45">
        <v>44</v>
      </c>
      <c r="B45" t="s">
        <v>43</v>
      </c>
      <c r="C45">
        <f>COUNTA(_xlfn.UNIQUE($B$2:B45))</f>
        <v>12</v>
      </c>
      <c r="D45">
        <v>19</v>
      </c>
      <c r="E45">
        <v>13</v>
      </c>
      <c r="F45">
        <v>12</v>
      </c>
      <c r="G45">
        <v>43.18181818181818</v>
      </c>
      <c r="H45">
        <v>29.545454545454547</v>
      </c>
      <c r="I45">
        <v>27.27272727272727</v>
      </c>
      <c r="J45">
        <f t="shared" si="3"/>
        <v>0.72727272727272729</v>
      </c>
      <c r="K45">
        <f t="shared" si="4"/>
        <v>18</v>
      </c>
      <c r="L45">
        <f t="shared" si="5"/>
        <v>6</v>
      </c>
      <c r="M45">
        <f t="shared" si="11"/>
        <v>6</v>
      </c>
      <c r="N45">
        <f t="shared" si="6"/>
        <v>1</v>
      </c>
      <c r="O45">
        <f t="shared" si="7"/>
        <v>0</v>
      </c>
      <c r="P45">
        <f t="shared" si="12"/>
        <v>2</v>
      </c>
      <c r="Q45">
        <f t="shared" si="0"/>
        <v>40.909090909090914</v>
      </c>
      <c r="R45">
        <f t="shared" si="1"/>
        <v>13.636363636363635</v>
      </c>
      <c r="S45">
        <f t="shared" si="8"/>
        <v>13.636363636363635</v>
      </c>
      <c r="T45">
        <f t="shared" si="9"/>
        <v>2.2727272727272729</v>
      </c>
      <c r="U45">
        <f t="shared" si="2"/>
        <v>0</v>
      </c>
      <c r="V45">
        <f t="shared" si="10"/>
        <v>4.5454545454545459</v>
      </c>
    </row>
    <row r="46" spans="1:22" x14ac:dyDescent="0.2">
      <c r="A46">
        <v>45</v>
      </c>
      <c r="B46" t="s">
        <v>43</v>
      </c>
      <c r="C46">
        <f>COUNTA(_xlfn.UNIQUE($B$2:B46))</f>
        <v>12</v>
      </c>
      <c r="D46">
        <v>19</v>
      </c>
      <c r="E46">
        <v>14</v>
      </c>
      <c r="F46">
        <v>12</v>
      </c>
      <c r="G46">
        <v>42.222222222222221</v>
      </c>
      <c r="H46">
        <v>31.111111111111111</v>
      </c>
      <c r="I46">
        <v>26.666666666666668</v>
      </c>
      <c r="J46">
        <f t="shared" si="3"/>
        <v>0.73333333333333339</v>
      </c>
      <c r="K46">
        <f t="shared" si="4"/>
        <v>18</v>
      </c>
      <c r="L46">
        <f t="shared" si="5"/>
        <v>6</v>
      </c>
      <c r="M46">
        <f t="shared" si="11"/>
        <v>6</v>
      </c>
      <c r="N46">
        <f t="shared" si="6"/>
        <v>2</v>
      </c>
      <c r="O46">
        <f t="shared" si="7"/>
        <v>0</v>
      </c>
      <c r="P46">
        <f t="shared" si="12"/>
        <v>2</v>
      </c>
      <c r="Q46">
        <f t="shared" si="0"/>
        <v>40</v>
      </c>
      <c r="R46">
        <f t="shared" si="1"/>
        <v>13.333333333333334</v>
      </c>
      <c r="S46">
        <f t="shared" si="8"/>
        <v>13.333333333333334</v>
      </c>
      <c r="T46">
        <f t="shared" si="9"/>
        <v>4.4444444444444446</v>
      </c>
      <c r="U46">
        <f t="shared" si="2"/>
        <v>0</v>
      </c>
      <c r="V46">
        <f t="shared" si="10"/>
        <v>4.4444444444444446</v>
      </c>
    </row>
    <row r="47" spans="1:22" x14ac:dyDescent="0.2">
      <c r="A47">
        <v>46</v>
      </c>
      <c r="B47" t="s">
        <v>43</v>
      </c>
      <c r="C47">
        <f>COUNTA(_xlfn.UNIQUE($B$2:B47))</f>
        <v>12</v>
      </c>
      <c r="D47">
        <v>19</v>
      </c>
      <c r="E47">
        <v>15</v>
      </c>
      <c r="F47">
        <v>12</v>
      </c>
      <c r="G47">
        <v>41.304347826086953</v>
      </c>
      <c r="H47">
        <v>32.608695652173914</v>
      </c>
      <c r="I47">
        <v>26.086956521739129</v>
      </c>
      <c r="J47">
        <f t="shared" si="3"/>
        <v>0.73913043478260865</v>
      </c>
      <c r="K47">
        <f t="shared" si="4"/>
        <v>18</v>
      </c>
      <c r="L47">
        <f t="shared" si="5"/>
        <v>6</v>
      </c>
      <c r="M47">
        <f t="shared" si="11"/>
        <v>6</v>
      </c>
      <c r="N47">
        <f t="shared" si="6"/>
        <v>3</v>
      </c>
      <c r="O47">
        <f t="shared" si="7"/>
        <v>0</v>
      </c>
      <c r="P47">
        <f t="shared" si="12"/>
        <v>2</v>
      </c>
      <c r="Q47">
        <f t="shared" si="0"/>
        <v>39.130434782608695</v>
      </c>
      <c r="R47">
        <f t="shared" si="1"/>
        <v>13.043478260869565</v>
      </c>
      <c r="S47">
        <f t="shared" si="8"/>
        <v>13.043478260869565</v>
      </c>
      <c r="T47">
        <f t="shared" si="9"/>
        <v>6.5217391304347823</v>
      </c>
      <c r="U47">
        <f t="shared" si="2"/>
        <v>0</v>
      </c>
      <c r="V47">
        <f t="shared" si="10"/>
        <v>4.3478260869565215</v>
      </c>
    </row>
    <row r="48" spans="1:22" x14ac:dyDescent="0.2">
      <c r="A48">
        <v>47</v>
      </c>
      <c r="B48" t="s">
        <v>43</v>
      </c>
      <c r="C48">
        <f>COUNTA(_xlfn.UNIQUE($B$2:B48))</f>
        <v>12</v>
      </c>
      <c r="D48">
        <v>19</v>
      </c>
      <c r="E48">
        <v>16</v>
      </c>
      <c r="F48">
        <v>12</v>
      </c>
      <c r="G48">
        <v>40.425531914893611</v>
      </c>
      <c r="H48">
        <v>34.042553191489361</v>
      </c>
      <c r="I48">
        <v>25.531914893617021</v>
      </c>
      <c r="J48">
        <f t="shared" si="3"/>
        <v>0.74468085106382986</v>
      </c>
      <c r="K48">
        <f t="shared" si="4"/>
        <v>18</v>
      </c>
      <c r="L48">
        <f t="shared" si="5"/>
        <v>6</v>
      </c>
      <c r="M48">
        <f t="shared" si="11"/>
        <v>6</v>
      </c>
      <c r="N48">
        <f t="shared" si="6"/>
        <v>4</v>
      </c>
      <c r="O48">
        <f t="shared" si="7"/>
        <v>0</v>
      </c>
      <c r="P48">
        <f t="shared" si="12"/>
        <v>2</v>
      </c>
      <c r="Q48">
        <f t="shared" si="0"/>
        <v>38.297872340425535</v>
      </c>
      <c r="R48">
        <f t="shared" si="1"/>
        <v>12.76595744680851</v>
      </c>
      <c r="S48">
        <f t="shared" si="8"/>
        <v>12.76595744680851</v>
      </c>
      <c r="T48">
        <f t="shared" si="9"/>
        <v>8.5106382978723403</v>
      </c>
      <c r="U48">
        <f t="shared" si="2"/>
        <v>0</v>
      </c>
      <c r="V48">
        <f t="shared" si="10"/>
        <v>4.2553191489361701</v>
      </c>
    </row>
    <row r="49" spans="1:22" x14ac:dyDescent="0.2">
      <c r="A49">
        <v>48</v>
      </c>
      <c r="B49" t="s">
        <v>5</v>
      </c>
      <c r="C49">
        <f>COUNTA(_xlfn.UNIQUE($B$2:B49))</f>
        <v>12</v>
      </c>
      <c r="D49">
        <v>19</v>
      </c>
      <c r="E49">
        <v>16</v>
      </c>
      <c r="F49">
        <v>13</v>
      </c>
      <c r="G49">
        <v>39.583333333333329</v>
      </c>
      <c r="H49">
        <v>33.333333333333329</v>
      </c>
      <c r="I49">
        <v>27.083333333333332</v>
      </c>
      <c r="J49">
        <f t="shared" si="3"/>
        <v>0.75</v>
      </c>
      <c r="K49">
        <f t="shared" si="4"/>
        <v>18</v>
      </c>
      <c r="L49">
        <f t="shared" si="5"/>
        <v>6</v>
      </c>
      <c r="M49">
        <f t="shared" si="11"/>
        <v>6</v>
      </c>
      <c r="N49">
        <f t="shared" si="6"/>
        <v>4</v>
      </c>
      <c r="O49">
        <f t="shared" si="7"/>
        <v>0</v>
      </c>
      <c r="P49">
        <f t="shared" si="12"/>
        <v>2</v>
      </c>
      <c r="Q49">
        <f t="shared" si="0"/>
        <v>37.5</v>
      </c>
      <c r="R49">
        <f t="shared" si="1"/>
        <v>12.5</v>
      </c>
      <c r="S49">
        <f t="shared" si="8"/>
        <v>12.5</v>
      </c>
      <c r="T49">
        <f t="shared" si="9"/>
        <v>8.3333333333333321</v>
      </c>
      <c r="U49">
        <f t="shared" si="2"/>
        <v>0</v>
      </c>
      <c r="V49">
        <f t="shared" si="10"/>
        <v>4.1666666666666661</v>
      </c>
    </row>
    <row r="50" spans="1:22" x14ac:dyDescent="0.2">
      <c r="A50">
        <v>49</v>
      </c>
      <c r="B50" t="s">
        <v>47</v>
      </c>
      <c r="C50">
        <f>COUNTA(_xlfn.UNIQUE($B$2:B50))</f>
        <v>12</v>
      </c>
      <c r="D50">
        <v>19</v>
      </c>
      <c r="E50">
        <v>17</v>
      </c>
      <c r="F50">
        <v>13</v>
      </c>
      <c r="G50">
        <v>38.775510204081634</v>
      </c>
      <c r="H50">
        <v>34.693877551020407</v>
      </c>
      <c r="I50">
        <v>26.530612244897959</v>
      </c>
      <c r="J50">
        <f t="shared" si="3"/>
        <v>0.75510204081632648</v>
      </c>
      <c r="K50">
        <f t="shared" si="4"/>
        <v>18</v>
      </c>
      <c r="L50">
        <f t="shared" si="5"/>
        <v>7</v>
      </c>
      <c r="M50">
        <f t="shared" si="11"/>
        <v>6</v>
      </c>
      <c r="N50">
        <f t="shared" si="6"/>
        <v>4</v>
      </c>
      <c r="O50">
        <f t="shared" si="7"/>
        <v>0</v>
      </c>
      <c r="P50">
        <f t="shared" si="12"/>
        <v>2</v>
      </c>
      <c r="Q50">
        <f t="shared" si="0"/>
        <v>36.734693877551024</v>
      </c>
      <c r="R50">
        <f t="shared" si="1"/>
        <v>14.285714285714285</v>
      </c>
      <c r="S50">
        <f t="shared" si="8"/>
        <v>12.244897959183673</v>
      </c>
      <c r="T50">
        <f t="shared" si="9"/>
        <v>8.1632653061224492</v>
      </c>
      <c r="U50">
        <f t="shared" si="2"/>
        <v>0</v>
      </c>
      <c r="V50">
        <f t="shared" si="10"/>
        <v>4.0816326530612246</v>
      </c>
    </row>
    <row r="51" spans="1:22" x14ac:dyDescent="0.2">
      <c r="A51">
        <v>50</v>
      </c>
      <c r="B51" t="s">
        <v>58</v>
      </c>
      <c r="C51">
        <f>COUNTA(_xlfn.UNIQUE($B$2:B51))</f>
        <v>12</v>
      </c>
      <c r="D51">
        <v>19</v>
      </c>
      <c r="E51">
        <v>17</v>
      </c>
      <c r="F51">
        <v>14</v>
      </c>
      <c r="G51">
        <v>38</v>
      </c>
      <c r="H51">
        <v>34</v>
      </c>
      <c r="I51">
        <v>28.000000000000004</v>
      </c>
      <c r="J51">
        <f t="shared" si="3"/>
        <v>0.76</v>
      </c>
      <c r="K51">
        <f t="shared" si="4"/>
        <v>18</v>
      </c>
      <c r="L51">
        <f t="shared" si="5"/>
        <v>7</v>
      </c>
      <c r="M51">
        <f t="shared" si="11"/>
        <v>6</v>
      </c>
      <c r="N51">
        <f t="shared" si="6"/>
        <v>4</v>
      </c>
      <c r="O51">
        <f t="shared" si="7"/>
        <v>0</v>
      </c>
      <c r="P51">
        <f t="shared" si="12"/>
        <v>3</v>
      </c>
      <c r="Q51">
        <f t="shared" si="0"/>
        <v>36</v>
      </c>
      <c r="R51">
        <f t="shared" si="1"/>
        <v>14.000000000000002</v>
      </c>
      <c r="S51">
        <f t="shared" si="8"/>
        <v>12</v>
      </c>
      <c r="T51">
        <f t="shared" si="9"/>
        <v>8</v>
      </c>
      <c r="U51">
        <f t="shared" si="2"/>
        <v>0</v>
      </c>
      <c r="V51">
        <f t="shared" si="10"/>
        <v>6</v>
      </c>
    </row>
    <row r="52" spans="1:22" x14ac:dyDescent="0.2">
      <c r="A52">
        <v>51</v>
      </c>
      <c r="B52" t="s">
        <v>47</v>
      </c>
      <c r="C52">
        <f>COUNTA(_xlfn.UNIQUE($B$2:B52))</f>
        <v>12</v>
      </c>
      <c r="D52">
        <v>19</v>
      </c>
      <c r="E52">
        <v>18</v>
      </c>
      <c r="F52">
        <v>14</v>
      </c>
      <c r="G52">
        <v>37.254901960784316</v>
      </c>
      <c r="H52">
        <v>35.294117647058826</v>
      </c>
      <c r="I52">
        <v>27.450980392156865</v>
      </c>
      <c r="J52">
        <f t="shared" si="3"/>
        <v>0.76470588235294112</v>
      </c>
      <c r="K52">
        <f t="shared" si="4"/>
        <v>18</v>
      </c>
      <c r="L52">
        <f t="shared" si="5"/>
        <v>8</v>
      </c>
      <c r="M52">
        <f t="shared" si="11"/>
        <v>6</v>
      </c>
      <c r="N52">
        <f t="shared" si="6"/>
        <v>4</v>
      </c>
      <c r="O52">
        <f t="shared" si="7"/>
        <v>0</v>
      </c>
      <c r="P52">
        <f t="shared" si="12"/>
        <v>3</v>
      </c>
      <c r="Q52">
        <f t="shared" si="0"/>
        <v>35.294117647058826</v>
      </c>
      <c r="R52">
        <f t="shared" si="1"/>
        <v>15.686274509803921</v>
      </c>
      <c r="S52">
        <f t="shared" si="8"/>
        <v>11.76470588235294</v>
      </c>
      <c r="T52">
        <f t="shared" si="9"/>
        <v>7.8431372549019605</v>
      </c>
      <c r="U52">
        <f t="shared" si="2"/>
        <v>0</v>
      </c>
      <c r="V52">
        <f t="shared" si="10"/>
        <v>5.8823529411764701</v>
      </c>
    </row>
    <row r="53" spans="1:22" x14ac:dyDescent="0.2">
      <c r="A53">
        <v>52</v>
      </c>
      <c r="B53" t="s">
        <v>47</v>
      </c>
      <c r="C53">
        <f>COUNTA(_xlfn.UNIQUE($B$2:B53))</f>
        <v>12</v>
      </c>
      <c r="D53">
        <v>19</v>
      </c>
      <c r="E53">
        <v>19</v>
      </c>
      <c r="F53">
        <v>14</v>
      </c>
      <c r="G53">
        <v>36.538461538461533</v>
      </c>
      <c r="H53">
        <v>36.538461538461533</v>
      </c>
      <c r="I53">
        <v>26.923076923076923</v>
      </c>
      <c r="J53">
        <f t="shared" si="3"/>
        <v>0.76923076923076916</v>
      </c>
      <c r="K53">
        <f t="shared" si="4"/>
        <v>18</v>
      </c>
      <c r="L53">
        <f t="shared" si="5"/>
        <v>9</v>
      </c>
      <c r="M53">
        <f t="shared" si="11"/>
        <v>6</v>
      </c>
      <c r="N53">
        <f t="shared" si="6"/>
        <v>4</v>
      </c>
      <c r="O53">
        <f t="shared" si="7"/>
        <v>0</v>
      </c>
      <c r="P53">
        <f t="shared" si="12"/>
        <v>3</v>
      </c>
      <c r="Q53">
        <f t="shared" si="0"/>
        <v>34.615384615384613</v>
      </c>
      <c r="R53">
        <f t="shared" si="1"/>
        <v>17.307692307692307</v>
      </c>
      <c r="S53">
        <f t="shared" si="8"/>
        <v>11.538461538461538</v>
      </c>
      <c r="T53">
        <f t="shared" si="9"/>
        <v>7.6923076923076925</v>
      </c>
      <c r="U53">
        <f t="shared" si="2"/>
        <v>0</v>
      </c>
      <c r="V53">
        <f t="shared" si="10"/>
        <v>5.7692307692307692</v>
      </c>
    </row>
    <row r="54" spans="1:22" x14ac:dyDescent="0.2">
      <c r="A54">
        <v>53</v>
      </c>
      <c r="B54" t="s">
        <v>58</v>
      </c>
      <c r="C54">
        <f>COUNTA(_xlfn.UNIQUE($B$2:B54))</f>
        <v>12</v>
      </c>
      <c r="D54">
        <v>19</v>
      </c>
      <c r="E54">
        <v>19</v>
      </c>
      <c r="F54">
        <v>15</v>
      </c>
      <c r="G54">
        <v>35.849056603773583</v>
      </c>
      <c r="H54">
        <v>35.849056603773583</v>
      </c>
      <c r="I54">
        <v>28.30188679245283</v>
      </c>
      <c r="J54">
        <f t="shared" si="3"/>
        <v>0.77358490566037741</v>
      </c>
      <c r="K54">
        <f t="shared" si="4"/>
        <v>18</v>
      </c>
      <c r="L54">
        <f t="shared" si="5"/>
        <v>9</v>
      </c>
      <c r="M54">
        <f t="shared" si="11"/>
        <v>6</v>
      </c>
      <c r="N54">
        <f t="shared" si="6"/>
        <v>4</v>
      </c>
      <c r="O54">
        <f t="shared" si="7"/>
        <v>0</v>
      </c>
      <c r="P54">
        <f t="shared" si="12"/>
        <v>4</v>
      </c>
      <c r="Q54">
        <f t="shared" si="0"/>
        <v>33.962264150943398</v>
      </c>
      <c r="R54">
        <f t="shared" si="1"/>
        <v>16.981132075471699</v>
      </c>
      <c r="S54">
        <f t="shared" si="8"/>
        <v>11.320754716981133</v>
      </c>
      <c r="T54">
        <f t="shared" si="9"/>
        <v>7.5471698113207548</v>
      </c>
      <c r="U54">
        <f t="shared" si="2"/>
        <v>0</v>
      </c>
      <c r="V54">
        <f t="shared" si="10"/>
        <v>7.5471698113207548</v>
      </c>
    </row>
    <row r="55" spans="1:22" x14ac:dyDescent="0.2">
      <c r="A55">
        <v>54</v>
      </c>
      <c r="B55" t="s">
        <v>19</v>
      </c>
      <c r="C55">
        <f>COUNTA(_xlfn.UNIQUE($B$2:B55))</f>
        <v>12</v>
      </c>
      <c r="D55">
        <v>19</v>
      </c>
      <c r="E55">
        <v>20</v>
      </c>
      <c r="F55">
        <v>15</v>
      </c>
      <c r="G55">
        <v>35.185185185185183</v>
      </c>
      <c r="H55">
        <v>37.037037037037038</v>
      </c>
      <c r="I55">
        <v>27.777777777777779</v>
      </c>
      <c r="J55">
        <f t="shared" si="3"/>
        <v>0.77777777777777779</v>
      </c>
      <c r="K55">
        <f t="shared" si="4"/>
        <v>18</v>
      </c>
      <c r="L55">
        <f t="shared" si="5"/>
        <v>9</v>
      </c>
      <c r="M55">
        <f t="shared" si="11"/>
        <v>7</v>
      </c>
      <c r="N55">
        <f t="shared" si="6"/>
        <v>4</v>
      </c>
      <c r="O55">
        <f t="shared" si="7"/>
        <v>0</v>
      </c>
      <c r="P55">
        <f t="shared" si="12"/>
        <v>4</v>
      </c>
      <c r="Q55">
        <f t="shared" si="0"/>
        <v>33.333333333333329</v>
      </c>
      <c r="R55">
        <f t="shared" si="1"/>
        <v>16.666666666666664</v>
      </c>
      <c r="S55">
        <f t="shared" si="8"/>
        <v>12.962962962962962</v>
      </c>
      <c r="T55">
        <f t="shared" si="9"/>
        <v>7.4074074074074066</v>
      </c>
      <c r="U55">
        <f t="shared" si="2"/>
        <v>0</v>
      </c>
      <c r="V55">
        <f t="shared" si="10"/>
        <v>7.4074074074074066</v>
      </c>
    </row>
    <row r="56" spans="1:22" x14ac:dyDescent="0.2">
      <c r="A56">
        <v>55</v>
      </c>
      <c r="B56" t="s">
        <v>7</v>
      </c>
      <c r="C56">
        <f>COUNTA(_xlfn.UNIQUE($B$2:B56))</f>
        <v>12</v>
      </c>
      <c r="D56">
        <v>20</v>
      </c>
      <c r="E56">
        <v>20</v>
      </c>
      <c r="F56">
        <v>15</v>
      </c>
      <c r="G56">
        <v>36.363636363636367</v>
      </c>
      <c r="H56">
        <v>36.363636363636367</v>
      </c>
      <c r="I56">
        <v>27.27272727272727</v>
      </c>
      <c r="J56">
        <f t="shared" si="3"/>
        <v>0.78181818181818186</v>
      </c>
      <c r="K56">
        <f t="shared" si="4"/>
        <v>19</v>
      </c>
      <c r="L56">
        <f t="shared" si="5"/>
        <v>9</v>
      </c>
      <c r="M56">
        <f t="shared" si="11"/>
        <v>7</v>
      </c>
      <c r="N56">
        <f t="shared" si="6"/>
        <v>4</v>
      </c>
      <c r="O56">
        <f t="shared" si="7"/>
        <v>0</v>
      </c>
      <c r="P56">
        <f t="shared" si="12"/>
        <v>4</v>
      </c>
      <c r="Q56">
        <f t="shared" si="0"/>
        <v>34.545454545454547</v>
      </c>
      <c r="R56">
        <f t="shared" si="1"/>
        <v>16.363636363636363</v>
      </c>
      <c r="S56">
        <f t="shared" si="8"/>
        <v>12.727272727272727</v>
      </c>
      <c r="T56">
        <f t="shared" si="9"/>
        <v>7.2727272727272725</v>
      </c>
      <c r="U56">
        <f t="shared" si="2"/>
        <v>0</v>
      </c>
      <c r="V56">
        <f t="shared" si="10"/>
        <v>7.2727272727272725</v>
      </c>
    </row>
    <row r="57" spans="1:22" x14ac:dyDescent="0.2">
      <c r="A57">
        <v>56</v>
      </c>
      <c r="B57" t="s">
        <v>12</v>
      </c>
      <c r="C57">
        <f>COUNTA(_xlfn.UNIQUE($B$2:B57))</f>
        <v>13</v>
      </c>
      <c r="D57">
        <v>20</v>
      </c>
      <c r="E57">
        <v>20</v>
      </c>
      <c r="F57">
        <v>16</v>
      </c>
      <c r="G57">
        <v>35.714285714285715</v>
      </c>
      <c r="H57">
        <v>35.714285714285715</v>
      </c>
      <c r="I57">
        <v>28.571428571428569</v>
      </c>
      <c r="J57">
        <f t="shared" si="3"/>
        <v>0.76785714285714279</v>
      </c>
      <c r="K57">
        <f t="shared" si="4"/>
        <v>19</v>
      </c>
      <c r="L57">
        <f t="shared" si="5"/>
        <v>9</v>
      </c>
      <c r="M57">
        <f t="shared" si="11"/>
        <v>7</v>
      </c>
      <c r="N57">
        <f t="shared" si="6"/>
        <v>4</v>
      </c>
      <c r="O57">
        <f t="shared" si="7"/>
        <v>0</v>
      </c>
      <c r="P57">
        <f t="shared" si="12"/>
        <v>4</v>
      </c>
      <c r="Q57">
        <f t="shared" si="0"/>
        <v>33.928571428571431</v>
      </c>
      <c r="R57">
        <f t="shared" si="1"/>
        <v>16.071428571428573</v>
      </c>
      <c r="S57">
        <f t="shared" si="8"/>
        <v>12.5</v>
      </c>
      <c r="T57">
        <f t="shared" si="9"/>
        <v>7.1428571428571423</v>
      </c>
      <c r="U57">
        <f t="shared" si="2"/>
        <v>0</v>
      </c>
      <c r="V57">
        <f t="shared" si="10"/>
        <v>7.1428571428571423</v>
      </c>
    </row>
    <row r="58" spans="1:22" x14ac:dyDescent="0.2">
      <c r="A58">
        <v>57</v>
      </c>
      <c r="B58" t="s">
        <v>9</v>
      </c>
      <c r="C58">
        <f>COUNTA(_xlfn.UNIQUE($B$2:B58))</f>
        <v>13</v>
      </c>
      <c r="D58">
        <v>20</v>
      </c>
      <c r="E58">
        <v>20</v>
      </c>
      <c r="F58">
        <v>17</v>
      </c>
      <c r="G58">
        <v>35.087719298245609</v>
      </c>
      <c r="H58">
        <v>35.087719298245609</v>
      </c>
      <c r="I58">
        <v>29.82456140350877</v>
      </c>
      <c r="J58">
        <f t="shared" si="3"/>
        <v>0.77192982456140347</v>
      </c>
      <c r="K58">
        <f t="shared" si="4"/>
        <v>19</v>
      </c>
      <c r="L58">
        <f t="shared" si="5"/>
        <v>9</v>
      </c>
      <c r="M58">
        <f t="shared" si="11"/>
        <v>7</v>
      </c>
      <c r="N58">
        <f t="shared" si="6"/>
        <v>4</v>
      </c>
      <c r="O58">
        <f t="shared" si="7"/>
        <v>0</v>
      </c>
      <c r="P58">
        <f t="shared" si="12"/>
        <v>4</v>
      </c>
      <c r="Q58">
        <f t="shared" si="0"/>
        <v>33.333333333333329</v>
      </c>
      <c r="R58">
        <f t="shared" si="1"/>
        <v>15.789473684210526</v>
      </c>
      <c r="S58">
        <f t="shared" si="8"/>
        <v>12.280701754385964</v>
      </c>
      <c r="T58">
        <f t="shared" si="9"/>
        <v>7.0175438596491224</v>
      </c>
      <c r="U58">
        <f t="shared" si="2"/>
        <v>0</v>
      </c>
      <c r="V58">
        <f t="shared" si="10"/>
        <v>7.0175438596491224</v>
      </c>
    </row>
    <row r="59" spans="1:22" x14ac:dyDescent="0.2">
      <c r="A59">
        <v>58</v>
      </c>
      <c r="B59" t="s">
        <v>43</v>
      </c>
      <c r="C59">
        <f>COUNTA(_xlfn.UNIQUE($B$2:B59))</f>
        <v>13</v>
      </c>
      <c r="D59">
        <v>20</v>
      </c>
      <c r="E59">
        <v>21</v>
      </c>
      <c r="F59">
        <v>17</v>
      </c>
      <c r="G59">
        <v>34.482758620689658</v>
      </c>
      <c r="H59">
        <v>36.206896551724135</v>
      </c>
      <c r="I59">
        <v>29.310344827586203</v>
      </c>
      <c r="J59">
        <f t="shared" si="3"/>
        <v>0.77586206896551724</v>
      </c>
      <c r="K59">
        <f t="shared" si="4"/>
        <v>19</v>
      </c>
      <c r="L59">
        <f t="shared" si="5"/>
        <v>9</v>
      </c>
      <c r="M59">
        <f t="shared" si="11"/>
        <v>7</v>
      </c>
      <c r="N59">
        <f t="shared" si="6"/>
        <v>5</v>
      </c>
      <c r="O59">
        <f t="shared" si="7"/>
        <v>0</v>
      </c>
      <c r="P59">
        <f t="shared" si="12"/>
        <v>4</v>
      </c>
      <c r="Q59">
        <f t="shared" si="0"/>
        <v>32.758620689655174</v>
      </c>
      <c r="R59">
        <f t="shared" si="1"/>
        <v>15.517241379310345</v>
      </c>
      <c r="S59">
        <f t="shared" si="8"/>
        <v>12.068965517241379</v>
      </c>
      <c r="T59">
        <f t="shared" si="9"/>
        <v>8.6206896551724146</v>
      </c>
      <c r="U59">
        <f t="shared" si="2"/>
        <v>0</v>
      </c>
      <c r="V59">
        <f t="shared" si="10"/>
        <v>6.8965517241379306</v>
      </c>
    </row>
    <row r="60" spans="1:22" x14ac:dyDescent="0.2">
      <c r="A60">
        <v>59</v>
      </c>
      <c r="B60" t="s">
        <v>105</v>
      </c>
      <c r="C60">
        <f>COUNTA(_xlfn.UNIQUE($B$2:B60))</f>
        <v>13</v>
      </c>
      <c r="D60">
        <v>21</v>
      </c>
      <c r="E60">
        <v>21</v>
      </c>
      <c r="F60">
        <v>17</v>
      </c>
      <c r="G60">
        <v>35.593220338983052</v>
      </c>
      <c r="H60">
        <v>35.593220338983052</v>
      </c>
      <c r="I60">
        <v>28.8135593220339</v>
      </c>
      <c r="J60">
        <f t="shared" si="3"/>
        <v>0.77966101694915257</v>
      </c>
      <c r="K60">
        <f t="shared" si="4"/>
        <v>19</v>
      </c>
      <c r="L60">
        <f t="shared" si="5"/>
        <v>9</v>
      </c>
      <c r="M60">
        <f t="shared" si="11"/>
        <v>7</v>
      </c>
      <c r="N60">
        <f t="shared" si="6"/>
        <v>5</v>
      </c>
      <c r="O60">
        <f t="shared" si="7"/>
        <v>0</v>
      </c>
      <c r="P60">
        <f t="shared" si="12"/>
        <v>4</v>
      </c>
      <c r="Q60">
        <f t="shared" si="0"/>
        <v>32.20338983050847</v>
      </c>
      <c r="R60">
        <f t="shared" si="1"/>
        <v>15.254237288135593</v>
      </c>
      <c r="S60">
        <f t="shared" si="8"/>
        <v>11.864406779661017</v>
      </c>
      <c r="T60">
        <f t="shared" si="9"/>
        <v>8.4745762711864394</v>
      </c>
      <c r="U60">
        <f t="shared" si="2"/>
        <v>0</v>
      </c>
      <c r="V60">
        <f t="shared" si="10"/>
        <v>6.7796610169491522</v>
      </c>
    </row>
    <row r="61" spans="1:22" x14ac:dyDescent="0.2">
      <c r="A61">
        <v>60</v>
      </c>
      <c r="B61" t="s">
        <v>38</v>
      </c>
      <c r="C61">
        <f>COUNTA(_xlfn.UNIQUE($B$2:B61))</f>
        <v>14</v>
      </c>
      <c r="D61">
        <v>21</v>
      </c>
      <c r="E61">
        <v>21</v>
      </c>
      <c r="F61">
        <v>18</v>
      </c>
      <c r="G61">
        <v>35</v>
      </c>
      <c r="H61">
        <v>35</v>
      </c>
      <c r="I61">
        <v>30</v>
      </c>
      <c r="J61">
        <f t="shared" si="3"/>
        <v>0.76666666666666661</v>
      </c>
      <c r="K61">
        <f t="shared" si="4"/>
        <v>19</v>
      </c>
      <c r="L61">
        <f t="shared" si="5"/>
        <v>9</v>
      </c>
      <c r="M61">
        <f t="shared" si="11"/>
        <v>7</v>
      </c>
      <c r="N61">
        <f t="shared" si="6"/>
        <v>5</v>
      </c>
      <c r="O61">
        <f t="shared" si="7"/>
        <v>0</v>
      </c>
      <c r="P61">
        <f t="shared" si="12"/>
        <v>4</v>
      </c>
      <c r="Q61">
        <f t="shared" si="0"/>
        <v>31.666666666666664</v>
      </c>
      <c r="R61">
        <f t="shared" si="1"/>
        <v>15</v>
      </c>
      <c r="S61">
        <f t="shared" si="8"/>
        <v>11.666666666666666</v>
      </c>
      <c r="T61">
        <f t="shared" si="9"/>
        <v>8.3333333333333321</v>
      </c>
      <c r="U61">
        <f t="shared" si="2"/>
        <v>0</v>
      </c>
      <c r="V61">
        <f t="shared" si="10"/>
        <v>6.666666666666667</v>
      </c>
    </row>
    <row r="62" spans="1:22" x14ac:dyDescent="0.2">
      <c r="A62">
        <v>61</v>
      </c>
      <c r="B62" t="s">
        <v>7</v>
      </c>
      <c r="C62">
        <f>COUNTA(_xlfn.UNIQUE($B$2:B62))</f>
        <v>14</v>
      </c>
      <c r="D62">
        <v>22</v>
      </c>
      <c r="E62">
        <v>21</v>
      </c>
      <c r="F62">
        <v>18</v>
      </c>
      <c r="G62">
        <v>36.065573770491802</v>
      </c>
      <c r="H62">
        <v>34.42622950819672</v>
      </c>
      <c r="I62">
        <v>29.508196721311474</v>
      </c>
      <c r="J62">
        <f t="shared" si="3"/>
        <v>0.77049180327868849</v>
      </c>
      <c r="K62">
        <f t="shared" si="4"/>
        <v>20</v>
      </c>
      <c r="L62">
        <f t="shared" si="5"/>
        <v>9</v>
      </c>
      <c r="M62">
        <f t="shared" si="11"/>
        <v>7</v>
      </c>
      <c r="N62">
        <f t="shared" si="6"/>
        <v>5</v>
      </c>
      <c r="O62">
        <f t="shared" si="7"/>
        <v>0</v>
      </c>
      <c r="P62">
        <f t="shared" si="12"/>
        <v>4</v>
      </c>
      <c r="Q62">
        <f t="shared" si="0"/>
        <v>32.786885245901637</v>
      </c>
      <c r="R62">
        <f t="shared" si="1"/>
        <v>14.754098360655737</v>
      </c>
      <c r="S62">
        <f t="shared" si="8"/>
        <v>11.475409836065573</v>
      </c>
      <c r="T62">
        <f t="shared" si="9"/>
        <v>8.1967213114754092</v>
      </c>
      <c r="U62">
        <f t="shared" si="2"/>
        <v>0</v>
      </c>
      <c r="V62">
        <f t="shared" si="10"/>
        <v>6.557377049180328</v>
      </c>
    </row>
    <row r="63" spans="1:22" x14ac:dyDescent="0.2">
      <c r="A63">
        <v>62</v>
      </c>
      <c r="B63" t="s">
        <v>7</v>
      </c>
      <c r="C63">
        <f>COUNTA(_xlfn.UNIQUE($B$2:B63))</f>
        <v>14</v>
      </c>
      <c r="D63">
        <v>23</v>
      </c>
      <c r="E63">
        <v>21</v>
      </c>
      <c r="F63">
        <v>18</v>
      </c>
      <c r="G63">
        <v>37.096774193548384</v>
      </c>
      <c r="H63">
        <v>33.87096774193548</v>
      </c>
      <c r="I63">
        <v>29.032258064516132</v>
      </c>
      <c r="J63">
        <f t="shared" si="3"/>
        <v>0.77419354838709675</v>
      </c>
      <c r="K63">
        <f t="shared" si="4"/>
        <v>21</v>
      </c>
      <c r="L63">
        <f t="shared" si="5"/>
        <v>9</v>
      </c>
      <c r="M63">
        <f t="shared" si="11"/>
        <v>7</v>
      </c>
      <c r="N63">
        <f t="shared" si="6"/>
        <v>5</v>
      </c>
      <c r="O63">
        <f t="shared" si="7"/>
        <v>0</v>
      </c>
      <c r="P63">
        <f t="shared" si="12"/>
        <v>4</v>
      </c>
      <c r="Q63">
        <f t="shared" si="0"/>
        <v>33.87096774193548</v>
      </c>
      <c r="R63">
        <f t="shared" si="1"/>
        <v>14.516129032258066</v>
      </c>
      <c r="S63">
        <f t="shared" si="8"/>
        <v>11.29032258064516</v>
      </c>
      <c r="T63">
        <f t="shared" si="9"/>
        <v>8.064516129032258</v>
      </c>
      <c r="U63">
        <f t="shared" si="2"/>
        <v>0</v>
      </c>
      <c r="V63">
        <f t="shared" si="10"/>
        <v>6.4516129032258061</v>
      </c>
    </row>
    <row r="64" spans="1:22" x14ac:dyDescent="0.2">
      <c r="A64">
        <v>63</v>
      </c>
      <c r="B64" t="s">
        <v>47</v>
      </c>
      <c r="C64">
        <f>COUNTA(_xlfn.UNIQUE($B$2:B64))</f>
        <v>14</v>
      </c>
      <c r="D64">
        <v>23</v>
      </c>
      <c r="E64">
        <v>22</v>
      </c>
      <c r="F64">
        <v>18</v>
      </c>
      <c r="G64">
        <v>36.507936507936506</v>
      </c>
      <c r="H64">
        <v>34.920634920634917</v>
      </c>
      <c r="I64">
        <v>28.571428571428569</v>
      </c>
      <c r="J64">
        <f t="shared" si="3"/>
        <v>0.77777777777777779</v>
      </c>
      <c r="K64">
        <f t="shared" si="4"/>
        <v>21</v>
      </c>
      <c r="L64">
        <f t="shared" si="5"/>
        <v>10</v>
      </c>
      <c r="M64">
        <f t="shared" si="11"/>
        <v>7</v>
      </c>
      <c r="N64">
        <f t="shared" si="6"/>
        <v>5</v>
      </c>
      <c r="O64">
        <f t="shared" si="7"/>
        <v>0</v>
      </c>
      <c r="P64">
        <f t="shared" si="12"/>
        <v>4</v>
      </c>
      <c r="Q64">
        <f t="shared" si="0"/>
        <v>33.333333333333329</v>
      </c>
      <c r="R64">
        <f t="shared" si="1"/>
        <v>15.873015873015872</v>
      </c>
      <c r="S64">
        <f t="shared" si="8"/>
        <v>11.111111111111111</v>
      </c>
      <c r="T64">
        <f t="shared" si="9"/>
        <v>7.9365079365079358</v>
      </c>
      <c r="U64">
        <f t="shared" si="2"/>
        <v>0</v>
      </c>
      <c r="V64">
        <f t="shared" si="10"/>
        <v>6.3492063492063489</v>
      </c>
    </row>
    <row r="65" spans="1:22" x14ac:dyDescent="0.2">
      <c r="A65">
        <v>64</v>
      </c>
      <c r="B65" t="s">
        <v>59</v>
      </c>
      <c r="C65">
        <f>COUNTA(_xlfn.UNIQUE($B$2:B65))</f>
        <v>15</v>
      </c>
      <c r="D65">
        <v>23</v>
      </c>
      <c r="E65">
        <v>22</v>
      </c>
      <c r="F65">
        <v>19</v>
      </c>
      <c r="G65">
        <v>35.9375</v>
      </c>
      <c r="H65">
        <v>34.375</v>
      </c>
      <c r="I65">
        <v>29.6875</v>
      </c>
      <c r="J65">
        <f t="shared" si="3"/>
        <v>0.765625</v>
      </c>
      <c r="K65">
        <f t="shared" si="4"/>
        <v>21</v>
      </c>
      <c r="L65">
        <f t="shared" si="5"/>
        <v>10</v>
      </c>
      <c r="M65">
        <f t="shared" si="11"/>
        <v>7</v>
      </c>
      <c r="N65">
        <f t="shared" si="6"/>
        <v>5</v>
      </c>
      <c r="O65">
        <f t="shared" si="7"/>
        <v>0</v>
      </c>
      <c r="P65">
        <f t="shared" si="12"/>
        <v>4</v>
      </c>
      <c r="Q65">
        <f t="shared" si="0"/>
        <v>32.8125</v>
      </c>
      <c r="R65">
        <f t="shared" si="1"/>
        <v>15.625</v>
      </c>
      <c r="S65">
        <f t="shared" si="8"/>
        <v>10.9375</v>
      </c>
      <c r="T65">
        <f t="shared" si="9"/>
        <v>7.8125</v>
      </c>
      <c r="U65">
        <f t="shared" si="2"/>
        <v>0</v>
      </c>
      <c r="V65">
        <f t="shared" si="10"/>
        <v>6.25</v>
      </c>
    </row>
    <row r="66" spans="1:22" x14ac:dyDescent="0.2">
      <c r="A66">
        <v>65</v>
      </c>
      <c r="B66" t="s">
        <v>59</v>
      </c>
      <c r="C66">
        <f>COUNTA(_xlfn.UNIQUE($B$2:B66))</f>
        <v>15</v>
      </c>
      <c r="D66">
        <v>23</v>
      </c>
      <c r="E66">
        <v>22</v>
      </c>
      <c r="F66">
        <v>20</v>
      </c>
      <c r="G66">
        <v>35.384615384615387</v>
      </c>
      <c r="H66">
        <v>33.846153846153847</v>
      </c>
      <c r="I66">
        <v>30.76923076923077</v>
      </c>
      <c r="J66">
        <f t="shared" si="3"/>
        <v>0.76923076923076916</v>
      </c>
      <c r="K66">
        <f t="shared" si="4"/>
        <v>21</v>
      </c>
      <c r="L66">
        <f t="shared" si="5"/>
        <v>10</v>
      </c>
      <c r="M66">
        <f t="shared" si="11"/>
        <v>7</v>
      </c>
      <c r="N66">
        <f t="shared" si="6"/>
        <v>5</v>
      </c>
      <c r="O66">
        <f t="shared" si="7"/>
        <v>0</v>
      </c>
      <c r="P66">
        <f t="shared" si="12"/>
        <v>4</v>
      </c>
      <c r="Q66">
        <f t="shared" ref="Q66:Q129" si="13">K66/A66*100</f>
        <v>32.307692307692307</v>
      </c>
      <c r="R66">
        <f t="shared" ref="R66:R129" si="14">L66/A66*100</f>
        <v>15.384615384615385</v>
      </c>
      <c r="S66">
        <f t="shared" si="8"/>
        <v>10.76923076923077</v>
      </c>
      <c r="T66">
        <f t="shared" si="9"/>
        <v>7.6923076923076925</v>
      </c>
      <c r="U66">
        <f t="shared" ref="U66:U129" si="15">O66/A66*100</f>
        <v>0</v>
      </c>
      <c r="V66">
        <f t="shared" si="10"/>
        <v>6.1538461538461542</v>
      </c>
    </row>
    <row r="67" spans="1:22" x14ac:dyDescent="0.2">
      <c r="A67">
        <v>66</v>
      </c>
      <c r="B67" t="s">
        <v>19</v>
      </c>
      <c r="C67">
        <f>COUNTA(_xlfn.UNIQUE($B$2:B67))</f>
        <v>15</v>
      </c>
      <c r="D67">
        <v>23</v>
      </c>
      <c r="E67">
        <v>23</v>
      </c>
      <c r="F67">
        <v>20</v>
      </c>
      <c r="G67">
        <v>34.848484848484851</v>
      </c>
      <c r="H67">
        <v>34.848484848484851</v>
      </c>
      <c r="I67">
        <v>30.303030303030305</v>
      </c>
      <c r="J67">
        <f t="shared" ref="J67:J130" si="16">1-(C67/A67)</f>
        <v>0.77272727272727271</v>
      </c>
      <c r="K67">
        <f t="shared" ref="K67:K130" si="17">IF(B67="Cyclotella ocellata",K66+1,K66)</f>
        <v>21</v>
      </c>
      <c r="L67">
        <f t="shared" ref="L67:L130" si="18">IF(B67="Pseudostaurosira brevistriata",L66+1,L66)</f>
        <v>10</v>
      </c>
      <c r="M67">
        <f t="shared" si="11"/>
        <v>8</v>
      </c>
      <c r="N67">
        <f t="shared" ref="N67:N130" si="19">IF(B67="Staurosirella pinnata",N66+1,N66)</f>
        <v>5</v>
      </c>
      <c r="O67">
        <f t="shared" ref="O67:O130" si="20">IF(B67="Amphora pediculus",O66+1,O66)</f>
        <v>0</v>
      </c>
      <c r="P67">
        <f t="shared" si="12"/>
        <v>4</v>
      </c>
      <c r="Q67">
        <f t="shared" si="13"/>
        <v>31.818181818181817</v>
      </c>
      <c r="R67">
        <f t="shared" si="14"/>
        <v>15.151515151515152</v>
      </c>
      <c r="S67">
        <f t="shared" ref="S67:S130" si="21">M67/A67*100</f>
        <v>12.121212121212121</v>
      </c>
      <c r="T67">
        <f t="shared" ref="T67:T130" si="22">N67/A67*100</f>
        <v>7.5757575757575761</v>
      </c>
      <c r="U67">
        <f t="shared" si="15"/>
        <v>0</v>
      </c>
      <c r="V67">
        <f t="shared" ref="V67:V130" si="23">P67/A67*100</f>
        <v>6.0606060606060606</v>
      </c>
    </row>
    <row r="68" spans="1:22" x14ac:dyDescent="0.2">
      <c r="A68">
        <v>67</v>
      </c>
      <c r="B68" t="s">
        <v>19</v>
      </c>
      <c r="C68">
        <f>COUNTA(_xlfn.UNIQUE($B$2:B68))</f>
        <v>15</v>
      </c>
      <c r="D68">
        <v>23</v>
      </c>
      <c r="E68">
        <v>24</v>
      </c>
      <c r="F68">
        <v>20</v>
      </c>
      <c r="G68">
        <v>34.328358208955223</v>
      </c>
      <c r="H68">
        <v>35.820895522388057</v>
      </c>
      <c r="I68">
        <v>29.850746268656714</v>
      </c>
      <c r="J68">
        <f t="shared" si="16"/>
        <v>0.77611940298507465</v>
      </c>
      <c r="K68">
        <f t="shared" si="17"/>
        <v>21</v>
      </c>
      <c r="L68">
        <f t="shared" si="18"/>
        <v>10</v>
      </c>
      <c r="M68">
        <f t="shared" ref="M68:M131" si="24">IF(B68="Staurosira venter",M67+1,M67)</f>
        <v>9</v>
      </c>
      <c r="N68">
        <f t="shared" si="19"/>
        <v>5</v>
      </c>
      <c r="O68">
        <f t="shared" si="20"/>
        <v>0</v>
      </c>
      <c r="P68">
        <f t="shared" ref="P68:P131" si="25">IF(B68="Sellaphora rotunda",P67+1,P67)</f>
        <v>4</v>
      </c>
      <c r="Q68">
        <f t="shared" si="13"/>
        <v>31.343283582089555</v>
      </c>
      <c r="R68">
        <f t="shared" si="14"/>
        <v>14.925373134328357</v>
      </c>
      <c r="S68">
        <f t="shared" si="21"/>
        <v>13.432835820895523</v>
      </c>
      <c r="T68">
        <f t="shared" si="22"/>
        <v>7.4626865671641784</v>
      </c>
      <c r="U68">
        <f t="shared" si="15"/>
        <v>0</v>
      </c>
      <c r="V68">
        <f t="shared" si="23"/>
        <v>5.9701492537313428</v>
      </c>
    </row>
    <row r="69" spans="1:22" x14ac:dyDescent="0.2">
      <c r="A69">
        <v>68</v>
      </c>
      <c r="B69" t="s">
        <v>19</v>
      </c>
      <c r="C69">
        <f>COUNTA(_xlfn.UNIQUE($B$2:B69))</f>
        <v>15</v>
      </c>
      <c r="D69">
        <v>23</v>
      </c>
      <c r="E69">
        <v>25</v>
      </c>
      <c r="F69">
        <v>20</v>
      </c>
      <c r="G69">
        <v>33.82352941176471</v>
      </c>
      <c r="H69">
        <v>36.764705882352942</v>
      </c>
      <c r="I69">
        <v>29.411764705882355</v>
      </c>
      <c r="J69">
        <f t="shared" si="16"/>
        <v>0.77941176470588236</v>
      </c>
      <c r="K69">
        <f t="shared" si="17"/>
        <v>21</v>
      </c>
      <c r="L69">
        <f t="shared" si="18"/>
        <v>10</v>
      </c>
      <c r="M69">
        <f t="shared" si="24"/>
        <v>10</v>
      </c>
      <c r="N69">
        <f t="shared" si="19"/>
        <v>5</v>
      </c>
      <c r="O69">
        <f t="shared" si="20"/>
        <v>0</v>
      </c>
      <c r="P69">
        <f t="shared" si="25"/>
        <v>4</v>
      </c>
      <c r="Q69">
        <f t="shared" si="13"/>
        <v>30.882352941176471</v>
      </c>
      <c r="R69">
        <f t="shared" si="14"/>
        <v>14.705882352941178</v>
      </c>
      <c r="S69">
        <f t="shared" si="21"/>
        <v>14.705882352941178</v>
      </c>
      <c r="T69">
        <f t="shared" si="22"/>
        <v>7.3529411764705888</v>
      </c>
      <c r="U69">
        <f t="shared" si="15"/>
        <v>0</v>
      </c>
      <c r="V69">
        <f t="shared" si="23"/>
        <v>5.8823529411764701</v>
      </c>
    </row>
    <row r="70" spans="1:22" x14ac:dyDescent="0.2">
      <c r="A70">
        <v>69</v>
      </c>
      <c r="B70" t="s">
        <v>60</v>
      </c>
      <c r="C70">
        <f>COUNTA(_xlfn.UNIQUE($B$2:B70))</f>
        <v>16</v>
      </c>
      <c r="D70">
        <v>23</v>
      </c>
      <c r="E70">
        <v>26</v>
      </c>
      <c r="F70">
        <v>20</v>
      </c>
      <c r="G70">
        <v>33.333333333333329</v>
      </c>
      <c r="H70">
        <v>37.681159420289859</v>
      </c>
      <c r="I70">
        <v>28.985507246376812</v>
      </c>
      <c r="J70">
        <f t="shared" si="16"/>
        <v>0.76811594202898548</v>
      </c>
      <c r="K70">
        <f t="shared" si="17"/>
        <v>21</v>
      </c>
      <c r="L70">
        <f t="shared" si="18"/>
        <v>10</v>
      </c>
      <c r="M70">
        <f t="shared" si="24"/>
        <v>10</v>
      </c>
      <c r="N70">
        <f t="shared" si="19"/>
        <v>5</v>
      </c>
      <c r="O70">
        <f t="shared" si="20"/>
        <v>0</v>
      </c>
      <c r="P70">
        <f t="shared" si="25"/>
        <v>4</v>
      </c>
      <c r="Q70">
        <f t="shared" si="13"/>
        <v>30.434782608695656</v>
      </c>
      <c r="R70">
        <f t="shared" si="14"/>
        <v>14.492753623188406</v>
      </c>
      <c r="S70">
        <f t="shared" si="21"/>
        <v>14.492753623188406</v>
      </c>
      <c r="T70">
        <f t="shared" si="22"/>
        <v>7.2463768115942031</v>
      </c>
      <c r="U70">
        <f t="shared" si="15"/>
        <v>0</v>
      </c>
      <c r="V70">
        <f t="shared" si="23"/>
        <v>5.7971014492753623</v>
      </c>
    </row>
    <row r="71" spans="1:22" x14ac:dyDescent="0.2">
      <c r="A71">
        <v>70</v>
      </c>
      <c r="B71" t="s">
        <v>20</v>
      </c>
      <c r="C71">
        <f>COUNTA(_xlfn.UNIQUE($B$2:B71))</f>
        <v>17</v>
      </c>
      <c r="D71">
        <v>23</v>
      </c>
      <c r="E71">
        <v>26</v>
      </c>
      <c r="F71">
        <v>21</v>
      </c>
      <c r="G71">
        <v>32.857142857142854</v>
      </c>
      <c r="H71">
        <v>37.142857142857146</v>
      </c>
      <c r="I71">
        <v>30</v>
      </c>
      <c r="J71">
        <f t="shared" si="16"/>
        <v>0.75714285714285712</v>
      </c>
      <c r="K71">
        <f t="shared" si="17"/>
        <v>21</v>
      </c>
      <c r="L71">
        <f t="shared" si="18"/>
        <v>10</v>
      </c>
      <c r="M71">
        <f t="shared" si="24"/>
        <v>10</v>
      </c>
      <c r="N71">
        <f t="shared" si="19"/>
        <v>5</v>
      </c>
      <c r="O71">
        <f t="shared" si="20"/>
        <v>1</v>
      </c>
      <c r="P71">
        <f t="shared" si="25"/>
        <v>4</v>
      </c>
      <c r="Q71">
        <f t="shared" si="13"/>
        <v>30</v>
      </c>
      <c r="R71">
        <f t="shared" si="14"/>
        <v>14.285714285714285</v>
      </c>
      <c r="S71">
        <f t="shared" si="21"/>
        <v>14.285714285714285</v>
      </c>
      <c r="T71">
        <f t="shared" si="22"/>
        <v>7.1428571428571423</v>
      </c>
      <c r="U71">
        <f t="shared" si="15"/>
        <v>1.4285714285714286</v>
      </c>
      <c r="V71">
        <f t="shared" si="23"/>
        <v>5.7142857142857144</v>
      </c>
    </row>
    <row r="72" spans="1:22" x14ac:dyDescent="0.2">
      <c r="A72">
        <v>71</v>
      </c>
      <c r="B72" t="s">
        <v>20</v>
      </c>
      <c r="C72">
        <f>COUNTA(_xlfn.UNIQUE($B$2:B72))</f>
        <v>17</v>
      </c>
      <c r="D72">
        <v>23</v>
      </c>
      <c r="E72">
        <v>26</v>
      </c>
      <c r="F72">
        <v>22</v>
      </c>
      <c r="G72">
        <v>32.394366197183103</v>
      </c>
      <c r="H72">
        <v>36.619718309859159</v>
      </c>
      <c r="I72">
        <v>30.985915492957744</v>
      </c>
      <c r="J72">
        <f t="shared" si="16"/>
        <v>0.76056338028169013</v>
      </c>
      <c r="K72">
        <f t="shared" si="17"/>
        <v>21</v>
      </c>
      <c r="L72">
        <f t="shared" si="18"/>
        <v>10</v>
      </c>
      <c r="M72">
        <f t="shared" si="24"/>
        <v>10</v>
      </c>
      <c r="N72">
        <f t="shared" si="19"/>
        <v>5</v>
      </c>
      <c r="O72">
        <f t="shared" si="20"/>
        <v>2</v>
      </c>
      <c r="P72">
        <f t="shared" si="25"/>
        <v>4</v>
      </c>
      <c r="Q72">
        <f t="shared" si="13"/>
        <v>29.577464788732392</v>
      </c>
      <c r="R72">
        <f t="shared" si="14"/>
        <v>14.084507042253522</v>
      </c>
      <c r="S72">
        <f t="shared" si="21"/>
        <v>14.084507042253522</v>
      </c>
      <c r="T72">
        <f t="shared" si="22"/>
        <v>7.042253521126761</v>
      </c>
      <c r="U72">
        <f t="shared" si="15"/>
        <v>2.8169014084507045</v>
      </c>
      <c r="V72">
        <f t="shared" si="23"/>
        <v>5.6338028169014089</v>
      </c>
    </row>
    <row r="73" spans="1:22" x14ac:dyDescent="0.2">
      <c r="A73">
        <v>72</v>
      </c>
      <c r="B73" t="s">
        <v>57</v>
      </c>
      <c r="C73">
        <f>COUNTA(_xlfn.UNIQUE($B$2:B73))</f>
        <v>17</v>
      </c>
      <c r="D73">
        <v>23</v>
      </c>
      <c r="E73">
        <v>26</v>
      </c>
      <c r="F73">
        <v>23</v>
      </c>
      <c r="G73">
        <v>31.944444444444443</v>
      </c>
      <c r="H73">
        <v>36.111111111111107</v>
      </c>
      <c r="I73">
        <v>31.944444444444443</v>
      </c>
      <c r="J73">
        <f t="shared" si="16"/>
        <v>0.76388888888888884</v>
      </c>
      <c r="K73">
        <f t="shared" si="17"/>
        <v>21</v>
      </c>
      <c r="L73">
        <f t="shared" si="18"/>
        <v>10</v>
      </c>
      <c r="M73">
        <f t="shared" si="24"/>
        <v>10</v>
      </c>
      <c r="N73">
        <f t="shared" si="19"/>
        <v>5</v>
      </c>
      <c r="O73">
        <f t="shared" si="20"/>
        <v>2</v>
      </c>
      <c r="P73">
        <f t="shared" si="25"/>
        <v>4</v>
      </c>
      <c r="Q73">
        <f t="shared" si="13"/>
        <v>29.166666666666668</v>
      </c>
      <c r="R73">
        <f t="shared" si="14"/>
        <v>13.888888888888889</v>
      </c>
      <c r="S73">
        <f t="shared" si="21"/>
        <v>13.888888888888889</v>
      </c>
      <c r="T73">
        <f t="shared" si="22"/>
        <v>6.9444444444444446</v>
      </c>
      <c r="U73">
        <f t="shared" si="15"/>
        <v>2.7777777777777777</v>
      </c>
      <c r="V73">
        <f t="shared" si="23"/>
        <v>5.5555555555555554</v>
      </c>
    </row>
    <row r="74" spans="1:22" x14ac:dyDescent="0.2">
      <c r="A74">
        <v>73</v>
      </c>
      <c r="B74" t="s">
        <v>19</v>
      </c>
      <c r="C74">
        <f>COUNTA(_xlfn.UNIQUE($B$2:B74))</f>
        <v>17</v>
      </c>
      <c r="D74">
        <v>23</v>
      </c>
      <c r="E74">
        <v>27</v>
      </c>
      <c r="F74">
        <v>23</v>
      </c>
      <c r="G74">
        <v>31.506849315068493</v>
      </c>
      <c r="H74">
        <v>36.986301369863014</v>
      </c>
      <c r="I74">
        <v>31.506849315068493</v>
      </c>
      <c r="J74">
        <f t="shared" si="16"/>
        <v>0.76712328767123283</v>
      </c>
      <c r="K74">
        <f t="shared" si="17"/>
        <v>21</v>
      </c>
      <c r="L74">
        <f t="shared" si="18"/>
        <v>10</v>
      </c>
      <c r="M74">
        <f t="shared" si="24"/>
        <v>11</v>
      </c>
      <c r="N74">
        <f t="shared" si="19"/>
        <v>5</v>
      </c>
      <c r="O74">
        <f t="shared" si="20"/>
        <v>2</v>
      </c>
      <c r="P74">
        <f t="shared" si="25"/>
        <v>4</v>
      </c>
      <c r="Q74">
        <f t="shared" si="13"/>
        <v>28.767123287671232</v>
      </c>
      <c r="R74">
        <f t="shared" si="14"/>
        <v>13.698630136986301</v>
      </c>
      <c r="S74">
        <f t="shared" si="21"/>
        <v>15.068493150684931</v>
      </c>
      <c r="T74">
        <f t="shared" si="22"/>
        <v>6.8493150684931505</v>
      </c>
      <c r="U74">
        <f t="shared" si="15"/>
        <v>2.7397260273972601</v>
      </c>
      <c r="V74">
        <f t="shared" si="23"/>
        <v>5.4794520547945202</v>
      </c>
    </row>
    <row r="75" spans="1:22" x14ac:dyDescent="0.2">
      <c r="A75">
        <v>74</v>
      </c>
      <c r="B75" t="s">
        <v>7</v>
      </c>
      <c r="C75">
        <f>COUNTA(_xlfn.UNIQUE($B$2:B75))</f>
        <v>17</v>
      </c>
      <c r="D75">
        <v>24</v>
      </c>
      <c r="E75">
        <v>27</v>
      </c>
      <c r="F75">
        <v>23</v>
      </c>
      <c r="G75">
        <v>32.432432432432435</v>
      </c>
      <c r="H75">
        <v>36.486486486486484</v>
      </c>
      <c r="I75">
        <v>31.081081081081081</v>
      </c>
      <c r="J75">
        <f t="shared" si="16"/>
        <v>0.77027027027027029</v>
      </c>
      <c r="K75">
        <f t="shared" si="17"/>
        <v>22</v>
      </c>
      <c r="L75">
        <f t="shared" si="18"/>
        <v>10</v>
      </c>
      <c r="M75">
        <f t="shared" si="24"/>
        <v>11</v>
      </c>
      <c r="N75">
        <f t="shared" si="19"/>
        <v>5</v>
      </c>
      <c r="O75">
        <f t="shared" si="20"/>
        <v>2</v>
      </c>
      <c r="P75">
        <f t="shared" si="25"/>
        <v>4</v>
      </c>
      <c r="Q75">
        <f t="shared" si="13"/>
        <v>29.72972972972973</v>
      </c>
      <c r="R75">
        <f t="shared" si="14"/>
        <v>13.513513513513514</v>
      </c>
      <c r="S75">
        <f t="shared" si="21"/>
        <v>14.864864864864865</v>
      </c>
      <c r="T75">
        <f t="shared" si="22"/>
        <v>6.756756756756757</v>
      </c>
      <c r="U75">
        <f t="shared" si="15"/>
        <v>2.7027027027027026</v>
      </c>
      <c r="V75">
        <f t="shared" si="23"/>
        <v>5.4054054054054053</v>
      </c>
    </row>
    <row r="76" spans="1:22" x14ac:dyDescent="0.2">
      <c r="A76">
        <v>75</v>
      </c>
      <c r="B76" t="s">
        <v>7</v>
      </c>
      <c r="C76">
        <f>COUNTA(_xlfn.UNIQUE($B$2:B76))</f>
        <v>17</v>
      </c>
      <c r="D76">
        <v>25</v>
      </c>
      <c r="E76">
        <v>27</v>
      </c>
      <c r="F76">
        <v>23</v>
      </c>
      <c r="G76">
        <v>33.333333333333329</v>
      </c>
      <c r="H76">
        <v>36</v>
      </c>
      <c r="I76">
        <v>30.666666666666664</v>
      </c>
      <c r="J76">
        <f t="shared" si="16"/>
        <v>0.77333333333333332</v>
      </c>
      <c r="K76">
        <f t="shared" si="17"/>
        <v>23</v>
      </c>
      <c r="L76">
        <f t="shared" si="18"/>
        <v>10</v>
      </c>
      <c r="M76">
        <f t="shared" si="24"/>
        <v>11</v>
      </c>
      <c r="N76">
        <f t="shared" si="19"/>
        <v>5</v>
      </c>
      <c r="O76">
        <f t="shared" si="20"/>
        <v>2</v>
      </c>
      <c r="P76">
        <f t="shared" si="25"/>
        <v>4</v>
      </c>
      <c r="Q76">
        <f t="shared" si="13"/>
        <v>30.666666666666664</v>
      </c>
      <c r="R76">
        <f t="shared" si="14"/>
        <v>13.333333333333334</v>
      </c>
      <c r="S76">
        <f t="shared" si="21"/>
        <v>14.666666666666666</v>
      </c>
      <c r="T76">
        <f t="shared" si="22"/>
        <v>6.666666666666667</v>
      </c>
      <c r="U76">
        <f t="shared" si="15"/>
        <v>2.666666666666667</v>
      </c>
      <c r="V76">
        <f t="shared" si="23"/>
        <v>5.3333333333333339</v>
      </c>
    </row>
    <row r="77" spans="1:22" x14ac:dyDescent="0.2">
      <c r="A77">
        <v>76</v>
      </c>
      <c r="B77" t="s">
        <v>7</v>
      </c>
      <c r="C77">
        <f>COUNTA(_xlfn.UNIQUE($B$2:B77))</f>
        <v>17</v>
      </c>
      <c r="D77">
        <v>26</v>
      </c>
      <c r="E77">
        <v>27</v>
      </c>
      <c r="F77">
        <v>23</v>
      </c>
      <c r="G77">
        <v>34.210526315789473</v>
      </c>
      <c r="H77">
        <v>35.526315789473685</v>
      </c>
      <c r="I77">
        <v>30.263157894736842</v>
      </c>
      <c r="J77">
        <f t="shared" si="16"/>
        <v>0.77631578947368418</v>
      </c>
      <c r="K77">
        <f t="shared" si="17"/>
        <v>24</v>
      </c>
      <c r="L77">
        <f t="shared" si="18"/>
        <v>10</v>
      </c>
      <c r="M77">
        <f t="shared" si="24"/>
        <v>11</v>
      </c>
      <c r="N77">
        <f t="shared" si="19"/>
        <v>5</v>
      </c>
      <c r="O77">
        <f t="shared" si="20"/>
        <v>2</v>
      </c>
      <c r="P77">
        <f t="shared" si="25"/>
        <v>4</v>
      </c>
      <c r="Q77">
        <f t="shared" si="13"/>
        <v>31.578947368421051</v>
      </c>
      <c r="R77">
        <f t="shared" si="14"/>
        <v>13.157894736842104</v>
      </c>
      <c r="S77">
        <f t="shared" si="21"/>
        <v>14.473684210526317</v>
      </c>
      <c r="T77">
        <f t="shared" si="22"/>
        <v>6.5789473684210522</v>
      </c>
      <c r="U77">
        <f t="shared" si="15"/>
        <v>2.6315789473684208</v>
      </c>
      <c r="V77">
        <f t="shared" si="23"/>
        <v>5.2631578947368416</v>
      </c>
    </row>
    <row r="78" spans="1:22" x14ac:dyDescent="0.2">
      <c r="A78">
        <v>77</v>
      </c>
      <c r="B78" t="s">
        <v>7</v>
      </c>
      <c r="C78">
        <f>COUNTA(_xlfn.UNIQUE($B$2:B78))</f>
        <v>17</v>
      </c>
      <c r="D78">
        <v>27</v>
      </c>
      <c r="E78">
        <v>27</v>
      </c>
      <c r="F78">
        <v>23</v>
      </c>
      <c r="G78">
        <v>35.064935064935064</v>
      </c>
      <c r="H78">
        <v>35.064935064935064</v>
      </c>
      <c r="I78">
        <v>29.870129870129869</v>
      </c>
      <c r="J78">
        <f t="shared" si="16"/>
        <v>0.77922077922077926</v>
      </c>
      <c r="K78">
        <f t="shared" si="17"/>
        <v>25</v>
      </c>
      <c r="L78">
        <f t="shared" si="18"/>
        <v>10</v>
      </c>
      <c r="M78">
        <f t="shared" si="24"/>
        <v>11</v>
      </c>
      <c r="N78">
        <f t="shared" si="19"/>
        <v>5</v>
      </c>
      <c r="O78">
        <f t="shared" si="20"/>
        <v>2</v>
      </c>
      <c r="P78">
        <f t="shared" si="25"/>
        <v>4</v>
      </c>
      <c r="Q78">
        <f t="shared" si="13"/>
        <v>32.467532467532465</v>
      </c>
      <c r="R78">
        <f t="shared" si="14"/>
        <v>12.987012987012985</v>
      </c>
      <c r="S78">
        <f t="shared" si="21"/>
        <v>14.285714285714285</v>
      </c>
      <c r="T78">
        <f t="shared" si="22"/>
        <v>6.4935064935064926</v>
      </c>
      <c r="U78">
        <f t="shared" si="15"/>
        <v>2.5974025974025974</v>
      </c>
      <c r="V78">
        <f t="shared" si="23"/>
        <v>5.1948051948051948</v>
      </c>
    </row>
    <row r="79" spans="1:22" x14ac:dyDescent="0.2">
      <c r="A79">
        <v>78</v>
      </c>
      <c r="B79" t="s">
        <v>7</v>
      </c>
      <c r="C79">
        <f>COUNTA(_xlfn.UNIQUE($B$2:B79))</f>
        <v>17</v>
      </c>
      <c r="D79">
        <v>28</v>
      </c>
      <c r="E79">
        <v>27</v>
      </c>
      <c r="F79">
        <v>23</v>
      </c>
      <c r="G79">
        <v>35.897435897435898</v>
      </c>
      <c r="H79">
        <v>34.615384615384613</v>
      </c>
      <c r="I79">
        <v>29.487179487179489</v>
      </c>
      <c r="J79">
        <f t="shared" si="16"/>
        <v>0.78205128205128205</v>
      </c>
      <c r="K79">
        <f t="shared" si="17"/>
        <v>26</v>
      </c>
      <c r="L79">
        <f t="shared" si="18"/>
        <v>10</v>
      </c>
      <c r="M79">
        <f t="shared" si="24"/>
        <v>11</v>
      </c>
      <c r="N79">
        <f t="shared" si="19"/>
        <v>5</v>
      </c>
      <c r="O79">
        <f t="shared" si="20"/>
        <v>2</v>
      </c>
      <c r="P79">
        <f t="shared" si="25"/>
        <v>4</v>
      </c>
      <c r="Q79">
        <f t="shared" si="13"/>
        <v>33.333333333333329</v>
      </c>
      <c r="R79">
        <f t="shared" si="14"/>
        <v>12.820512820512819</v>
      </c>
      <c r="S79">
        <f t="shared" si="21"/>
        <v>14.102564102564102</v>
      </c>
      <c r="T79">
        <f t="shared" si="22"/>
        <v>6.4102564102564097</v>
      </c>
      <c r="U79">
        <f t="shared" si="15"/>
        <v>2.5641025641025639</v>
      </c>
      <c r="V79">
        <f t="shared" si="23"/>
        <v>5.1282051282051277</v>
      </c>
    </row>
    <row r="80" spans="1:22" x14ac:dyDescent="0.2">
      <c r="A80">
        <v>79</v>
      </c>
      <c r="B80" t="s">
        <v>61</v>
      </c>
      <c r="C80">
        <f>COUNTA(_xlfn.UNIQUE($B$2:B80))</f>
        <v>18</v>
      </c>
      <c r="D80">
        <v>28</v>
      </c>
      <c r="E80">
        <v>27</v>
      </c>
      <c r="F80">
        <v>24</v>
      </c>
      <c r="G80">
        <v>35.443037974683541</v>
      </c>
      <c r="H80">
        <v>34.177215189873415</v>
      </c>
      <c r="I80">
        <v>30.37974683544304</v>
      </c>
      <c r="J80">
        <f t="shared" si="16"/>
        <v>0.77215189873417722</v>
      </c>
      <c r="K80">
        <f t="shared" si="17"/>
        <v>26</v>
      </c>
      <c r="L80">
        <f t="shared" si="18"/>
        <v>10</v>
      </c>
      <c r="M80">
        <f t="shared" si="24"/>
        <v>11</v>
      </c>
      <c r="N80">
        <f t="shared" si="19"/>
        <v>5</v>
      </c>
      <c r="O80">
        <f t="shared" si="20"/>
        <v>2</v>
      </c>
      <c r="P80">
        <f t="shared" si="25"/>
        <v>4</v>
      </c>
      <c r="Q80">
        <f t="shared" si="13"/>
        <v>32.911392405063289</v>
      </c>
      <c r="R80">
        <f t="shared" si="14"/>
        <v>12.658227848101266</v>
      </c>
      <c r="S80">
        <f t="shared" si="21"/>
        <v>13.924050632911392</v>
      </c>
      <c r="T80">
        <f t="shared" si="22"/>
        <v>6.3291139240506329</v>
      </c>
      <c r="U80">
        <f t="shared" si="15"/>
        <v>2.5316455696202533</v>
      </c>
      <c r="V80">
        <f t="shared" si="23"/>
        <v>5.0632911392405067</v>
      </c>
    </row>
    <row r="81" spans="1:22" x14ac:dyDescent="0.2">
      <c r="A81">
        <v>80</v>
      </c>
      <c r="B81" t="s">
        <v>43</v>
      </c>
      <c r="C81">
        <f>COUNTA(_xlfn.UNIQUE($B$2:B81))</f>
        <v>18</v>
      </c>
      <c r="D81">
        <v>28</v>
      </c>
      <c r="E81">
        <v>28</v>
      </c>
      <c r="F81">
        <v>24</v>
      </c>
      <c r="G81">
        <v>35</v>
      </c>
      <c r="H81">
        <v>35</v>
      </c>
      <c r="I81">
        <v>30</v>
      </c>
      <c r="J81">
        <f t="shared" si="16"/>
        <v>0.77500000000000002</v>
      </c>
      <c r="K81">
        <f t="shared" si="17"/>
        <v>26</v>
      </c>
      <c r="L81">
        <f t="shared" si="18"/>
        <v>10</v>
      </c>
      <c r="M81">
        <f t="shared" si="24"/>
        <v>11</v>
      </c>
      <c r="N81">
        <f t="shared" si="19"/>
        <v>6</v>
      </c>
      <c r="O81">
        <f t="shared" si="20"/>
        <v>2</v>
      </c>
      <c r="P81">
        <f t="shared" si="25"/>
        <v>4</v>
      </c>
      <c r="Q81">
        <f t="shared" si="13"/>
        <v>32.5</v>
      </c>
      <c r="R81">
        <f t="shared" si="14"/>
        <v>12.5</v>
      </c>
      <c r="S81">
        <f t="shared" si="21"/>
        <v>13.750000000000002</v>
      </c>
      <c r="T81">
        <f t="shared" si="22"/>
        <v>7.5</v>
      </c>
      <c r="U81">
        <f t="shared" si="15"/>
        <v>2.5</v>
      </c>
      <c r="V81">
        <f t="shared" si="23"/>
        <v>5</v>
      </c>
    </row>
    <row r="82" spans="1:22" x14ac:dyDescent="0.2">
      <c r="A82">
        <v>81</v>
      </c>
      <c r="B82" t="s">
        <v>7</v>
      </c>
      <c r="C82">
        <f>COUNTA(_xlfn.UNIQUE($B$2:B82))</f>
        <v>18</v>
      </c>
      <c r="D82">
        <v>29</v>
      </c>
      <c r="E82">
        <v>28</v>
      </c>
      <c r="F82">
        <v>24</v>
      </c>
      <c r="G82">
        <v>35.802469135802468</v>
      </c>
      <c r="H82">
        <v>34.567901234567898</v>
      </c>
      <c r="I82">
        <v>29.629629629629626</v>
      </c>
      <c r="J82">
        <f t="shared" si="16"/>
        <v>0.77777777777777779</v>
      </c>
      <c r="K82">
        <f t="shared" si="17"/>
        <v>27</v>
      </c>
      <c r="L82">
        <f t="shared" si="18"/>
        <v>10</v>
      </c>
      <c r="M82">
        <f t="shared" si="24"/>
        <v>11</v>
      </c>
      <c r="N82">
        <f t="shared" si="19"/>
        <v>6</v>
      </c>
      <c r="O82">
        <f t="shared" si="20"/>
        <v>2</v>
      </c>
      <c r="P82">
        <f t="shared" si="25"/>
        <v>4</v>
      </c>
      <c r="Q82">
        <f t="shared" si="13"/>
        <v>33.333333333333329</v>
      </c>
      <c r="R82">
        <f t="shared" si="14"/>
        <v>12.345679012345679</v>
      </c>
      <c r="S82">
        <f t="shared" si="21"/>
        <v>13.580246913580247</v>
      </c>
      <c r="T82">
        <f t="shared" si="22"/>
        <v>7.4074074074074066</v>
      </c>
      <c r="U82">
        <f t="shared" si="15"/>
        <v>2.4691358024691357</v>
      </c>
      <c r="V82">
        <f t="shared" si="23"/>
        <v>4.9382716049382713</v>
      </c>
    </row>
    <row r="83" spans="1:22" x14ac:dyDescent="0.2">
      <c r="A83">
        <v>82</v>
      </c>
      <c r="B83" t="s">
        <v>7</v>
      </c>
      <c r="C83">
        <f>COUNTA(_xlfn.UNIQUE($B$2:B83))</f>
        <v>18</v>
      </c>
      <c r="D83">
        <v>30</v>
      </c>
      <c r="E83">
        <v>28</v>
      </c>
      <c r="F83">
        <v>24</v>
      </c>
      <c r="G83">
        <v>36.585365853658537</v>
      </c>
      <c r="H83">
        <v>34.146341463414636</v>
      </c>
      <c r="I83">
        <v>29.268292682926827</v>
      </c>
      <c r="J83">
        <f t="shared" si="16"/>
        <v>0.78048780487804881</v>
      </c>
      <c r="K83">
        <f t="shared" si="17"/>
        <v>28</v>
      </c>
      <c r="L83">
        <f t="shared" si="18"/>
        <v>10</v>
      </c>
      <c r="M83">
        <f t="shared" si="24"/>
        <v>11</v>
      </c>
      <c r="N83">
        <f t="shared" si="19"/>
        <v>6</v>
      </c>
      <c r="O83">
        <f t="shared" si="20"/>
        <v>2</v>
      </c>
      <c r="P83">
        <f t="shared" si="25"/>
        <v>4</v>
      </c>
      <c r="Q83">
        <f t="shared" si="13"/>
        <v>34.146341463414636</v>
      </c>
      <c r="R83">
        <f t="shared" si="14"/>
        <v>12.195121951219512</v>
      </c>
      <c r="S83">
        <f t="shared" si="21"/>
        <v>13.414634146341465</v>
      </c>
      <c r="T83">
        <f t="shared" si="22"/>
        <v>7.3170731707317067</v>
      </c>
      <c r="U83">
        <f t="shared" si="15"/>
        <v>2.4390243902439024</v>
      </c>
      <c r="V83">
        <f t="shared" si="23"/>
        <v>4.8780487804878048</v>
      </c>
    </row>
    <row r="84" spans="1:22" x14ac:dyDescent="0.2">
      <c r="A84">
        <v>83</v>
      </c>
      <c r="B84" t="s">
        <v>7</v>
      </c>
      <c r="C84">
        <f>COUNTA(_xlfn.UNIQUE($B$2:B84))</f>
        <v>18</v>
      </c>
      <c r="D84">
        <v>31</v>
      </c>
      <c r="E84">
        <v>28</v>
      </c>
      <c r="F84">
        <v>24</v>
      </c>
      <c r="G84">
        <v>37.349397590361441</v>
      </c>
      <c r="H84">
        <v>33.734939759036145</v>
      </c>
      <c r="I84">
        <v>28.915662650602407</v>
      </c>
      <c r="J84">
        <f t="shared" si="16"/>
        <v>0.7831325301204819</v>
      </c>
      <c r="K84">
        <f t="shared" si="17"/>
        <v>29</v>
      </c>
      <c r="L84">
        <f t="shared" si="18"/>
        <v>10</v>
      </c>
      <c r="M84">
        <f t="shared" si="24"/>
        <v>11</v>
      </c>
      <c r="N84">
        <f t="shared" si="19"/>
        <v>6</v>
      </c>
      <c r="O84">
        <f t="shared" si="20"/>
        <v>2</v>
      </c>
      <c r="P84">
        <f t="shared" si="25"/>
        <v>4</v>
      </c>
      <c r="Q84">
        <f t="shared" si="13"/>
        <v>34.939759036144579</v>
      </c>
      <c r="R84">
        <f t="shared" si="14"/>
        <v>12.048192771084338</v>
      </c>
      <c r="S84">
        <f t="shared" si="21"/>
        <v>13.253012048192772</v>
      </c>
      <c r="T84">
        <f t="shared" si="22"/>
        <v>7.2289156626506017</v>
      </c>
      <c r="U84">
        <f t="shared" si="15"/>
        <v>2.4096385542168677</v>
      </c>
      <c r="V84">
        <f t="shared" si="23"/>
        <v>4.8192771084337354</v>
      </c>
    </row>
    <row r="85" spans="1:22" x14ac:dyDescent="0.2">
      <c r="A85">
        <v>84</v>
      </c>
      <c r="B85" t="s">
        <v>62</v>
      </c>
      <c r="C85">
        <f>COUNTA(_xlfn.UNIQUE($B$2:B85))</f>
        <v>19</v>
      </c>
      <c r="D85">
        <v>32</v>
      </c>
      <c r="E85">
        <v>28</v>
      </c>
      <c r="F85">
        <v>24</v>
      </c>
      <c r="G85">
        <v>38.095238095238095</v>
      </c>
      <c r="H85">
        <v>33.333333333333329</v>
      </c>
      <c r="I85">
        <v>28.571428571428569</v>
      </c>
      <c r="J85">
        <f t="shared" si="16"/>
        <v>0.77380952380952384</v>
      </c>
      <c r="K85">
        <f t="shared" si="17"/>
        <v>29</v>
      </c>
      <c r="L85">
        <f t="shared" si="18"/>
        <v>10</v>
      </c>
      <c r="M85">
        <f t="shared" si="24"/>
        <v>11</v>
      </c>
      <c r="N85">
        <f t="shared" si="19"/>
        <v>6</v>
      </c>
      <c r="O85">
        <f t="shared" si="20"/>
        <v>2</v>
      </c>
      <c r="P85">
        <f t="shared" si="25"/>
        <v>4</v>
      </c>
      <c r="Q85">
        <f t="shared" si="13"/>
        <v>34.523809523809526</v>
      </c>
      <c r="R85">
        <f t="shared" si="14"/>
        <v>11.904761904761903</v>
      </c>
      <c r="S85">
        <f t="shared" si="21"/>
        <v>13.095238095238097</v>
      </c>
      <c r="T85">
        <f t="shared" si="22"/>
        <v>7.1428571428571423</v>
      </c>
      <c r="U85">
        <f t="shared" si="15"/>
        <v>2.3809523809523809</v>
      </c>
      <c r="V85">
        <f t="shared" si="23"/>
        <v>4.7619047619047619</v>
      </c>
    </row>
    <row r="86" spans="1:22" x14ac:dyDescent="0.2">
      <c r="A86">
        <v>85</v>
      </c>
      <c r="B86" t="s">
        <v>5</v>
      </c>
      <c r="C86">
        <f>COUNTA(_xlfn.UNIQUE($B$2:B86))</f>
        <v>19</v>
      </c>
      <c r="D86">
        <v>32</v>
      </c>
      <c r="E86">
        <v>28</v>
      </c>
      <c r="F86">
        <v>25</v>
      </c>
      <c r="G86">
        <v>37.647058823529413</v>
      </c>
      <c r="H86">
        <v>32.941176470588232</v>
      </c>
      <c r="I86">
        <v>29.411764705882355</v>
      </c>
      <c r="J86">
        <f t="shared" si="16"/>
        <v>0.77647058823529413</v>
      </c>
      <c r="K86">
        <f t="shared" si="17"/>
        <v>29</v>
      </c>
      <c r="L86">
        <f t="shared" si="18"/>
        <v>10</v>
      </c>
      <c r="M86">
        <f t="shared" si="24"/>
        <v>11</v>
      </c>
      <c r="N86">
        <f t="shared" si="19"/>
        <v>6</v>
      </c>
      <c r="O86">
        <f t="shared" si="20"/>
        <v>2</v>
      </c>
      <c r="P86">
        <f t="shared" si="25"/>
        <v>4</v>
      </c>
      <c r="Q86">
        <f t="shared" si="13"/>
        <v>34.117647058823529</v>
      </c>
      <c r="R86">
        <f t="shared" si="14"/>
        <v>11.76470588235294</v>
      </c>
      <c r="S86">
        <f t="shared" si="21"/>
        <v>12.941176470588237</v>
      </c>
      <c r="T86">
        <f t="shared" si="22"/>
        <v>7.0588235294117645</v>
      </c>
      <c r="U86">
        <f t="shared" si="15"/>
        <v>2.3529411764705883</v>
      </c>
      <c r="V86">
        <f t="shared" si="23"/>
        <v>4.7058823529411766</v>
      </c>
    </row>
    <row r="87" spans="1:22" x14ac:dyDescent="0.2">
      <c r="A87">
        <v>86</v>
      </c>
      <c r="B87" t="s">
        <v>63</v>
      </c>
      <c r="C87">
        <f>COUNTA(_xlfn.UNIQUE($B$2:B87))</f>
        <v>20</v>
      </c>
      <c r="D87">
        <v>32</v>
      </c>
      <c r="E87">
        <v>28</v>
      </c>
      <c r="F87">
        <v>26</v>
      </c>
      <c r="G87">
        <v>37.209302325581397</v>
      </c>
      <c r="H87">
        <v>32.558139534883722</v>
      </c>
      <c r="I87">
        <v>30.232558139534881</v>
      </c>
      <c r="J87">
        <f t="shared" si="16"/>
        <v>0.76744186046511631</v>
      </c>
      <c r="K87">
        <f t="shared" si="17"/>
        <v>29</v>
      </c>
      <c r="L87">
        <f t="shared" si="18"/>
        <v>10</v>
      </c>
      <c r="M87">
        <f t="shared" si="24"/>
        <v>11</v>
      </c>
      <c r="N87">
        <f t="shared" si="19"/>
        <v>6</v>
      </c>
      <c r="O87">
        <f t="shared" si="20"/>
        <v>2</v>
      </c>
      <c r="P87">
        <f t="shared" si="25"/>
        <v>4</v>
      </c>
      <c r="Q87">
        <f t="shared" si="13"/>
        <v>33.720930232558139</v>
      </c>
      <c r="R87">
        <f t="shared" si="14"/>
        <v>11.627906976744185</v>
      </c>
      <c r="S87">
        <f t="shared" si="21"/>
        <v>12.790697674418606</v>
      </c>
      <c r="T87">
        <f t="shared" si="22"/>
        <v>6.9767441860465116</v>
      </c>
      <c r="U87">
        <f t="shared" si="15"/>
        <v>2.3255813953488373</v>
      </c>
      <c r="V87">
        <f t="shared" si="23"/>
        <v>4.6511627906976747</v>
      </c>
    </row>
    <row r="88" spans="1:22" x14ac:dyDescent="0.2">
      <c r="A88">
        <v>87</v>
      </c>
      <c r="B88" t="s">
        <v>43</v>
      </c>
      <c r="C88">
        <f>COUNTA(_xlfn.UNIQUE($B$2:B88))</f>
        <v>20</v>
      </c>
      <c r="D88">
        <v>32</v>
      </c>
      <c r="E88">
        <v>29</v>
      </c>
      <c r="F88">
        <v>26</v>
      </c>
      <c r="G88">
        <v>36.781609195402297</v>
      </c>
      <c r="H88">
        <v>33.333333333333329</v>
      </c>
      <c r="I88">
        <v>29.885057471264371</v>
      </c>
      <c r="J88">
        <f t="shared" si="16"/>
        <v>0.77011494252873569</v>
      </c>
      <c r="K88">
        <f t="shared" si="17"/>
        <v>29</v>
      </c>
      <c r="L88">
        <f t="shared" si="18"/>
        <v>10</v>
      </c>
      <c r="M88">
        <f t="shared" si="24"/>
        <v>11</v>
      </c>
      <c r="N88">
        <f t="shared" si="19"/>
        <v>7</v>
      </c>
      <c r="O88">
        <f t="shared" si="20"/>
        <v>2</v>
      </c>
      <c r="P88">
        <f t="shared" si="25"/>
        <v>4</v>
      </c>
      <c r="Q88">
        <f t="shared" si="13"/>
        <v>33.333333333333329</v>
      </c>
      <c r="R88">
        <f t="shared" si="14"/>
        <v>11.494252873563218</v>
      </c>
      <c r="S88">
        <f t="shared" si="21"/>
        <v>12.643678160919542</v>
      </c>
      <c r="T88">
        <f t="shared" si="22"/>
        <v>8.0459770114942533</v>
      </c>
      <c r="U88">
        <f t="shared" si="15"/>
        <v>2.2988505747126435</v>
      </c>
      <c r="V88">
        <f t="shared" si="23"/>
        <v>4.5977011494252871</v>
      </c>
    </row>
    <row r="89" spans="1:22" x14ac:dyDescent="0.2">
      <c r="A89">
        <v>88</v>
      </c>
      <c r="B89" t="s">
        <v>43</v>
      </c>
      <c r="C89">
        <f>COUNTA(_xlfn.UNIQUE($B$2:B89))</f>
        <v>20</v>
      </c>
      <c r="D89">
        <v>32</v>
      </c>
      <c r="E89">
        <v>30</v>
      </c>
      <c r="F89">
        <v>26</v>
      </c>
      <c r="G89">
        <v>36.363636363636367</v>
      </c>
      <c r="H89">
        <v>34.090909090909086</v>
      </c>
      <c r="I89">
        <v>29.545454545454547</v>
      </c>
      <c r="J89">
        <f t="shared" si="16"/>
        <v>0.77272727272727271</v>
      </c>
      <c r="K89">
        <f t="shared" si="17"/>
        <v>29</v>
      </c>
      <c r="L89">
        <f t="shared" si="18"/>
        <v>10</v>
      </c>
      <c r="M89">
        <f t="shared" si="24"/>
        <v>11</v>
      </c>
      <c r="N89">
        <f t="shared" si="19"/>
        <v>8</v>
      </c>
      <c r="O89">
        <f t="shared" si="20"/>
        <v>2</v>
      </c>
      <c r="P89">
        <f t="shared" si="25"/>
        <v>4</v>
      </c>
      <c r="Q89">
        <f t="shared" si="13"/>
        <v>32.954545454545453</v>
      </c>
      <c r="R89">
        <f t="shared" si="14"/>
        <v>11.363636363636363</v>
      </c>
      <c r="S89">
        <f t="shared" si="21"/>
        <v>12.5</v>
      </c>
      <c r="T89">
        <f t="shared" si="22"/>
        <v>9.0909090909090917</v>
      </c>
      <c r="U89">
        <f t="shared" si="15"/>
        <v>2.2727272727272729</v>
      </c>
      <c r="V89">
        <f t="shared" si="23"/>
        <v>4.5454545454545459</v>
      </c>
    </row>
    <row r="90" spans="1:22" x14ac:dyDescent="0.2">
      <c r="A90">
        <v>89</v>
      </c>
      <c r="B90" t="s">
        <v>19</v>
      </c>
      <c r="C90">
        <f>COUNTA(_xlfn.UNIQUE($B$2:B90))</f>
        <v>20</v>
      </c>
      <c r="D90">
        <v>32</v>
      </c>
      <c r="E90">
        <v>31</v>
      </c>
      <c r="F90">
        <v>26</v>
      </c>
      <c r="G90">
        <v>35.955056179775283</v>
      </c>
      <c r="H90">
        <v>34.831460674157306</v>
      </c>
      <c r="I90">
        <v>29.213483146067414</v>
      </c>
      <c r="J90">
        <f t="shared" si="16"/>
        <v>0.7752808988764045</v>
      </c>
      <c r="K90">
        <f t="shared" si="17"/>
        <v>29</v>
      </c>
      <c r="L90">
        <f t="shared" si="18"/>
        <v>10</v>
      </c>
      <c r="M90">
        <f t="shared" si="24"/>
        <v>12</v>
      </c>
      <c r="N90">
        <f t="shared" si="19"/>
        <v>8</v>
      </c>
      <c r="O90">
        <f t="shared" si="20"/>
        <v>2</v>
      </c>
      <c r="P90">
        <f t="shared" si="25"/>
        <v>4</v>
      </c>
      <c r="Q90">
        <f t="shared" si="13"/>
        <v>32.584269662921351</v>
      </c>
      <c r="R90">
        <f t="shared" si="14"/>
        <v>11.235955056179774</v>
      </c>
      <c r="S90">
        <f t="shared" si="21"/>
        <v>13.48314606741573</v>
      </c>
      <c r="T90">
        <f t="shared" si="22"/>
        <v>8.9887640449438209</v>
      </c>
      <c r="U90">
        <f t="shared" si="15"/>
        <v>2.2471910112359552</v>
      </c>
      <c r="V90">
        <f t="shared" si="23"/>
        <v>4.4943820224719104</v>
      </c>
    </row>
    <row r="91" spans="1:22" x14ac:dyDescent="0.2">
      <c r="A91">
        <v>90</v>
      </c>
      <c r="B91" t="s">
        <v>7</v>
      </c>
      <c r="C91">
        <f>COUNTA(_xlfn.UNIQUE($B$2:B91))</f>
        <v>20</v>
      </c>
      <c r="D91">
        <v>33</v>
      </c>
      <c r="E91">
        <v>31</v>
      </c>
      <c r="F91">
        <v>26</v>
      </c>
      <c r="G91">
        <v>36.666666666666664</v>
      </c>
      <c r="H91">
        <v>34.444444444444443</v>
      </c>
      <c r="I91">
        <v>28.888888888888886</v>
      </c>
      <c r="J91">
        <f t="shared" si="16"/>
        <v>0.77777777777777779</v>
      </c>
      <c r="K91">
        <f t="shared" si="17"/>
        <v>30</v>
      </c>
      <c r="L91">
        <f t="shared" si="18"/>
        <v>10</v>
      </c>
      <c r="M91">
        <f t="shared" si="24"/>
        <v>12</v>
      </c>
      <c r="N91">
        <f t="shared" si="19"/>
        <v>8</v>
      </c>
      <c r="O91">
        <f t="shared" si="20"/>
        <v>2</v>
      </c>
      <c r="P91">
        <f t="shared" si="25"/>
        <v>4</v>
      </c>
      <c r="Q91">
        <f t="shared" si="13"/>
        <v>33.333333333333329</v>
      </c>
      <c r="R91">
        <f t="shared" si="14"/>
        <v>11.111111111111111</v>
      </c>
      <c r="S91">
        <f t="shared" si="21"/>
        <v>13.333333333333334</v>
      </c>
      <c r="T91">
        <f t="shared" si="22"/>
        <v>8.8888888888888893</v>
      </c>
      <c r="U91">
        <f t="shared" si="15"/>
        <v>2.2222222222222223</v>
      </c>
      <c r="V91">
        <f t="shared" si="23"/>
        <v>4.4444444444444446</v>
      </c>
    </row>
    <row r="92" spans="1:22" x14ac:dyDescent="0.2">
      <c r="A92">
        <v>91</v>
      </c>
      <c r="B92" t="s">
        <v>5</v>
      </c>
      <c r="C92">
        <f>COUNTA(_xlfn.UNIQUE($B$2:B92))</f>
        <v>20</v>
      </c>
      <c r="D92">
        <v>33</v>
      </c>
      <c r="E92">
        <v>31</v>
      </c>
      <c r="F92">
        <v>27</v>
      </c>
      <c r="G92">
        <v>36.263736263736263</v>
      </c>
      <c r="H92">
        <v>34.065934065934066</v>
      </c>
      <c r="I92">
        <v>29.670329670329672</v>
      </c>
      <c r="J92">
        <f t="shared" si="16"/>
        <v>0.78021978021978022</v>
      </c>
      <c r="K92">
        <f t="shared" si="17"/>
        <v>30</v>
      </c>
      <c r="L92">
        <f t="shared" si="18"/>
        <v>10</v>
      </c>
      <c r="M92">
        <f t="shared" si="24"/>
        <v>12</v>
      </c>
      <c r="N92">
        <f t="shared" si="19"/>
        <v>8</v>
      </c>
      <c r="O92">
        <f t="shared" si="20"/>
        <v>2</v>
      </c>
      <c r="P92">
        <f t="shared" si="25"/>
        <v>4</v>
      </c>
      <c r="Q92">
        <f t="shared" si="13"/>
        <v>32.967032967032964</v>
      </c>
      <c r="R92">
        <f t="shared" si="14"/>
        <v>10.989010989010989</v>
      </c>
      <c r="S92">
        <f t="shared" si="21"/>
        <v>13.186813186813188</v>
      </c>
      <c r="T92">
        <f t="shared" si="22"/>
        <v>8.791208791208792</v>
      </c>
      <c r="U92">
        <f t="shared" si="15"/>
        <v>2.197802197802198</v>
      </c>
      <c r="V92">
        <f t="shared" si="23"/>
        <v>4.395604395604396</v>
      </c>
    </row>
    <row r="93" spans="1:22" x14ac:dyDescent="0.2">
      <c r="A93">
        <v>92</v>
      </c>
      <c r="B93" t="s">
        <v>5</v>
      </c>
      <c r="C93">
        <f>COUNTA(_xlfn.UNIQUE($B$2:B93))</f>
        <v>20</v>
      </c>
      <c r="D93">
        <v>33</v>
      </c>
      <c r="E93">
        <v>31</v>
      </c>
      <c r="F93">
        <v>28</v>
      </c>
      <c r="G93">
        <v>35.869565217391305</v>
      </c>
      <c r="H93">
        <v>33.695652173913047</v>
      </c>
      <c r="I93">
        <v>30.434782608695656</v>
      </c>
      <c r="J93">
        <f t="shared" si="16"/>
        <v>0.78260869565217395</v>
      </c>
      <c r="K93">
        <f t="shared" si="17"/>
        <v>30</v>
      </c>
      <c r="L93">
        <f t="shared" si="18"/>
        <v>10</v>
      </c>
      <c r="M93">
        <f t="shared" si="24"/>
        <v>12</v>
      </c>
      <c r="N93">
        <f t="shared" si="19"/>
        <v>8</v>
      </c>
      <c r="O93">
        <f t="shared" si="20"/>
        <v>2</v>
      </c>
      <c r="P93">
        <f t="shared" si="25"/>
        <v>4</v>
      </c>
      <c r="Q93">
        <f t="shared" si="13"/>
        <v>32.608695652173914</v>
      </c>
      <c r="R93">
        <f t="shared" si="14"/>
        <v>10.869565217391305</v>
      </c>
      <c r="S93">
        <f t="shared" si="21"/>
        <v>13.043478260869565</v>
      </c>
      <c r="T93">
        <f t="shared" si="22"/>
        <v>8.695652173913043</v>
      </c>
      <c r="U93">
        <f t="shared" si="15"/>
        <v>2.1739130434782608</v>
      </c>
      <c r="V93">
        <f t="shared" si="23"/>
        <v>4.3478260869565215</v>
      </c>
    </row>
    <row r="94" spans="1:22" x14ac:dyDescent="0.2">
      <c r="A94">
        <v>93</v>
      </c>
      <c r="B94" t="s">
        <v>19</v>
      </c>
      <c r="C94">
        <f>COUNTA(_xlfn.UNIQUE($B$2:B94))</f>
        <v>20</v>
      </c>
      <c r="D94">
        <v>33</v>
      </c>
      <c r="E94">
        <v>32</v>
      </c>
      <c r="F94">
        <v>28</v>
      </c>
      <c r="G94">
        <v>35.483870967741936</v>
      </c>
      <c r="H94">
        <v>34.408602150537639</v>
      </c>
      <c r="I94">
        <v>30.107526881720432</v>
      </c>
      <c r="J94">
        <f t="shared" si="16"/>
        <v>0.78494623655913975</v>
      </c>
      <c r="K94">
        <f t="shared" si="17"/>
        <v>30</v>
      </c>
      <c r="L94">
        <f t="shared" si="18"/>
        <v>10</v>
      </c>
      <c r="M94">
        <f t="shared" si="24"/>
        <v>13</v>
      </c>
      <c r="N94">
        <f t="shared" si="19"/>
        <v>8</v>
      </c>
      <c r="O94">
        <f t="shared" si="20"/>
        <v>2</v>
      </c>
      <c r="P94">
        <f t="shared" si="25"/>
        <v>4</v>
      </c>
      <c r="Q94">
        <f t="shared" si="13"/>
        <v>32.258064516129032</v>
      </c>
      <c r="R94">
        <f t="shared" si="14"/>
        <v>10.75268817204301</v>
      </c>
      <c r="S94">
        <f t="shared" si="21"/>
        <v>13.978494623655912</v>
      </c>
      <c r="T94">
        <f t="shared" si="22"/>
        <v>8.6021505376344098</v>
      </c>
      <c r="U94">
        <f t="shared" si="15"/>
        <v>2.1505376344086025</v>
      </c>
      <c r="V94">
        <f t="shared" si="23"/>
        <v>4.3010752688172049</v>
      </c>
    </row>
    <row r="95" spans="1:22" x14ac:dyDescent="0.2">
      <c r="A95">
        <v>94</v>
      </c>
      <c r="B95" t="s">
        <v>47</v>
      </c>
      <c r="C95">
        <f>COUNTA(_xlfn.UNIQUE($B$2:B95))</f>
        <v>20</v>
      </c>
      <c r="D95">
        <v>33</v>
      </c>
      <c r="E95">
        <v>33</v>
      </c>
      <c r="F95">
        <v>28</v>
      </c>
      <c r="G95">
        <v>35.106382978723403</v>
      </c>
      <c r="H95">
        <v>35.106382978723403</v>
      </c>
      <c r="I95">
        <v>29.787234042553191</v>
      </c>
      <c r="J95">
        <f t="shared" si="16"/>
        <v>0.78723404255319152</v>
      </c>
      <c r="K95">
        <f t="shared" si="17"/>
        <v>30</v>
      </c>
      <c r="L95">
        <f t="shared" si="18"/>
        <v>11</v>
      </c>
      <c r="M95">
        <f t="shared" si="24"/>
        <v>13</v>
      </c>
      <c r="N95">
        <f t="shared" si="19"/>
        <v>8</v>
      </c>
      <c r="O95">
        <f t="shared" si="20"/>
        <v>2</v>
      </c>
      <c r="P95">
        <f t="shared" si="25"/>
        <v>4</v>
      </c>
      <c r="Q95">
        <f t="shared" si="13"/>
        <v>31.914893617021278</v>
      </c>
      <c r="R95">
        <f t="shared" si="14"/>
        <v>11.702127659574469</v>
      </c>
      <c r="S95">
        <f t="shared" si="21"/>
        <v>13.829787234042554</v>
      </c>
      <c r="T95">
        <f t="shared" si="22"/>
        <v>8.5106382978723403</v>
      </c>
      <c r="U95">
        <f t="shared" si="15"/>
        <v>2.1276595744680851</v>
      </c>
      <c r="V95">
        <f t="shared" si="23"/>
        <v>4.2553191489361701</v>
      </c>
    </row>
    <row r="96" spans="1:22" x14ac:dyDescent="0.2">
      <c r="A96">
        <v>95</v>
      </c>
      <c r="B96" t="s">
        <v>47</v>
      </c>
      <c r="C96">
        <f>COUNTA(_xlfn.UNIQUE($B$2:B96))</f>
        <v>20</v>
      </c>
      <c r="D96">
        <v>33</v>
      </c>
      <c r="E96">
        <v>34</v>
      </c>
      <c r="F96">
        <v>28</v>
      </c>
      <c r="G96">
        <v>34.736842105263158</v>
      </c>
      <c r="H96">
        <v>35.789473684210527</v>
      </c>
      <c r="I96">
        <v>29.473684210526311</v>
      </c>
      <c r="J96">
        <f t="shared" si="16"/>
        <v>0.78947368421052633</v>
      </c>
      <c r="K96">
        <f t="shared" si="17"/>
        <v>30</v>
      </c>
      <c r="L96">
        <f t="shared" si="18"/>
        <v>12</v>
      </c>
      <c r="M96">
        <f t="shared" si="24"/>
        <v>13</v>
      </c>
      <c r="N96">
        <f t="shared" si="19"/>
        <v>8</v>
      </c>
      <c r="O96">
        <f t="shared" si="20"/>
        <v>2</v>
      </c>
      <c r="P96">
        <f t="shared" si="25"/>
        <v>4</v>
      </c>
      <c r="Q96">
        <f t="shared" si="13"/>
        <v>31.578947368421051</v>
      </c>
      <c r="R96">
        <f t="shared" si="14"/>
        <v>12.631578947368421</v>
      </c>
      <c r="S96">
        <f t="shared" si="21"/>
        <v>13.684210526315791</v>
      </c>
      <c r="T96">
        <f t="shared" si="22"/>
        <v>8.4210526315789469</v>
      </c>
      <c r="U96">
        <f t="shared" si="15"/>
        <v>2.1052631578947367</v>
      </c>
      <c r="V96">
        <f t="shared" si="23"/>
        <v>4.2105263157894735</v>
      </c>
    </row>
    <row r="97" spans="1:22" x14ac:dyDescent="0.2">
      <c r="A97">
        <v>96</v>
      </c>
      <c r="B97" t="s">
        <v>47</v>
      </c>
      <c r="C97">
        <f>COUNTA(_xlfn.UNIQUE($B$2:B97))</f>
        <v>20</v>
      </c>
      <c r="D97">
        <v>33</v>
      </c>
      <c r="E97">
        <v>35</v>
      </c>
      <c r="F97">
        <v>28</v>
      </c>
      <c r="G97">
        <v>34.375</v>
      </c>
      <c r="H97">
        <v>36.458333333333329</v>
      </c>
      <c r="I97">
        <v>29.166666666666668</v>
      </c>
      <c r="J97">
        <f t="shared" si="16"/>
        <v>0.79166666666666663</v>
      </c>
      <c r="K97">
        <f t="shared" si="17"/>
        <v>30</v>
      </c>
      <c r="L97">
        <f t="shared" si="18"/>
        <v>13</v>
      </c>
      <c r="M97">
        <f t="shared" si="24"/>
        <v>13</v>
      </c>
      <c r="N97">
        <f t="shared" si="19"/>
        <v>8</v>
      </c>
      <c r="O97">
        <f t="shared" si="20"/>
        <v>2</v>
      </c>
      <c r="P97">
        <f t="shared" si="25"/>
        <v>4</v>
      </c>
      <c r="Q97">
        <f t="shared" si="13"/>
        <v>31.25</v>
      </c>
      <c r="R97">
        <f t="shared" si="14"/>
        <v>13.541666666666666</v>
      </c>
      <c r="S97">
        <f t="shared" si="21"/>
        <v>13.541666666666666</v>
      </c>
      <c r="T97">
        <f t="shared" si="22"/>
        <v>8.3333333333333321</v>
      </c>
      <c r="U97">
        <f t="shared" si="15"/>
        <v>2.083333333333333</v>
      </c>
      <c r="V97">
        <f t="shared" si="23"/>
        <v>4.1666666666666661</v>
      </c>
    </row>
    <row r="98" spans="1:22" x14ac:dyDescent="0.2">
      <c r="A98">
        <v>97</v>
      </c>
      <c r="B98" t="s">
        <v>47</v>
      </c>
      <c r="C98">
        <f>COUNTA(_xlfn.UNIQUE($B$2:B98))</f>
        <v>20</v>
      </c>
      <c r="D98">
        <v>33</v>
      </c>
      <c r="E98">
        <v>36</v>
      </c>
      <c r="F98">
        <v>28</v>
      </c>
      <c r="G98">
        <v>34.020618556701031</v>
      </c>
      <c r="H98">
        <v>37.113402061855673</v>
      </c>
      <c r="I98">
        <v>28.865979381443296</v>
      </c>
      <c r="J98">
        <f t="shared" si="16"/>
        <v>0.79381443298969079</v>
      </c>
      <c r="K98">
        <f t="shared" si="17"/>
        <v>30</v>
      </c>
      <c r="L98">
        <f t="shared" si="18"/>
        <v>14</v>
      </c>
      <c r="M98">
        <f t="shared" si="24"/>
        <v>13</v>
      </c>
      <c r="N98">
        <f t="shared" si="19"/>
        <v>8</v>
      </c>
      <c r="O98">
        <f t="shared" si="20"/>
        <v>2</v>
      </c>
      <c r="P98">
        <f t="shared" si="25"/>
        <v>4</v>
      </c>
      <c r="Q98">
        <f t="shared" si="13"/>
        <v>30.927835051546392</v>
      </c>
      <c r="R98">
        <f t="shared" si="14"/>
        <v>14.432989690721648</v>
      </c>
      <c r="S98">
        <f t="shared" si="21"/>
        <v>13.402061855670103</v>
      </c>
      <c r="T98">
        <f t="shared" si="22"/>
        <v>8.2474226804123703</v>
      </c>
      <c r="U98">
        <f t="shared" si="15"/>
        <v>2.0618556701030926</v>
      </c>
      <c r="V98">
        <f t="shared" si="23"/>
        <v>4.1237113402061851</v>
      </c>
    </row>
    <row r="99" spans="1:22" x14ac:dyDescent="0.2">
      <c r="A99">
        <v>98</v>
      </c>
      <c r="B99" t="s">
        <v>64</v>
      </c>
      <c r="C99">
        <f>COUNTA(_xlfn.UNIQUE($B$2:B99))</f>
        <v>21</v>
      </c>
      <c r="D99">
        <v>33</v>
      </c>
      <c r="E99">
        <v>36</v>
      </c>
      <c r="F99">
        <v>29</v>
      </c>
      <c r="G99">
        <v>33.673469387755098</v>
      </c>
      <c r="H99">
        <v>36.734693877551024</v>
      </c>
      <c r="I99">
        <v>29.591836734693878</v>
      </c>
      <c r="J99">
        <f t="shared" si="16"/>
        <v>0.7857142857142857</v>
      </c>
      <c r="K99">
        <f t="shared" si="17"/>
        <v>30</v>
      </c>
      <c r="L99">
        <f t="shared" si="18"/>
        <v>14</v>
      </c>
      <c r="M99">
        <f t="shared" si="24"/>
        <v>13</v>
      </c>
      <c r="N99">
        <f t="shared" si="19"/>
        <v>8</v>
      </c>
      <c r="O99">
        <f t="shared" si="20"/>
        <v>2</v>
      </c>
      <c r="P99">
        <f t="shared" si="25"/>
        <v>4</v>
      </c>
      <c r="Q99">
        <f t="shared" si="13"/>
        <v>30.612244897959183</v>
      </c>
      <c r="R99">
        <f t="shared" si="14"/>
        <v>14.285714285714285</v>
      </c>
      <c r="S99">
        <f t="shared" si="21"/>
        <v>13.26530612244898</v>
      </c>
      <c r="T99">
        <f t="shared" si="22"/>
        <v>8.1632653061224492</v>
      </c>
      <c r="U99">
        <f t="shared" si="15"/>
        <v>2.0408163265306123</v>
      </c>
      <c r="V99">
        <f t="shared" si="23"/>
        <v>4.0816326530612246</v>
      </c>
    </row>
    <row r="100" spans="1:22" x14ac:dyDescent="0.2">
      <c r="A100">
        <v>99</v>
      </c>
      <c r="B100" t="s">
        <v>38</v>
      </c>
      <c r="C100">
        <f>COUNTA(_xlfn.UNIQUE($B$2:B100))</f>
        <v>21</v>
      </c>
      <c r="D100">
        <v>33</v>
      </c>
      <c r="E100">
        <v>36</v>
      </c>
      <c r="F100">
        <v>30</v>
      </c>
      <c r="G100">
        <v>33.333333333333329</v>
      </c>
      <c r="H100">
        <v>36.363636363636367</v>
      </c>
      <c r="I100">
        <v>30.303030303030305</v>
      </c>
      <c r="J100">
        <f t="shared" si="16"/>
        <v>0.78787878787878785</v>
      </c>
      <c r="K100">
        <f t="shared" si="17"/>
        <v>30</v>
      </c>
      <c r="L100">
        <f t="shared" si="18"/>
        <v>14</v>
      </c>
      <c r="M100">
        <f t="shared" si="24"/>
        <v>13</v>
      </c>
      <c r="N100">
        <f t="shared" si="19"/>
        <v>8</v>
      </c>
      <c r="O100">
        <f t="shared" si="20"/>
        <v>2</v>
      </c>
      <c r="P100">
        <f t="shared" si="25"/>
        <v>4</v>
      </c>
      <c r="Q100">
        <f t="shared" si="13"/>
        <v>30.303030303030305</v>
      </c>
      <c r="R100">
        <f t="shared" si="14"/>
        <v>14.14141414141414</v>
      </c>
      <c r="S100">
        <f t="shared" si="21"/>
        <v>13.131313131313133</v>
      </c>
      <c r="T100">
        <f t="shared" si="22"/>
        <v>8.0808080808080813</v>
      </c>
      <c r="U100">
        <f t="shared" si="15"/>
        <v>2.0202020202020203</v>
      </c>
      <c r="V100">
        <f t="shared" si="23"/>
        <v>4.0404040404040407</v>
      </c>
    </row>
    <row r="101" spans="1:22" x14ac:dyDescent="0.2">
      <c r="A101">
        <v>100</v>
      </c>
      <c r="B101" t="s">
        <v>38</v>
      </c>
      <c r="C101">
        <f>COUNTA(_xlfn.UNIQUE($B$2:B101))</f>
        <v>21</v>
      </c>
      <c r="D101">
        <v>33</v>
      </c>
      <c r="E101">
        <v>36</v>
      </c>
      <c r="F101">
        <v>31</v>
      </c>
      <c r="G101">
        <v>33</v>
      </c>
      <c r="H101">
        <v>36</v>
      </c>
      <c r="I101">
        <v>31</v>
      </c>
      <c r="J101">
        <f t="shared" si="16"/>
        <v>0.79</v>
      </c>
      <c r="K101">
        <f t="shared" si="17"/>
        <v>30</v>
      </c>
      <c r="L101">
        <f t="shared" si="18"/>
        <v>14</v>
      </c>
      <c r="M101">
        <f t="shared" si="24"/>
        <v>13</v>
      </c>
      <c r="N101">
        <f t="shared" si="19"/>
        <v>8</v>
      </c>
      <c r="O101">
        <f t="shared" si="20"/>
        <v>2</v>
      </c>
      <c r="P101">
        <f t="shared" si="25"/>
        <v>4</v>
      </c>
      <c r="Q101">
        <f t="shared" si="13"/>
        <v>30</v>
      </c>
      <c r="R101">
        <f t="shared" si="14"/>
        <v>14.000000000000002</v>
      </c>
      <c r="S101">
        <f t="shared" si="21"/>
        <v>13</v>
      </c>
      <c r="T101">
        <f t="shared" si="22"/>
        <v>8</v>
      </c>
      <c r="U101">
        <f t="shared" si="15"/>
        <v>2</v>
      </c>
      <c r="V101">
        <f t="shared" si="23"/>
        <v>4</v>
      </c>
    </row>
    <row r="102" spans="1:22" x14ac:dyDescent="0.2">
      <c r="A102">
        <v>101</v>
      </c>
      <c r="B102" t="s">
        <v>43</v>
      </c>
      <c r="C102">
        <f>COUNTA(_xlfn.UNIQUE($B$2:B102))</f>
        <v>21</v>
      </c>
      <c r="D102">
        <v>33</v>
      </c>
      <c r="E102">
        <v>37</v>
      </c>
      <c r="F102">
        <v>31</v>
      </c>
      <c r="G102">
        <v>32.673267326732677</v>
      </c>
      <c r="H102">
        <v>36.633663366336634</v>
      </c>
      <c r="I102">
        <v>30.693069306930692</v>
      </c>
      <c r="J102">
        <f t="shared" si="16"/>
        <v>0.79207920792079212</v>
      </c>
      <c r="K102">
        <f t="shared" si="17"/>
        <v>30</v>
      </c>
      <c r="L102">
        <f t="shared" si="18"/>
        <v>14</v>
      </c>
      <c r="M102">
        <f t="shared" si="24"/>
        <v>13</v>
      </c>
      <c r="N102">
        <f t="shared" si="19"/>
        <v>9</v>
      </c>
      <c r="O102">
        <f t="shared" si="20"/>
        <v>2</v>
      </c>
      <c r="P102">
        <f t="shared" si="25"/>
        <v>4</v>
      </c>
      <c r="Q102">
        <f t="shared" si="13"/>
        <v>29.702970297029701</v>
      </c>
      <c r="R102">
        <f t="shared" si="14"/>
        <v>13.861386138613863</v>
      </c>
      <c r="S102">
        <f t="shared" si="21"/>
        <v>12.871287128712872</v>
      </c>
      <c r="T102">
        <f t="shared" si="22"/>
        <v>8.9108910891089099</v>
      </c>
      <c r="U102">
        <f t="shared" si="15"/>
        <v>1.9801980198019802</v>
      </c>
      <c r="V102">
        <f t="shared" si="23"/>
        <v>3.9603960396039604</v>
      </c>
    </row>
    <row r="103" spans="1:22" x14ac:dyDescent="0.2">
      <c r="A103">
        <v>102</v>
      </c>
      <c r="B103" t="s">
        <v>43</v>
      </c>
      <c r="C103">
        <f>COUNTA(_xlfn.UNIQUE($B$2:B103))</f>
        <v>21</v>
      </c>
      <c r="D103">
        <v>33</v>
      </c>
      <c r="E103">
        <v>38</v>
      </c>
      <c r="F103">
        <v>31</v>
      </c>
      <c r="G103">
        <v>32.352941176470587</v>
      </c>
      <c r="H103">
        <v>37.254901960784316</v>
      </c>
      <c r="I103">
        <v>30.392156862745097</v>
      </c>
      <c r="J103">
        <f t="shared" si="16"/>
        <v>0.79411764705882359</v>
      </c>
      <c r="K103">
        <f t="shared" si="17"/>
        <v>30</v>
      </c>
      <c r="L103">
        <f t="shared" si="18"/>
        <v>14</v>
      </c>
      <c r="M103">
        <f t="shared" si="24"/>
        <v>13</v>
      </c>
      <c r="N103">
        <f t="shared" si="19"/>
        <v>10</v>
      </c>
      <c r="O103">
        <f t="shared" si="20"/>
        <v>2</v>
      </c>
      <c r="P103">
        <f t="shared" si="25"/>
        <v>4</v>
      </c>
      <c r="Q103">
        <f t="shared" si="13"/>
        <v>29.411764705882355</v>
      </c>
      <c r="R103">
        <f t="shared" si="14"/>
        <v>13.725490196078432</v>
      </c>
      <c r="S103">
        <f t="shared" si="21"/>
        <v>12.745098039215685</v>
      </c>
      <c r="T103">
        <f t="shared" si="22"/>
        <v>9.8039215686274517</v>
      </c>
      <c r="U103">
        <f t="shared" si="15"/>
        <v>1.9607843137254901</v>
      </c>
      <c r="V103">
        <f t="shared" si="23"/>
        <v>3.9215686274509802</v>
      </c>
    </row>
    <row r="104" spans="1:22" x14ac:dyDescent="0.2">
      <c r="A104">
        <v>103</v>
      </c>
      <c r="B104" t="s">
        <v>38</v>
      </c>
      <c r="C104">
        <f>COUNTA(_xlfn.UNIQUE($B$2:B104))</f>
        <v>21</v>
      </c>
      <c r="D104">
        <v>33</v>
      </c>
      <c r="E104">
        <v>38</v>
      </c>
      <c r="F104">
        <v>32</v>
      </c>
      <c r="G104">
        <v>32.038834951456316</v>
      </c>
      <c r="H104">
        <v>36.893203883495147</v>
      </c>
      <c r="I104">
        <v>31.067961165048541</v>
      </c>
      <c r="J104">
        <f t="shared" si="16"/>
        <v>0.79611650485436891</v>
      </c>
      <c r="K104">
        <f t="shared" si="17"/>
        <v>30</v>
      </c>
      <c r="L104">
        <f t="shared" si="18"/>
        <v>14</v>
      </c>
      <c r="M104">
        <f t="shared" si="24"/>
        <v>13</v>
      </c>
      <c r="N104">
        <f t="shared" si="19"/>
        <v>10</v>
      </c>
      <c r="O104">
        <f t="shared" si="20"/>
        <v>2</v>
      </c>
      <c r="P104">
        <f t="shared" si="25"/>
        <v>4</v>
      </c>
      <c r="Q104">
        <f t="shared" si="13"/>
        <v>29.126213592233007</v>
      </c>
      <c r="R104">
        <f t="shared" si="14"/>
        <v>13.592233009708737</v>
      </c>
      <c r="S104">
        <f t="shared" si="21"/>
        <v>12.621359223300971</v>
      </c>
      <c r="T104">
        <f t="shared" si="22"/>
        <v>9.7087378640776691</v>
      </c>
      <c r="U104">
        <f t="shared" si="15"/>
        <v>1.9417475728155338</v>
      </c>
      <c r="V104">
        <f t="shared" si="23"/>
        <v>3.8834951456310676</v>
      </c>
    </row>
    <row r="105" spans="1:22" x14ac:dyDescent="0.2">
      <c r="A105">
        <v>104</v>
      </c>
      <c r="B105" t="s">
        <v>47</v>
      </c>
      <c r="C105">
        <f>COUNTA(_xlfn.UNIQUE($B$2:B105))</f>
        <v>21</v>
      </c>
      <c r="D105">
        <v>33</v>
      </c>
      <c r="E105">
        <v>39</v>
      </c>
      <c r="F105">
        <v>32</v>
      </c>
      <c r="G105">
        <v>31.73076923076923</v>
      </c>
      <c r="H105">
        <v>37.5</v>
      </c>
      <c r="I105">
        <v>30.76923076923077</v>
      </c>
      <c r="J105">
        <f t="shared" si="16"/>
        <v>0.79807692307692313</v>
      </c>
      <c r="K105">
        <f t="shared" si="17"/>
        <v>30</v>
      </c>
      <c r="L105">
        <f t="shared" si="18"/>
        <v>15</v>
      </c>
      <c r="M105">
        <f t="shared" si="24"/>
        <v>13</v>
      </c>
      <c r="N105">
        <f t="shared" si="19"/>
        <v>10</v>
      </c>
      <c r="O105">
        <f t="shared" si="20"/>
        <v>2</v>
      </c>
      <c r="P105">
        <f t="shared" si="25"/>
        <v>4</v>
      </c>
      <c r="Q105">
        <f t="shared" si="13"/>
        <v>28.846153846153843</v>
      </c>
      <c r="R105">
        <f t="shared" si="14"/>
        <v>14.423076923076922</v>
      </c>
      <c r="S105">
        <f t="shared" si="21"/>
        <v>12.5</v>
      </c>
      <c r="T105">
        <f t="shared" si="22"/>
        <v>9.6153846153846168</v>
      </c>
      <c r="U105">
        <f t="shared" si="15"/>
        <v>1.9230769230769231</v>
      </c>
      <c r="V105">
        <f t="shared" si="23"/>
        <v>3.8461538461538463</v>
      </c>
    </row>
    <row r="106" spans="1:22" x14ac:dyDescent="0.2">
      <c r="A106">
        <v>105</v>
      </c>
      <c r="B106" t="s">
        <v>7</v>
      </c>
      <c r="C106">
        <f>COUNTA(_xlfn.UNIQUE($B$2:B106))</f>
        <v>21</v>
      </c>
      <c r="D106">
        <v>34</v>
      </c>
      <c r="E106">
        <v>39</v>
      </c>
      <c r="F106">
        <v>32</v>
      </c>
      <c r="G106">
        <v>32.38095238095238</v>
      </c>
      <c r="H106">
        <v>37.142857142857146</v>
      </c>
      <c r="I106">
        <v>30.476190476190478</v>
      </c>
      <c r="J106">
        <f t="shared" si="16"/>
        <v>0.8</v>
      </c>
      <c r="K106">
        <f t="shared" si="17"/>
        <v>31</v>
      </c>
      <c r="L106">
        <f t="shared" si="18"/>
        <v>15</v>
      </c>
      <c r="M106">
        <f t="shared" si="24"/>
        <v>13</v>
      </c>
      <c r="N106">
        <f t="shared" si="19"/>
        <v>10</v>
      </c>
      <c r="O106">
        <f t="shared" si="20"/>
        <v>2</v>
      </c>
      <c r="P106">
        <f t="shared" si="25"/>
        <v>4</v>
      </c>
      <c r="Q106">
        <f t="shared" si="13"/>
        <v>29.523809523809526</v>
      </c>
      <c r="R106">
        <f t="shared" si="14"/>
        <v>14.285714285714285</v>
      </c>
      <c r="S106">
        <f t="shared" si="21"/>
        <v>12.380952380952381</v>
      </c>
      <c r="T106">
        <f t="shared" si="22"/>
        <v>9.5238095238095237</v>
      </c>
      <c r="U106">
        <f t="shared" si="15"/>
        <v>1.9047619047619049</v>
      </c>
      <c r="V106">
        <f t="shared" si="23"/>
        <v>3.8095238095238098</v>
      </c>
    </row>
    <row r="107" spans="1:22" x14ac:dyDescent="0.2">
      <c r="A107">
        <v>106</v>
      </c>
      <c r="B107" t="s">
        <v>7</v>
      </c>
      <c r="C107">
        <f>COUNTA(_xlfn.UNIQUE($B$2:B107))</f>
        <v>21</v>
      </c>
      <c r="D107">
        <v>35</v>
      </c>
      <c r="E107">
        <v>39</v>
      </c>
      <c r="F107">
        <v>32</v>
      </c>
      <c r="G107">
        <v>33.018867924528301</v>
      </c>
      <c r="H107">
        <v>36.79245283018868</v>
      </c>
      <c r="I107">
        <v>30.188679245283019</v>
      </c>
      <c r="J107">
        <f t="shared" si="16"/>
        <v>0.80188679245283012</v>
      </c>
      <c r="K107">
        <f t="shared" si="17"/>
        <v>32</v>
      </c>
      <c r="L107">
        <f t="shared" si="18"/>
        <v>15</v>
      </c>
      <c r="M107">
        <f t="shared" si="24"/>
        <v>13</v>
      </c>
      <c r="N107">
        <f t="shared" si="19"/>
        <v>10</v>
      </c>
      <c r="O107">
        <f t="shared" si="20"/>
        <v>2</v>
      </c>
      <c r="P107">
        <f t="shared" si="25"/>
        <v>4</v>
      </c>
      <c r="Q107">
        <f t="shared" si="13"/>
        <v>30.188679245283019</v>
      </c>
      <c r="R107">
        <f t="shared" si="14"/>
        <v>14.150943396226415</v>
      </c>
      <c r="S107">
        <f t="shared" si="21"/>
        <v>12.264150943396226</v>
      </c>
      <c r="T107">
        <f t="shared" si="22"/>
        <v>9.433962264150944</v>
      </c>
      <c r="U107">
        <f t="shared" si="15"/>
        <v>1.8867924528301887</v>
      </c>
      <c r="V107">
        <f t="shared" si="23"/>
        <v>3.7735849056603774</v>
      </c>
    </row>
    <row r="108" spans="1:22" x14ac:dyDescent="0.2">
      <c r="A108">
        <v>107</v>
      </c>
      <c r="B108" t="s">
        <v>7</v>
      </c>
      <c r="C108">
        <f>COUNTA(_xlfn.UNIQUE($B$2:B108))</f>
        <v>21</v>
      </c>
      <c r="D108">
        <v>36</v>
      </c>
      <c r="E108">
        <v>39</v>
      </c>
      <c r="F108">
        <v>32</v>
      </c>
      <c r="G108">
        <v>33.644859813084111</v>
      </c>
      <c r="H108">
        <v>36.44859813084112</v>
      </c>
      <c r="I108">
        <v>29.906542056074763</v>
      </c>
      <c r="J108">
        <f t="shared" si="16"/>
        <v>0.80373831775700932</v>
      </c>
      <c r="K108">
        <f t="shared" si="17"/>
        <v>33</v>
      </c>
      <c r="L108">
        <f t="shared" si="18"/>
        <v>15</v>
      </c>
      <c r="M108">
        <f t="shared" si="24"/>
        <v>13</v>
      </c>
      <c r="N108">
        <f t="shared" si="19"/>
        <v>10</v>
      </c>
      <c r="O108">
        <f t="shared" si="20"/>
        <v>2</v>
      </c>
      <c r="P108">
        <f t="shared" si="25"/>
        <v>4</v>
      </c>
      <c r="Q108">
        <f t="shared" si="13"/>
        <v>30.841121495327101</v>
      </c>
      <c r="R108">
        <f t="shared" si="14"/>
        <v>14.018691588785046</v>
      </c>
      <c r="S108">
        <f t="shared" si="21"/>
        <v>12.149532710280374</v>
      </c>
      <c r="T108">
        <f t="shared" si="22"/>
        <v>9.3457943925233646</v>
      </c>
      <c r="U108">
        <f t="shared" si="15"/>
        <v>1.8691588785046727</v>
      </c>
      <c r="V108">
        <f t="shared" si="23"/>
        <v>3.7383177570093453</v>
      </c>
    </row>
    <row r="109" spans="1:22" x14ac:dyDescent="0.2">
      <c r="A109">
        <v>108</v>
      </c>
      <c r="B109" t="s">
        <v>65</v>
      </c>
      <c r="C109">
        <f>COUNTA(_xlfn.UNIQUE($B$2:B109))</f>
        <v>22</v>
      </c>
      <c r="D109">
        <v>36</v>
      </c>
      <c r="E109">
        <v>39</v>
      </c>
      <c r="F109">
        <v>33</v>
      </c>
      <c r="G109">
        <v>33.333333333333329</v>
      </c>
      <c r="H109">
        <v>36.111111111111107</v>
      </c>
      <c r="I109">
        <v>30.555555555555557</v>
      </c>
      <c r="J109">
        <f t="shared" si="16"/>
        <v>0.79629629629629628</v>
      </c>
      <c r="K109">
        <f t="shared" si="17"/>
        <v>33</v>
      </c>
      <c r="L109">
        <f t="shared" si="18"/>
        <v>15</v>
      </c>
      <c r="M109">
        <f t="shared" si="24"/>
        <v>13</v>
      </c>
      <c r="N109">
        <f t="shared" si="19"/>
        <v>10</v>
      </c>
      <c r="O109">
        <f t="shared" si="20"/>
        <v>2</v>
      </c>
      <c r="P109">
        <f t="shared" si="25"/>
        <v>4</v>
      </c>
      <c r="Q109">
        <f t="shared" si="13"/>
        <v>30.555555555555557</v>
      </c>
      <c r="R109">
        <f t="shared" si="14"/>
        <v>13.888888888888889</v>
      </c>
      <c r="S109">
        <f t="shared" si="21"/>
        <v>12.037037037037036</v>
      </c>
      <c r="T109">
        <f t="shared" si="22"/>
        <v>9.2592592592592595</v>
      </c>
      <c r="U109">
        <f t="shared" si="15"/>
        <v>1.8518518518518516</v>
      </c>
      <c r="V109">
        <f t="shared" si="23"/>
        <v>3.7037037037037033</v>
      </c>
    </row>
    <row r="110" spans="1:22" x14ac:dyDescent="0.2">
      <c r="A110">
        <v>109</v>
      </c>
      <c r="B110" t="s">
        <v>43</v>
      </c>
      <c r="C110">
        <f>COUNTA(_xlfn.UNIQUE($B$2:B110))</f>
        <v>22</v>
      </c>
      <c r="D110">
        <v>36</v>
      </c>
      <c r="E110">
        <v>40</v>
      </c>
      <c r="F110">
        <v>33</v>
      </c>
      <c r="G110">
        <v>33.027522935779821</v>
      </c>
      <c r="H110">
        <v>36.697247706422019</v>
      </c>
      <c r="I110">
        <v>30.275229357798167</v>
      </c>
      <c r="J110">
        <f t="shared" si="16"/>
        <v>0.79816513761467889</v>
      </c>
      <c r="K110">
        <f t="shared" si="17"/>
        <v>33</v>
      </c>
      <c r="L110">
        <f t="shared" si="18"/>
        <v>15</v>
      </c>
      <c r="M110">
        <f t="shared" si="24"/>
        <v>13</v>
      </c>
      <c r="N110">
        <f t="shared" si="19"/>
        <v>11</v>
      </c>
      <c r="O110">
        <f t="shared" si="20"/>
        <v>2</v>
      </c>
      <c r="P110">
        <f t="shared" si="25"/>
        <v>4</v>
      </c>
      <c r="Q110">
        <f t="shared" si="13"/>
        <v>30.275229357798167</v>
      </c>
      <c r="R110">
        <f t="shared" si="14"/>
        <v>13.761467889908257</v>
      </c>
      <c r="S110">
        <f t="shared" si="21"/>
        <v>11.926605504587156</v>
      </c>
      <c r="T110">
        <f t="shared" si="22"/>
        <v>10.091743119266056</v>
      </c>
      <c r="U110">
        <f t="shared" si="15"/>
        <v>1.834862385321101</v>
      </c>
      <c r="V110">
        <f t="shared" si="23"/>
        <v>3.669724770642202</v>
      </c>
    </row>
    <row r="111" spans="1:22" x14ac:dyDescent="0.2">
      <c r="A111">
        <v>110</v>
      </c>
      <c r="B111" t="s">
        <v>43</v>
      </c>
      <c r="C111">
        <f>COUNTA(_xlfn.UNIQUE($B$2:B111))</f>
        <v>22</v>
      </c>
      <c r="D111">
        <v>36</v>
      </c>
      <c r="E111">
        <v>41</v>
      </c>
      <c r="F111">
        <v>33</v>
      </c>
      <c r="G111">
        <v>32.727272727272727</v>
      </c>
      <c r="H111">
        <v>37.272727272727273</v>
      </c>
      <c r="I111">
        <v>30</v>
      </c>
      <c r="J111">
        <f t="shared" si="16"/>
        <v>0.8</v>
      </c>
      <c r="K111">
        <f t="shared" si="17"/>
        <v>33</v>
      </c>
      <c r="L111">
        <f t="shared" si="18"/>
        <v>15</v>
      </c>
      <c r="M111">
        <f t="shared" si="24"/>
        <v>13</v>
      </c>
      <c r="N111">
        <f t="shared" si="19"/>
        <v>12</v>
      </c>
      <c r="O111">
        <f t="shared" si="20"/>
        <v>2</v>
      </c>
      <c r="P111">
        <f t="shared" si="25"/>
        <v>4</v>
      </c>
      <c r="Q111">
        <f t="shared" si="13"/>
        <v>30</v>
      </c>
      <c r="R111">
        <f t="shared" si="14"/>
        <v>13.636363636363635</v>
      </c>
      <c r="S111">
        <f t="shared" si="21"/>
        <v>11.818181818181818</v>
      </c>
      <c r="T111">
        <f t="shared" si="22"/>
        <v>10.909090909090908</v>
      </c>
      <c r="U111">
        <f t="shared" si="15"/>
        <v>1.8181818181818181</v>
      </c>
      <c r="V111">
        <f t="shared" si="23"/>
        <v>3.6363636363636362</v>
      </c>
    </row>
    <row r="112" spans="1:22" x14ac:dyDescent="0.2">
      <c r="A112">
        <v>111</v>
      </c>
      <c r="B112" t="s">
        <v>105</v>
      </c>
      <c r="C112">
        <f>COUNTA(_xlfn.UNIQUE($B$2:B112))</f>
        <v>22</v>
      </c>
      <c r="D112">
        <v>37</v>
      </c>
      <c r="E112">
        <v>41</v>
      </c>
      <c r="F112">
        <v>33</v>
      </c>
      <c r="G112">
        <v>33.333333333333329</v>
      </c>
      <c r="H112">
        <v>36.936936936936938</v>
      </c>
      <c r="I112">
        <v>29.72972972972973</v>
      </c>
      <c r="J112">
        <f t="shared" si="16"/>
        <v>0.80180180180180183</v>
      </c>
      <c r="K112">
        <f t="shared" si="17"/>
        <v>33</v>
      </c>
      <c r="L112">
        <f t="shared" si="18"/>
        <v>15</v>
      </c>
      <c r="M112">
        <f t="shared" si="24"/>
        <v>13</v>
      </c>
      <c r="N112">
        <f t="shared" si="19"/>
        <v>12</v>
      </c>
      <c r="O112">
        <f t="shared" si="20"/>
        <v>2</v>
      </c>
      <c r="P112">
        <f t="shared" si="25"/>
        <v>4</v>
      </c>
      <c r="Q112">
        <f t="shared" si="13"/>
        <v>29.72972972972973</v>
      </c>
      <c r="R112">
        <f t="shared" si="14"/>
        <v>13.513513513513514</v>
      </c>
      <c r="S112">
        <f t="shared" si="21"/>
        <v>11.711711711711711</v>
      </c>
      <c r="T112">
        <f t="shared" si="22"/>
        <v>10.810810810810811</v>
      </c>
      <c r="U112">
        <f t="shared" si="15"/>
        <v>1.8018018018018018</v>
      </c>
      <c r="V112">
        <f t="shared" si="23"/>
        <v>3.6036036036036037</v>
      </c>
    </row>
    <row r="113" spans="1:22" x14ac:dyDescent="0.2">
      <c r="A113">
        <v>112</v>
      </c>
      <c r="B113" t="s">
        <v>105</v>
      </c>
      <c r="C113">
        <f>COUNTA(_xlfn.UNIQUE($B$2:B113))</f>
        <v>22</v>
      </c>
      <c r="D113">
        <v>38</v>
      </c>
      <c r="E113">
        <v>41</v>
      </c>
      <c r="F113">
        <v>33</v>
      </c>
      <c r="G113">
        <v>33.928571428571431</v>
      </c>
      <c r="H113">
        <v>36.607142857142854</v>
      </c>
      <c r="I113">
        <v>29.464285714285715</v>
      </c>
      <c r="J113">
        <f t="shared" si="16"/>
        <v>0.8035714285714286</v>
      </c>
      <c r="K113">
        <f t="shared" si="17"/>
        <v>33</v>
      </c>
      <c r="L113">
        <f t="shared" si="18"/>
        <v>15</v>
      </c>
      <c r="M113">
        <f t="shared" si="24"/>
        <v>13</v>
      </c>
      <c r="N113">
        <f t="shared" si="19"/>
        <v>12</v>
      </c>
      <c r="O113">
        <f t="shared" si="20"/>
        <v>2</v>
      </c>
      <c r="P113">
        <f t="shared" si="25"/>
        <v>4</v>
      </c>
      <c r="Q113">
        <f t="shared" si="13"/>
        <v>29.464285714285715</v>
      </c>
      <c r="R113">
        <f t="shared" si="14"/>
        <v>13.392857142857142</v>
      </c>
      <c r="S113">
        <f t="shared" si="21"/>
        <v>11.607142857142858</v>
      </c>
      <c r="T113">
        <f t="shared" si="22"/>
        <v>10.714285714285714</v>
      </c>
      <c r="U113">
        <f t="shared" si="15"/>
        <v>1.7857142857142856</v>
      </c>
      <c r="V113">
        <f t="shared" si="23"/>
        <v>3.5714285714285712</v>
      </c>
    </row>
    <row r="114" spans="1:22" x14ac:dyDescent="0.2">
      <c r="A114">
        <v>113</v>
      </c>
      <c r="B114" t="s">
        <v>19</v>
      </c>
      <c r="C114">
        <f>COUNTA(_xlfn.UNIQUE($B$2:B114))</f>
        <v>22</v>
      </c>
      <c r="D114">
        <v>38</v>
      </c>
      <c r="E114">
        <v>42</v>
      </c>
      <c r="F114">
        <v>33</v>
      </c>
      <c r="G114">
        <v>33.628318584070797</v>
      </c>
      <c r="H114">
        <v>37.168141592920357</v>
      </c>
      <c r="I114">
        <v>29.20353982300885</v>
      </c>
      <c r="J114">
        <f t="shared" si="16"/>
        <v>0.80530973451327437</v>
      </c>
      <c r="K114">
        <f t="shared" si="17"/>
        <v>33</v>
      </c>
      <c r="L114">
        <f t="shared" si="18"/>
        <v>15</v>
      </c>
      <c r="M114">
        <f t="shared" si="24"/>
        <v>14</v>
      </c>
      <c r="N114">
        <f t="shared" si="19"/>
        <v>12</v>
      </c>
      <c r="O114">
        <f t="shared" si="20"/>
        <v>2</v>
      </c>
      <c r="P114">
        <f t="shared" si="25"/>
        <v>4</v>
      </c>
      <c r="Q114">
        <f t="shared" si="13"/>
        <v>29.20353982300885</v>
      </c>
      <c r="R114">
        <f t="shared" si="14"/>
        <v>13.274336283185843</v>
      </c>
      <c r="S114">
        <f t="shared" si="21"/>
        <v>12.389380530973451</v>
      </c>
      <c r="T114">
        <f t="shared" si="22"/>
        <v>10.619469026548673</v>
      </c>
      <c r="U114">
        <f t="shared" si="15"/>
        <v>1.7699115044247788</v>
      </c>
      <c r="V114">
        <f t="shared" si="23"/>
        <v>3.5398230088495577</v>
      </c>
    </row>
    <row r="115" spans="1:22" x14ac:dyDescent="0.2">
      <c r="A115">
        <v>114</v>
      </c>
      <c r="B115" t="s">
        <v>19</v>
      </c>
      <c r="C115">
        <f>COUNTA(_xlfn.UNIQUE($B$2:B115))</f>
        <v>22</v>
      </c>
      <c r="D115">
        <v>38</v>
      </c>
      <c r="E115">
        <v>43</v>
      </c>
      <c r="F115">
        <v>33</v>
      </c>
      <c r="G115">
        <v>33.333333333333329</v>
      </c>
      <c r="H115">
        <v>37.719298245614034</v>
      </c>
      <c r="I115">
        <v>28.947368421052634</v>
      </c>
      <c r="J115">
        <f t="shared" si="16"/>
        <v>0.80701754385964919</v>
      </c>
      <c r="K115">
        <f t="shared" si="17"/>
        <v>33</v>
      </c>
      <c r="L115">
        <f t="shared" si="18"/>
        <v>15</v>
      </c>
      <c r="M115">
        <f t="shared" si="24"/>
        <v>15</v>
      </c>
      <c r="N115">
        <f t="shared" si="19"/>
        <v>12</v>
      </c>
      <c r="O115">
        <f t="shared" si="20"/>
        <v>2</v>
      </c>
      <c r="P115">
        <f t="shared" si="25"/>
        <v>4</v>
      </c>
      <c r="Q115">
        <f t="shared" si="13"/>
        <v>28.947368421052634</v>
      </c>
      <c r="R115">
        <f t="shared" si="14"/>
        <v>13.157894736842104</v>
      </c>
      <c r="S115">
        <f t="shared" si="21"/>
        <v>13.157894736842104</v>
      </c>
      <c r="T115">
        <f t="shared" si="22"/>
        <v>10.526315789473683</v>
      </c>
      <c r="U115">
        <f t="shared" si="15"/>
        <v>1.7543859649122806</v>
      </c>
      <c r="V115">
        <f t="shared" si="23"/>
        <v>3.5087719298245612</v>
      </c>
    </row>
    <row r="116" spans="1:22" x14ac:dyDescent="0.2">
      <c r="A116">
        <v>115</v>
      </c>
      <c r="B116" t="s">
        <v>5</v>
      </c>
      <c r="C116">
        <f>COUNTA(_xlfn.UNIQUE($B$2:B116))</f>
        <v>22</v>
      </c>
      <c r="D116">
        <v>38</v>
      </c>
      <c r="E116">
        <v>43</v>
      </c>
      <c r="F116">
        <v>34</v>
      </c>
      <c r="G116">
        <v>33.043478260869563</v>
      </c>
      <c r="H116">
        <v>37.391304347826086</v>
      </c>
      <c r="I116">
        <v>29.565217391304348</v>
      </c>
      <c r="J116">
        <f t="shared" si="16"/>
        <v>0.80869565217391304</v>
      </c>
      <c r="K116">
        <f t="shared" si="17"/>
        <v>33</v>
      </c>
      <c r="L116">
        <f t="shared" si="18"/>
        <v>15</v>
      </c>
      <c r="M116">
        <f t="shared" si="24"/>
        <v>15</v>
      </c>
      <c r="N116">
        <f t="shared" si="19"/>
        <v>12</v>
      </c>
      <c r="O116">
        <f t="shared" si="20"/>
        <v>2</v>
      </c>
      <c r="P116">
        <f t="shared" si="25"/>
        <v>4</v>
      </c>
      <c r="Q116">
        <f t="shared" si="13"/>
        <v>28.695652173913043</v>
      </c>
      <c r="R116">
        <f t="shared" si="14"/>
        <v>13.043478260869565</v>
      </c>
      <c r="S116">
        <f t="shared" si="21"/>
        <v>13.043478260869565</v>
      </c>
      <c r="T116">
        <f t="shared" si="22"/>
        <v>10.434782608695652</v>
      </c>
      <c r="U116">
        <f t="shared" si="15"/>
        <v>1.7391304347826086</v>
      </c>
      <c r="V116">
        <f t="shared" si="23"/>
        <v>3.4782608695652173</v>
      </c>
    </row>
    <row r="117" spans="1:22" x14ac:dyDescent="0.2">
      <c r="A117">
        <v>116</v>
      </c>
      <c r="B117" t="s">
        <v>7</v>
      </c>
      <c r="C117">
        <f>COUNTA(_xlfn.UNIQUE($B$2:B117))</f>
        <v>22</v>
      </c>
      <c r="D117">
        <v>39</v>
      </c>
      <c r="E117">
        <v>43</v>
      </c>
      <c r="F117">
        <v>34</v>
      </c>
      <c r="G117">
        <v>33.620689655172413</v>
      </c>
      <c r="H117">
        <v>37.068965517241381</v>
      </c>
      <c r="I117">
        <v>29.310344827586203</v>
      </c>
      <c r="J117">
        <f t="shared" si="16"/>
        <v>0.81034482758620685</v>
      </c>
      <c r="K117">
        <f t="shared" si="17"/>
        <v>34</v>
      </c>
      <c r="L117">
        <f t="shared" si="18"/>
        <v>15</v>
      </c>
      <c r="M117">
        <f t="shared" si="24"/>
        <v>15</v>
      </c>
      <c r="N117">
        <f t="shared" si="19"/>
        <v>12</v>
      </c>
      <c r="O117">
        <f t="shared" si="20"/>
        <v>2</v>
      </c>
      <c r="P117">
        <f t="shared" si="25"/>
        <v>4</v>
      </c>
      <c r="Q117">
        <f t="shared" si="13"/>
        <v>29.310344827586203</v>
      </c>
      <c r="R117">
        <f t="shared" si="14"/>
        <v>12.931034482758621</v>
      </c>
      <c r="S117">
        <f t="shared" si="21"/>
        <v>12.931034482758621</v>
      </c>
      <c r="T117">
        <f t="shared" si="22"/>
        <v>10.344827586206897</v>
      </c>
      <c r="U117">
        <f t="shared" si="15"/>
        <v>1.7241379310344827</v>
      </c>
      <c r="V117">
        <f t="shared" si="23"/>
        <v>3.4482758620689653</v>
      </c>
    </row>
    <row r="118" spans="1:22" x14ac:dyDescent="0.2">
      <c r="A118">
        <v>117</v>
      </c>
      <c r="B118" t="s">
        <v>7</v>
      </c>
      <c r="C118">
        <f>COUNTA(_xlfn.UNIQUE($B$2:B118))</f>
        <v>22</v>
      </c>
      <c r="D118">
        <v>40</v>
      </c>
      <c r="E118">
        <v>43</v>
      </c>
      <c r="F118">
        <v>34</v>
      </c>
      <c r="G118">
        <v>34.188034188034187</v>
      </c>
      <c r="H118">
        <v>36.752136752136757</v>
      </c>
      <c r="I118">
        <v>29.059829059829063</v>
      </c>
      <c r="J118">
        <f t="shared" si="16"/>
        <v>0.81196581196581197</v>
      </c>
      <c r="K118">
        <f t="shared" si="17"/>
        <v>35</v>
      </c>
      <c r="L118">
        <f t="shared" si="18"/>
        <v>15</v>
      </c>
      <c r="M118">
        <f t="shared" si="24"/>
        <v>15</v>
      </c>
      <c r="N118">
        <f t="shared" si="19"/>
        <v>12</v>
      </c>
      <c r="O118">
        <f t="shared" si="20"/>
        <v>2</v>
      </c>
      <c r="P118">
        <f t="shared" si="25"/>
        <v>4</v>
      </c>
      <c r="Q118">
        <f t="shared" si="13"/>
        <v>29.914529914529915</v>
      </c>
      <c r="R118">
        <f t="shared" si="14"/>
        <v>12.820512820512819</v>
      </c>
      <c r="S118">
        <f t="shared" si="21"/>
        <v>12.820512820512819</v>
      </c>
      <c r="T118">
        <f t="shared" si="22"/>
        <v>10.256410256410255</v>
      </c>
      <c r="U118">
        <f t="shared" si="15"/>
        <v>1.7094017094017095</v>
      </c>
      <c r="V118">
        <f t="shared" si="23"/>
        <v>3.4188034188034191</v>
      </c>
    </row>
    <row r="119" spans="1:22" x14ac:dyDescent="0.2">
      <c r="A119">
        <v>118</v>
      </c>
      <c r="B119" t="s">
        <v>47</v>
      </c>
      <c r="C119">
        <f>COUNTA(_xlfn.UNIQUE($B$2:B119))</f>
        <v>22</v>
      </c>
      <c r="D119">
        <v>40</v>
      </c>
      <c r="E119">
        <v>44</v>
      </c>
      <c r="F119">
        <v>34</v>
      </c>
      <c r="G119">
        <v>33.898305084745758</v>
      </c>
      <c r="H119">
        <v>37.288135593220339</v>
      </c>
      <c r="I119">
        <v>28.8135593220339</v>
      </c>
      <c r="J119">
        <f t="shared" si="16"/>
        <v>0.81355932203389836</v>
      </c>
      <c r="K119">
        <f t="shared" si="17"/>
        <v>35</v>
      </c>
      <c r="L119">
        <f t="shared" si="18"/>
        <v>16</v>
      </c>
      <c r="M119">
        <f t="shared" si="24"/>
        <v>15</v>
      </c>
      <c r="N119">
        <f t="shared" si="19"/>
        <v>12</v>
      </c>
      <c r="O119">
        <f t="shared" si="20"/>
        <v>2</v>
      </c>
      <c r="P119">
        <f t="shared" si="25"/>
        <v>4</v>
      </c>
      <c r="Q119">
        <f t="shared" si="13"/>
        <v>29.66101694915254</v>
      </c>
      <c r="R119">
        <f t="shared" si="14"/>
        <v>13.559322033898304</v>
      </c>
      <c r="S119">
        <f t="shared" si="21"/>
        <v>12.711864406779661</v>
      </c>
      <c r="T119">
        <f t="shared" si="22"/>
        <v>10.16949152542373</v>
      </c>
      <c r="U119">
        <f t="shared" si="15"/>
        <v>1.6949152542372881</v>
      </c>
      <c r="V119">
        <f t="shared" si="23"/>
        <v>3.3898305084745761</v>
      </c>
    </row>
    <row r="120" spans="1:22" x14ac:dyDescent="0.2">
      <c r="A120">
        <v>119</v>
      </c>
      <c r="B120" t="s">
        <v>47</v>
      </c>
      <c r="C120">
        <f>COUNTA(_xlfn.UNIQUE($B$2:B120))</f>
        <v>22</v>
      </c>
      <c r="D120">
        <v>40</v>
      </c>
      <c r="E120">
        <v>45</v>
      </c>
      <c r="F120">
        <v>34</v>
      </c>
      <c r="G120">
        <v>33.613445378151262</v>
      </c>
      <c r="H120">
        <v>37.815126050420169</v>
      </c>
      <c r="I120">
        <v>28.571428571428569</v>
      </c>
      <c r="J120">
        <f t="shared" si="16"/>
        <v>0.81512605042016806</v>
      </c>
      <c r="K120">
        <f t="shared" si="17"/>
        <v>35</v>
      </c>
      <c r="L120">
        <f t="shared" si="18"/>
        <v>17</v>
      </c>
      <c r="M120">
        <f t="shared" si="24"/>
        <v>15</v>
      </c>
      <c r="N120">
        <f t="shared" si="19"/>
        <v>12</v>
      </c>
      <c r="O120">
        <f t="shared" si="20"/>
        <v>2</v>
      </c>
      <c r="P120">
        <f t="shared" si="25"/>
        <v>4</v>
      </c>
      <c r="Q120">
        <f t="shared" si="13"/>
        <v>29.411764705882355</v>
      </c>
      <c r="R120">
        <f t="shared" si="14"/>
        <v>14.285714285714285</v>
      </c>
      <c r="S120">
        <f t="shared" si="21"/>
        <v>12.605042016806722</v>
      </c>
      <c r="T120">
        <f t="shared" si="22"/>
        <v>10.084033613445378</v>
      </c>
      <c r="U120">
        <f t="shared" si="15"/>
        <v>1.680672268907563</v>
      </c>
      <c r="V120">
        <f t="shared" si="23"/>
        <v>3.3613445378151261</v>
      </c>
    </row>
    <row r="121" spans="1:22" x14ac:dyDescent="0.2">
      <c r="A121">
        <v>120</v>
      </c>
      <c r="B121" t="s">
        <v>47</v>
      </c>
      <c r="C121">
        <f>COUNTA(_xlfn.UNIQUE($B$2:B121))</f>
        <v>22</v>
      </c>
      <c r="D121">
        <v>40</v>
      </c>
      <c r="E121">
        <v>46</v>
      </c>
      <c r="F121">
        <v>34</v>
      </c>
      <c r="G121">
        <v>33.333333333333329</v>
      </c>
      <c r="H121">
        <v>38.333333333333336</v>
      </c>
      <c r="I121">
        <v>28.333333333333332</v>
      </c>
      <c r="J121">
        <f t="shared" si="16"/>
        <v>0.81666666666666665</v>
      </c>
      <c r="K121">
        <f t="shared" si="17"/>
        <v>35</v>
      </c>
      <c r="L121">
        <f t="shared" si="18"/>
        <v>18</v>
      </c>
      <c r="M121">
        <f t="shared" si="24"/>
        <v>15</v>
      </c>
      <c r="N121">
        <f t="shared" si="19"/>
        <v>12</v>
      </c>
      <c r="O121">
        <f t="shared" si="20"/>
        <v>2</v>
      </c>
      <c r="P121">
        <f t="shared" si="25"/>
        <v>4</v>
      </c>
      <c r="Q121">
        <f t="shared" si="13"/>
        <v>29.166666666666668</v>
      </c>
      <c r="R121">
        <f t="shared" si="14"/>
        <v>15</v>
      </c>
      <c r="S121">
        <f t="shared" si="21"/>
        <v>12.5</v>
      </c>
      <c r="T121">
        <f t="shared" si="22"/>
        <v>10</v>
      </c>
      <c r="U121">
        <f t="shared" si="15"/>
        <v>1.6666666666666667</v>
      </c>
      <c r="V121">
        <f t="shared" si="23"/>
        <v>3.3333333333333335</v>
      </c>
    </row>
    <row r="122" spans="1:22" x14ac:dyDescent="0.2">
      <c r="A122">
        <v>121</v>
      </c>
      <c r="B122" t="s">
        <v>47</v>
      </c>
      <c r="C122">
        <f>COUNTA(_xlfn.UNIQUE($B$2:B122))</f>
        <v>22</v>
      </c>
      <c r="D122">
        <v>40</v>
      </c>
      <c r="E122">
        <v>47</v>
      </c>
      <c r="F122">
        <v>34</v>
      </c>
      <c r="G122">
        <v>33.057851239669425</v>
      </c>
      <c r="H122">
        <v>38.84297520661157</v>
      </c>
      <c r="I122">
        <v>28.099173553719009</v>
      </c>
      <c r="J122">
        <f t="shared" si="16"/>
        <v>0.81818181818181812</v>
      </c>
      <c r="K122">
        <f t="shared" si="17"/>
        <v>35</v>
      </c>
      <c r="L122">
        <f t="shared" si="18"/>
        <v>19</v>
      </c>
      <c r="M122">
        <f t="shared" si="24"/>
        <v>15</v>
      </c>
      <c r="N122">
        <f t="shared" si="19"/>
        <v>12</v>
      </c>
      <c r="O122">
        <f t="shared" si="20"/>
        <v>2</v>
      </c>
      <c r="P122">
        <f t="shared" si="25"/>
        <v>4</v>
      </c>
      <c r="Q122">
        <f t="shared" si="13"/>
        <v>28.925619834710741</v>
      </c>
      <c r="R122">
        <f t="shared" si="14"/>
        <v>15.702479338842975</v>
      </c>
      <c r="S122">
        <f t="shared" si="21"/>
        <v>12.396694214876034</v>
      </c>
      <c r="T122">
        <f t="shared" si="22"/>
        <v>9.9173553719008272</v>
      </c>
      <c r="U122">
        <f t="shared" si="15"/>
        <v>1.6528925619834711</v>
      </c>
      <c r="V122">
        <f t="shared" si="23"/>
        <v>3.3057851239669422</v>
      </c>
    </row>
    <row r="123" spans="1:22" x14ac:dyDescent="0.2">
      <c r="A123">
        <v>122</v>
      </c>
      <c r="B123" t="s">
        <v>47</v>
      </c>
      <c r="C123">
        <f>COUNTA(_xlfn.UNIQUE($B$2:B123))</f>
        <v>22</v>
      </c>
      <c r="D123">
        <v>40</v>
      </c>
      <c r="E123">
        <v>48</v>
      </c>
      <c r="F123">
        <v>34</v>
      </c>
      <c r="G123">
        <v>32.786885245901637</v>
      </c>
      <c r="H123">
        <v>39.344262295081968</v>
      </c>
      <c r="I123">
        <v>27.868852459016392</v>
      </c>
      <c r="J123">
        <f t="shared" si="16"/>
        <v>0.81967213114754101</v>
      </c>
      <c r="K123">
        <f t="shared" si="17"/>
        <v>35</v>
      </c>
      <c r="L123">
        <f t="shared" si="18"/>
        <v>20</v>
      </c>
      <c r="M123">
        <f t="shared" si="24"/>
        <v>15</v>
      </c>
      <c r="N123">
        <f t="shared" si="19"/>
        <v>12</v>
      </c>
      <c r="O123">
        <f t="shared" si="20"/>
        <v>2</v>
      </c>
      <c r="P123">
        <f t="shared" si="25"/>
        <v>4</v>
      </c>
      <c r="Q123">
        <f t="shared" si="13"/>
        <v>28.688524590163933</v>
      </c>
      <c r="R123">
        <f t="shared" si="14"/>
        <v>16.393442622950818</v>
      </c>
      <c r="S123">
        <f t="shared" si="21"/>
        <v>12.295081967213115</v>
      </c>
      <c r="T123">
        <f t="shared" si="22"/>
        <v>9.8360655737704921</v>
      </c>
      <c r="U123">
        <f t="shared" si="15"/>
        <v>1.639344262295082</v>
      </c>
      <c r="V123">
        <f t="shared" si="23"/>
        <v>3.278688524590164</v>
      </c>
    </row>
    <row r="124" spans="1:22" x14ac:dyDescent="0.2">
      <c r="A124">
        <v>123</v>
      </c>
      <c r="B124" t="s">
        <v>47</v>
      </c>
      <c r="C124">
        <f>COUNTA(_xlfn.UNIQUE($B$2:B124))</f>
        <v>22</v>
      </c>
      <c r="D124">
        <v>40</v>
      </c>
      <c r="E124">
        <v>49</v>
      </c>
      <c r="F124">
        <v>34</v>
      </c>
      <c r="G124">
        <v>32.520325203252028</v>
      </c>
      <c r="H124">
        <v>39.837398373983739</v>
      </c>
      <c r="I124">
        <v>27.64227642276423</v>
      </c>
      <c r="J124">
        <f t="shared" si="16"/>
        <v>0.82113821138211385</v>
      </c>
      <c r="K124">
        <f t="shared" si="17"/>
        <v>35</v>
      </c>
      <c r="L124">
        <f t="shared" si="18"/>
        <v>21</v>
      </c>
      <c r="M124">
        <f t="shared" si="24"/>
        <v>15</v>
      </c>
      <c r="N124">
        <f t="shared" si="19"/>
        <v>12</v>
      </c>
      <c r="O124">
        <f t="shared" si="20"/>
        <v>2</v>
      </c>
      <c r="P124">
        <f t="shared" si="25"/>
        <v>4</v>
      </c>
      <c r="Q124">
        <f t="shared" si="13"/>
        <v>28.455284552845526</v>
      </c>
      <c r="R124">
        <f t="shared" si="14"/>
        <v>17.073170731707318</v>
      </c>
      <c r="S124">
        <f t="shared" si="21"/>
        <v>12.195121951219512</v>
      </c>
      <c r="T124">
        <f t="shared" si="22"/>
        <v>9.7560975609756095</v>
      </c>
      <c r="U124">
        <f t="shared" si="15"/>
        <v>1.6260162601626018</v>
      </c>
      <c r="V124">
        <f t="shared" si="23"/>
        <v>3.2520325203252036</v>
      </c>
    </row>
    <row r="125" spans="1:22" x14ac:dyDescent="0.2">
      <c r="A125">
        <v>124</v>
      </c>
      <c r="B125" t="s">
        <v>47</v>
      </c>
      <c r="C125">
        <f>COUNTA(_xlfn.UNIQUE($B$2:B125))</f>
        <v>22</v>
      </c>
      <c r="D125">
        <v>40</v>
      </c>
      <c r="E125">
        <v>50</v>
      </c>
      <c r="F125">
        <v>34</v>
      </c>
      <c r="G125">
        <v>32.258064516129032</v>
      </c>
      <c r="H125">
        <v>40.322580645161288</v>
      </c>
      <c r="I125">
        <v>27.419354838709676</v>
      </c>
      <c r="J125">
        <f t="shared" si="16"/>
        <v>0.82258064516129026</v>
      </c>
      <c r="K125">
        <f t="shared" si="17"/>
        <v>35</v>
      </c>
      <c r="L125">
        <f t="shared" si="18"/>
        <v>22</v>
      </c>
      <c r="M125">
        <f t="shared" si="24"/>
        <v>15</v>
      </c>
      <c r="N125">
        <f t="shared" si="19"/>
        <v>12</v>
      </c>
      <c r="O125">
        <f t="shared" si="20"/>
        <v>2</v>
      </c>
      <c r="P125">
        <f t="shared" si="25"/>
        <v>4</v>
      </c>
      <c r="Q125">
        <f t="shared" si="13"/>
        <v>28.225806451612907</v>
      </c>
      <c r="R125">
        <f t="shared" si="14"/>
        <v>17.741935483870968</v>
      </c>
      <c r="S125">
        <f t="shared" si="21"/>
        <v>12.096774193548388</v>
      </c>
      <c r="T125">
        <f t="shared" si="22"/>
        <v>9.67741935483871</v>
      </c>
      <c r="U125">
        <f t="shared" si="15"/>
        <v>1.6129032258064515</v>
      </c>
      <c r="V125">
        <f t="shared" si="23"/>
        <v>3.225806451612903</v>
      </c>
    </row>
    <row r="126" spans="1:22" x14ac:dyDescent="0.2">
      <c r="A126">
        <v>125</v>
      </c>
      <c r="B126" t="s">
        <v>47</v>
      </c>
      <c r="C126">
        <f>COUNTA(_xlfn.UNIQUE($B$2:B126))</f>
        <v>22</v>
      </c>
      <c r="D126">
        <v>40</v>
      </c>
      <c r="E126">
        <v>51</v>
      </c>
      <c r="F126">
        <v>34</v>
      </c>
      <c r="G126">
        <v>32</v>
      </c>
      <c r="H126">
        <v>40.799999999999997</v>
      </c>
      <c r="I126">
        <v>27.200000000000003</v>
      </c>
      <c r="J126">
        <f t="shared" si="16"/>
        <v>0.82400000000000007</v>
      </c>
      <c r="K126">
        <f t="shared" si="17"/>
        <v>35</v>
      </c>
      <c r="L126">
        <f t="shared" si="18"/>
        <v>23</v>
      </c>
      <c r="M126">
        <f t="shared" si="24"/>
        <v>15</v>
      </c>
      <c r="N126">
        <f t="shared" si="19"/>
        <v>12</v>
      </c>
      <c r="O126">
        <f t="shared" si="20"/>
        <v>2</v>
      </c>
      <c r="P126">
        <f t="shared" si="25"/>
        <v>4</v>
      </c>
      <c r="Q126">
        <f t="shared" si="13"/>
        <v>28.000000000000004</v>
      </c>
      <c r="R126">
        <f t="shared" si="14"/>
        <v>18.399999999999999</v>
      </c>
      <c r="S126">
        <f t="shared" si="21"/>
        <v>12</v>
      </c>
      <c r="T126">
        <f t="shared" si="22"/>
        <v>9.6</v>
      </c>
      <c r="U126">
        <f t="shared" si="15"/>
        <v>1.6</v>
      </c>
      <c r="V126">
        <f t="shared" si="23"/>
        <v>3.2</v>
      </c>
    </row>
    <row r="127" spans="1:22" x14ac:dyDescent="0.2">
      <c r="A127">
        <v>126</v>
      </c>
      <c r="B127" t="s">
        <v>19</v>
      </c>
      <c r="C127">
        <f>COUNTA(_xlfn.UNIQUE($B$2:B127))</f>
        <v>22</v>
      </c>
      <c r="D127">
        <v>40</v>
      </c>
      <c r="E127">
        <v>52</v>
      </c>
      <c r="F127">
        <v>34</v>
      </c>
      <c r="G127">
        <v>31.746031746031743</v>
      </c>
      <c r="H127">
        <v>41.269841269841265</v>
      </c>
      <c r="I127">
        <v>26.984126984126984</v>
      </c>
      <c r="J127">
        <f t="shared" si="16"/>
        <v>0.82539682539682535</v>
      </c>
      <c r="K127">
        <f t="shared" si="17"/>
        <v>35</v>
      </c>
      <c r="L127">
        <f t="shared" si="18"/>
        <v>23</v>
      </c>
      <c r="M127">
        <f t="shared" si="24"/>
        <v>16</v>
      </c>
      <c r="N127">
        <f t="shared" si="19"/>
        <v>12</v>
      </c>
      <c r="O127">
        <f t="shared" si="20"/>
        <v>2</v>
      </c>
      <c r="P127">
        <f t="shared" si="25"/>
        <v>4</v>
      </c>
      <c r="Q127">
        <f t="shared" si="13"/>
        <v>27.777777777777779</v>
      </c>
      <c r="R127">
        <f t="shared" si="14"/>
        <v>18.253968253968253</v>
      </c>
      <c r="S127">
        <f t="shared" si="21"/>
        <v>12.698412698412698</v>
      </c>
      <c r="T127">
        <f t="shared" si="22"/>
        <v>9.5238095238095237</v>
      </c>
      <c r="U127">
        <f t="shared" si="15"/>
        <v>1.5873015873015872</v>
      </c>
      <c r="V127">
        <f t="shared" si="23"/>
        <v>3.1746031746031744</v>
      </c>
    </row>
    <row r="128" spans="1:22" x14ac:dyDescent="0.2">
      <c r="A128">
        <v>127</v>
      </c>
      <c r="B128" t="s">
        <v>19</v>
      </c>
      <c r="C128">
        <f>COUNTA(_xlfn.UNIQUE($B$2:B128))</f>
        <v>22</v>
      </c>
      <c r="D128">
        <v>40</v>
      </c>
      <c r="E128">
        <v>53</v>
      </c>
      <c r="F128">
        <v>34</v>
      </c>
      <c r="G128">
        <v>31.496062992125985</v>
      </c>
      <c r="H128">
        <v>41.732283464566926</v>
      </c>
      <c r="I128">
        <v>26.771653543307089</v>
      </c>
      <c r="J128">
        <f t="shared" si="16"/>
        <v>0.82677165354330706</v>
      </c>
      <c r="K128">
        <f t="shared" si="17"/>
        <v>35</v>
      </c>
      <c r="L128">
        <f t="shared" si="18"/>
        <v>23</v>
      </c>
      <c r="M128">
        <f t="shared" si="24"/>
        <v>17</v>
      </c>
      <c r="N128">
        <f t="shared" si="19"/>
        <v>12</v>
      </c>
      <c r="O128">
        <f t="shared" si="20"/>
        <v>2</v>
      </c>
      <c r="P128">
        <f t="shared" si="25"/>
        <v>4</v>
      </c>
      <c r="Q128">
        <f t="shared" si="13"/>
        <v>27.559055118110237</v>
      </c>
      <c r="R128">
        <f t="shared" si="14"/>
        <v>18.110236220472441</v>
      </c>
      <c r="S128">
        <f t="shared" si="21"/>
        <v>13.385826771653544</v>
      </c>
      <c r="T128">
        <f t="shared" si="22"/>
        <v>9.4488188976377945</v>
      </c>
      <c r="U128">
        <f t="shared" si="15"/>
        <v>1.5748031496062991</v>
      </c>
      <c r="V128">
        <f t="shared" si="23"/>
        <v>3.1496062992125982</v>
      </c>
    </row>
    <row r="129" spans="1:22" x14ac:dyDescent="0.2">
      <c r="A129">
        <v>128</v>
      </c>
      <c r="B129" t="s">
        <v>7</v>
      </c>
      <c r="C129">
        <f>COUNTA(_xlfn.UNIQUE($B$2:B129))</f>
        <v>22</v>
      </c>
      <c r="D129">
        <v>41</v>
      </c>
      <c r="E129">
        <v>53</v>
      </c>
      <c r="F129">
        <v>34</v>
      </c>
      <c r="G129">
        <v>32.03125</v>
      </c>
      <c r="H129">
        <v>41.40625</v>
      </c>
      <c r="I129">
        <v>26.5625</v>
      </c>
      <c r="J129">
        <f t="shared" si="16"/>
        <v>0.828125</v>
      </c>
      <c r="K129">
        <f t="shared" si="17"/>
        <v>36</v>
      </c>
      <c r="L129">
        <f t="shared" si="18"/>
        <v>23</v>
      </c>
      <c r="M129">
        <f t="shared" si="24"/>
        <v>17</v>
      </c>
      <c r="N129">
        <f t="shared" si="19"/>
        <v>12</v>
      </c>
      <c r="O129">
        <f t="shared" si="20"/>
        <v>2</v>
      </c>
      <c r="P129">
        <f t="shared" si="25"/>
        <v>4</v>
      </c>
      <c r="Q129">
        <f t="shared" si="13"/>
        <v>28.125</v>
      </c>
      <c r="R129">
        <f t="shared" si="14"/>
        <v>17.96875</v>
      </c>
      <c r="S129">
        <f t="shared" si="21"/>
        <v>13.28125</v>
      </c>
      <c r="T129">
        <f t="shared" si="22"/>
        <v>9.375</v>
      </c>
      <c r="U129">
        <f t="shared" si="15"/>
        <v>1.5625</v>
      </c>
      <c r="V129">
        <f t="shared" si="23"/>
        <v>3.125</v>
      </c>
    </row>
    <row r="130" spans="1:22" x14ac:dyDescent="0.2">
      <c r="A130">
        <v>129</v>
      </c>
      <c r="B130" t="s">
        <v>19</v>
      </c>
      <c r="C130">
        <f>COUNTA(_xlfn.UNIQUE($B$2:B130))</f>
        <v>22</v>
      </c>
      <c r="D130">
        <v>41</v>
      </c>
      <c r="E130">
        <v>54</v>
      </c>
      <c r="F130">
        <v>34</v>
      </c>
      <c r="G130">
        <v>31.782945736434108</v>
      </c>
      <c r="H130">
        <v>41.860465116279073</v>
      </c>
      <c r="I130">
        <v>26.356589147286826</v>
      </c>
      <c r="J130">
        <f t="shared" si="16"/>
        <v>0.8294573643410853</v>
      </c>
      <c r="K130">
        <f t="shared" si="17"/>
        <v>36</v>
      </c>
      <c r="L130">
        <f t="shared" si="18"/>
        <v>23</v>
      </c>
      <c r="M130">
        <f t="shared" si="24"/>
        <v>18</v>
      </c>
      <c r="N130">
        <f t="shared" si="19"/>
        <v>12</v>
      </c>
      <c r="O130">
        <f t="shared" si="20"/>
        <v>2</v>
      </c>
      <c r="P130">
        <f t="shared" si="25"/>
        <v>4</v>
      </c>
      <c r="Q130">
        <f t="shared" ref="Q130:Q193" si="26">K130/A130*100</f>
        <v>27.906976744186046</v>
      </c>
      <c r="R130">
        <f t="shared" ref="R130:R193" si="27">L130/A130*100</f>
        <v>17.829457364341085</v>
      </c>
      <c r="S130">
        <f t="shared" si="21"/>
        <v>13.953488372093023</v>
      </c>
      <c r="T130">
        <f t="shared" si="22"/>
        <v>9.3023255813953494</v>
      </c>
      <c r="U130">
        <f t="shared" ref="U130:U193" si="28">O130/A130*100</f>
        <v>1.5503875968992249</v>
      </c>
      <c r="V130">
        <f t="shared" si="23"/>
        <v>3.1007751937984498</v>
      </c>
    </row>
    <row r="131" spans="1:22" x14ac:dyDescent="0.2">
      <c r="A131">
        <v>130</v>
      </c>
      <c r="B131" t="s">
        <v>19</v>
      </c>
      <c r="C131">
        <f>COUNTA(_xlfn.UNIQUE($B$2:B131))</f>
        <v>22</v>
      </c>
      <c r="D131">
        <v>41</v>
      </c>
      <c r="E131">
        <v>55</v>
      </c>
      <c r="F131">
        <v>34</v>
      </c>
      <c r="G131">
        <v>31.538461538461537</v>
      </c>
      <c r="H131">
        <v>42.307692307692307</v>
      </c>
      <c r="I131">
        <v>26.153846153846157</v>
      </c>
      <c r="J131">
        <f t="shared" ref="J131:J194" si="29">1-(C131/A131)</f>
        <v>0.8307692307692307</v>
      </c>
      <c r="K131">
        <f t="shared" ref="K131:K194" si="30">IF(B131="Cyclotella ocellata",K130+1,K130)</f>
        <v>36</v>
      </c>
      <c r="L131">
        <f t="shared" ref="L131:L194" si="31">IF(B131="Pseudostaurosira brevistriata",L130+1,L130)</f>
        <v>23</v>
      </c>
      <c r="M131">
        <f t="shared" si="24"/>
        <v>19</v>
      </c>
      <c r="N131">
        <f t="shared" ref="N131:N194" si="32">IF(B131="Staurosirella pinnata",N130+1,N130)</f>
        <v>12</v>
      </c>
      <c r="O131">
        <f t="shared" ref="O131:O194" si="33">IF(B131="Amphora pediculus",O130+1,O130)</f>
        <v>2</v>
      </c>
      <c r="P131">
        <f t="shared" si="25"/>
        <v>4</v>
      </c>
      <c r="Q131">
        <f t="shared" si="26"/>
        <v>27.692307692307693</v>
      </c>
      <c r="R131">
        <f t="shared" si="27"/>
        <v>17.692307692307693</v>
      </c>
      <c r="S131">
        <f t="shared" ref="S131:S194" si="34">M131/A131*100</f>
        <v>14.615384615384617</v>
      </c>
      <c r="T131">
        <f t="shared" ref="T131:T194" si="35">N131/A131*100</f>
        <v>9.2307692307692317</v>
      </c>
      <c r="U131">
        <f t="shared" si="28"/>
        <v>1.5384615384615385</v>
      </c>
      <c r="V131">
        <f t="shared" ref="V131:V194" si="36">P131/A131*100</f>
        <v>3.0769230769230771</v>
      </c>
    </row>
    <row r="132" spans="1:22" x14ac:dyDescent="0.2">
      <c r="A132">
        <v>131</v>
      </c>
      <c r="B132" t="s">
        <v>19</v>
      </c>
      <c r="C132">
        <f>COUNTA(_xlfn.UNIQUE($B$2:B132))</f>
        <v>22</v>
      </c>
      <c r="D132">
        <v>41</v>
      </c>
      <c r="E132">
        <v>56</v>
      </c>
      <c r="F132">
        <v>34</v>
      </c>
      <c r="G132">
        <v>31.297709923664126</v>
      </c>
      <c r="H132">
        <v>42.748091603053432</v>
      </c>
      <c r="I132">
        <v>25.954198473282442</v>
      </c>
      <c r="J132">
        <f t="shared" si="29"/>
        <v>0.83206106870229002</v>
      </c>
      <c r="K132">
        <f t="shared" si="30"/>
        <v>36</v>
      </c>
      <c r="L132">
        <f t="shared" si="31"/>
        <v>23</v>
      </c>
      <c r="M132">
        <f t="shared" ref="M132:M195" si="37">IF(B132="Staurosira venter",M131+1,M131)</f>
        <v>20</v>
      </c>
      <c r="N132">
        <f t="shared" si="32"/>
        <v>12</v>
      </c>
      <c r="O132">
        <f t="shared" si="33"/>
        <v>2</v>
      </c>
      <c r="P132">
        <f t="shared" ref="P132:P195" si="38">IF(B132="Sellaphora rotunda",P131+1,P131)</f>
        <v>4</v>
      </c>
      <c r="Q132">
        <f t="shared" si="26"/>
        <v>27.480916030534353</v>
      </c>
      <c r="R132">
        <f t="shared" si="27"/>
        <v>17.557251908396946</v>
      </c>
      <c r="S132">
        <f t="shared" si="34"/>
        <v>15.267175572519085</v>
      </c>
      <c r="T132">
        <f t="shared" si="35"/>
        <v>9.1603053435114496</v>
      </c>
      <c r="U132">
        <f t="shared" si="28"/>
        <v>1.5267175572519083</v>
      </c>
      <c r="V132">
        <f t="shared" si="36"/>
        <v>3.0534351145038165</v>
      </c>
    </row>
    <row r="133" spans="1:22" x14ac:dyDescent="0.2">
      <c r="A133">
        <v>132</v>
      </c>
      <c r="B133" t="s">
        <v>37</v>
      </c>
      <c r="C133">
        <f>COUNTA(_xlfn.UNIQUE($B$2:B133))</f>
        <v>23</v>
      </c>
      <c r="D133">
        <v>41</v>
      </c>
      <c r="E133">
        <v>56</v>
      </c>
      <c r="F133">
        <v>35</v>
      </c>
      <c r="G133">
        <v>31.060606060606062</v>
      </c>
      <c r="H133">
        <v>42.424242424242422</v>
      </c>
      <c r="I133">
        <v>26.515151515151516</v>
      </c>
      <c r="J133">
        <f t="shared" si="29"/>
        <v>0.82575757575757569</v>
      </c>
      <c r="K133">
        <f t="shared" si="30"/>
        <v>36</v>
      </c>
      <c r="L133">
        <f t="shared" si="31"/>
        <v>23</v>
      </c>
      <c r="M133">
        <f t="shared" si="37"/>
        <v>20</v>
      </c>
      <c r="N133">
        <f t="shared" si="32"/>
        <v>12</v>
      </c>
      <c r="O133">
        <f t="shared" si="33"/>
        <v>2</v>
      </c>
      <c r="P133">
        <f t="shared" si="38"/>
        <v>4</v>
      </c>
      <c r="Q133">
        <f t="shared" si="26"/>
        <v>27.27272727272727</v>
      </c>
      <c r="R133">
        <f t="shared" si="27"/>
        <v>17.424242424242426</v>
      </c>
      <c r="S133">
        <f t="shared" si="34"/>
        <v>15.151515151515152</v>
      </c>
      <c r="T133">
        <f t="shared" si="35"/>
        <v>9.0909090909090917</v>
      </c>
      <c r="U133">
        <f t="shared" si="28"/>
        <v>1.5151515151515151</v>
      </c>
      <c r="V133">
        <f t="shared" si="36"/>
        <v>3.0303030303030303</v>
      </c>
    </row>
    <row r="134" spans="1:22" x14ac:dyDescent="0.2">
      <c r="A134">
        <v>133</v>
      </c>
      <c r="B134" t="s">
        <v>55</v>
      </c>
      <c r="C134">
        <f>COUNTA(_xlfn.UNIQUE($B$2:B134))</f>
        <v>23</v>
      </c>
      <c r="D134">
        <v>41</v>
      </c>
      <c r="E134">
        <v>56</v>
      </c>
      <c r="F134">
        <v>36</v>
      </c>
      <c r="G134">
        <v>30.82706766917293</v>
      </c>
      <c r="H134">
        <v>42.105263157894733</v>
      </c>
      <c r="I134">
        <v>27.06766917293233</v>
      </c>
      <c r="J134">
        <f t="shared" si="29"/>
        <v>0.8270676691729324</v>
      </c>
      <c r="K134">
        <f t="shared" si="30"/>
        <v>36</v>
      </c>
      <c r="L134">
        <f t="shared" si="31"/>
        <v>23</v>
      </c>
      <c r="M134">
        <f t="shared" si="37"/>
        <v>20</v>
      </c>
      <c r="N134">
        <f t="shared" si="32"/>
        <v>12</v>
      </c>
      <c r="O134">
        <f t="shared" si="33"/>
        <v>2</v>
      </c>
      <c r="P134">
        <f t="shared" si="38"/>
        <v>4</v>
      </c>
      <c r="Q134">
        <f t="shared" si="26"/>
        <v>27.06766917293233</v>
      </c>
      <c r="R134">
        <f t="shared" si="27"/>
        <v>17.293233082706767</v>
      </c>
      <c r="S134">
        <f t="shared" si="34"/>
        <v>15.037593984962406</v>
      </c>
      <c r="T134">
        <f t="shared" si="35"/>
        <v>9.0225563909774422</v>
      </c>
      <c r="U134">
        <f t="shared" si="28"/>
        <v>1.5037593984962405</v>
      </c>
      <c r="V134">
        <f t="shared" si="36"/>
        <v>3.007518796992481</v>
      </c>
    </row>
    <row r="135" spans="1:22" x14ac:dyDescent="0.2">
      <c r="A135">
        <v>134</v>
      </c>
      <c r="B135" t="s">
        <v>7</v>
      </c>
      <c r="C135">
        <f>COUNTA(_xlfn.UNIQUE($B$2:B135))</f>
        <v>23</v>
      </c>
      <c r="D135">
        <v>42</v>
      </c>
      <c r="E135">
        <v>56</v>
      </c>
      <c r="F135">
        <v>36</v>
      </c>
      <c r="G135">
        <v>31.343283582089555</v>
      </c>
      <c r="H135">
        <v>41.791044776119399</v>
      </c>
      <c r="I135">
        <v>26.865671641791046</v>
      </c>
      <c r="J135">
        <f t="shared" si="29"/>
        <v>0.82835820895522394</v>
      </c>
      <c r="K135">
        <f t="shared" si="30"/>
        <v>37</v>
      </c>
      <c r="L135">
        <f t="shared" si="31"/>
        <v>23</v>
      </c>
      <c r="M135">
        <f t="shared" si="37"/>
        <v>20</v>
      </c>
      <c r="N135">
        <f t="shared" si="32"/>
        <v>12</v>
      </c>
      <c r="O135">
        <f t="shared" si="33"/>
        <v>2</v>
      </c>
      <c r="P135">
        <f t="shared" si="38"/>
        <v>4</v>
      </c>
      <c r="Q135">
        <f t="shared" si="26"/>
        <v>27.611940298507463</v>
      </c>
      <c r="R135">
        <f t="shared" si="27"/>
        <v>17.164179104477611</v>
      </c>
      <c r="S135">
        <f t="shared" si="34"/>
        <v>14.925373134328357</v>
      </c>
      <c r="T135">
        <f t="shared" si="35"/>
        <v>8.9552238805970141</v>
      </c>
      <c r="U135">
        <f t="shared" si="28"/>
        <v>1.4925373134328357</v>
      </c>
      <c r="V135">
        <f t="shared" si="36"/>
        <v>2.9850746268656714</v>
      </c>
    </row>
    <row r="136" spans="1:22" x14ac:dyDescent="0.2">
      <c r="A136">
        <v>135</v>
      </c>
      <c r="B136" t="s">
        <v>5</v>
      </c>
      <c r="C136">
        <f>COUNTA(_xlfn.UNIQUE($B$2:B136))</f>
        <v>23</v>
      </c>
      <c r="D136">
        <v>42</v>
      </c>
      <c r="E136">
        <v>56</v>
      </c>
      <c r="F136">
        <v>37</v>
      </c>
      <c r="G136">
        <v>31.111111111111111</v>
      </c>
      <c r="H136">
        <v>41.481481481481481</v>
      </c>
      <c r="I136">
        <v>27.407407407407408</v>
      </c>
      <c r="J136">
        <f t="shared" si="29"/>
        <v>0.82962962962962961</v>
      </c>
      <c r="K136">
        <f t="shared" si="30"/>
        <v>37</v>
      </c>
      <c r="L136">
        <f t="shared" si="31"/>
        <v>23</v>
      </c>
      <c r="M136">
        <f t="shared" si="37"/>
        <v>20</v>
      </c>
      <c r="N136">
        <f t="shared" si="32"/>
        <v>12</v>
      </c>
      <c r="O136">
        <f t="shared" si="33"/>
        <v>2</v>
      </c>
      <c r="P136">
        <f t="shared" si="38"/>
        <v>4</v>
      </c>
      <c r="Q136">
        <f t="shared" si="26"/>
        <v>27.407407407407408</v>
      </c>
      <c r="R136">
        <f t="shared" si="27"/>
        <v>17.037037037037038</v>
      </c>
      <c r="S136">
        <f t="shared" si="34"/>
        <v>14.814814814814813</v>
      </c>
      <c r="T136">
        <f t="shared" si="35"/>
        <v>8.8888888888888893</v>
      </c>
      <c r="U136">
        <f t="shared" si="28"/>
        <v>1.4814814814814816</v>
      </c>
      <c r="V136">
        <f t="shared" si="36"/>
        <v>2.9629629629629632</v>
      </c>
    </row>
    <row r="137" spans="1:22" x14ac:dyDescent="0.2">
      <c r="A137">
        <v>136</v>
      </c>
      <c r="B137" t="s">
        <v>7</v>
      </c>
      <c r="C137">
        <f>COUNTA(_xlfn.UNIQUE($B$2:B137))</f>
        <v>23</v>
      </c>
      <c r="D137">
        <v>43</v>
      </c>
      <c r="E137">
        <v>56</v>
      </c>
      <c r="F137">
        <v>37</v>
      </c>
      <c r="G137">
        <v>31.617647058823529</v>
      </c>
      <c r="H137">
        <v>41.17647058823529</v>
      </c>
      <c r="I137">
        <v>27.205882352941174</v>
      </c>
      <c r="J137">
        <f t="shared" si="29"/>
        <v>0.83088235294117641</v>
      </c>
      <c r="K137">
        <f t="shared" si="30"/>
        <v>38</v>
      </c>
      <c r="L137">
        <f t="shared" si="31"/>
        <v>23</v>
      </c>
      <c r="M137">
        <f t="shared" si="37"/>
        <v>20</v>
      </c>
      <c r="N137">
        <f t="shared" si="32"/>
        <v>12</v>
      </c>
      <c r="O137">
        <f t="shared" si="33"/>
        <v>2</v>
      </c>
      <c r="P137">
        <f t="shared" si="38"/>
        <v>4</v>
      </c>
      <c r="Q137">
        <f t="shared" si="26"/>
        <v>27.941176470588236</v>
      </c>
      <c r="R137">
        <f t="shared" si="27"/>
        <v>16.911764705882355</v>
      </c>
      <c r="S137">
        <f t="shared" si="34"/>
        <v>14.705882352941178</v>
      </c>
      <c r="T137">
        <f t="shared" si="35"/>
        <v>8.8235294117647065</v>
      </c>
      <c r="U137">
        <f t="shared" si="28"/>
        <v>1.4705882352941175</v>
      </c>
      <c r="V137">
        <f t="shared" si="36"/>
        <v>2.9411764705882351</v>
      </c>
    </row>
    <row r="138" spans="1:22" x14ac:dyDescent="0.2">
      <c r="A138">
        <v>137</v>
      </c>
      <c r="B138" t="s">
        <v>7</v>
      </c>
      <c r="C138">
        <f>COUNTA(_xlfn.UNIQUE($B$2:B138))</f>
        <v>23</v>
      </c>
      <c r="D138">
        <v>44</v>
      </c>
      <c r="E138">
        <v>56</v>
      </c>
      <c r="F138">
        <v>37</v>
      </c>
      <c r="G138">
        <v>32.116788321167881</v>
      </c>
      <c r="H138">
        <v>40.875912408759127</v>
      </c>
      <c r="I138">
        <v>27.007299270072991</v>
      </c>
      <c r="J138">
        <f t="shared" si="29"/>
        <v>0.83211678832116787</v>
      </c>
      <c r="K138">
        <f t="shared" si="30"/>
        <v>39</v>
      </c>
      <c r="L138">
        <f t="shared" si="31"/>
        <v>23</v>
      </c>
      <c r="M138">
        <f t="shared" si="37"/>
        <v>20</v>
      </c>
      <c r="N138">
        <f t="shared" si="32"/>
        <v>12</v>
      </c>
      <c r="O138">
        <f t="shared" si="33"/>
        <v>2</v>
      </c>
      <c r="P138">
        <f t="shared" si="38"/>
        <v>4</v>
      </c>
      <c r="Q138">
        <f t="shared" si="26"/>
        <v>28.467153284671532</v>
      </c>
      <c r="R138">
        <f t="shared" si="27"/>
        <v>16.788321167883211</v>
      </c>
      <c r="S138">
        <f t="shared" si="34"/>
        <v>14.5985401459854</v>
      </c>
      <c r="T138">
        <f t="shared" si="35"/>
        <v>8.7591240875912408</v>
      </c>
      <c r="U138">
        <f t="shared" si="28"/>
        <v>1.4598540145985401</v>
      </c>
      <c r="V138">
        <f t="shared" si="36"/>
        <v>2.9197080291970803</v>
      </c>
    </row>
    <row r="139" spans="1:22" x14ac:dyDescent="0.2">
      <c r="A139">
        <v>138</v>
      </c>
      <c r="B139" t="s">
        <v>47</v>
      </c>
      <c r="C139">
        <f>COUNTA(_xlfn.UNIQUE($B$2:B139))</f>
        <v>23</v>
      </c>
      <c r="D139">
        <v>44</v>
      </c>
      <c r="E139">
        <v>57</v>
      </c>
      <c r="F139">
        <v>37</v>
      </c>
      <c r="G139">
        <v>31.884057971014489</v>
      </c>
      <c r="H139">
        <v>41.304347826086953</v>
      </c>
      <c r="I139">
        <v>26.811594202898554</v>
      </c>
      <c r="J139">
        <f t="shared" si="29"/>
        <v>0.83333333333333337</v>
      </c>
      <c r="K139">
        <f t="shared" si="30"/>
        <v>39</v>
      </c>
      <c r="L139">
        <f t="shared" si="31"/>
        <v>24</v>
      </c>
      <c r="M139">
        <f t="shared" si="37"/>
        <v>20</v>
      </c>
      <c r="N139">
        <f t="shared" si="32"/>
        <v>12</v>
      </c>
      <c r="O139">
        <f t="shared" si="33"/>
        <v>2</v>
      </c>
      <c r="P139">
        <f t="shared" si="38"/>
        <v>4</v>
      </c>
      <c r="Q139">
        <f t="shared" si="26"/>
        <v>28.260869565217391</v>
      </c>
      <c r="R139">
        <f t="shared" si="27"/>
        <v>17.391304347826086</v>
      </c>
      <c r="S139">
        <f t="shared" si="34"/>
        <v>14.492753623188406</v>
      </c>
      <c r="T139">
        <f t="shared" si="35"/>
        <v>8.695652173913043</v>
      </c>
      <c r="U139">
        <f t="shared" si="28"/>
        <v>1.4492753623188406</v>
      </c>
      <c r="V139">
        <f t="shared" si="36"/>
        <v>2.8985507246376812</v>
      </c>
    </row>
    <row r="140" spans="1:22" x14ac:dyDescent="0.2">
      <c r="A140">
        <v>139</v>
      </c>
      <c r="B140" t="s">
        <v>22</v>
      </c>
      <c r="C140">
        <f>COUNTA(_xlfn.UNIQUE($B$2:B140))</f>
        <v>24</v>
      </c>
      <c r="D140">
        <v>44</v>
      </c>
      <c r="E140">
        <v>57</v>
      </c>
      <c r="F140">
        <v>38</v>
      </c>
      <c r="G140">
        <v>31.654676258992804</v>
      </c>
      <c r="H140">
        <v>41.007194244604314</v>
      </c>
      <c r="I140">
        <v>27.338129496402878</v>
      </c>
      <c r="J140">
        <f t="shared" si="29"/>
        <v>0.82733812949640284</v>
      </c>
      <c r="K140">
        <f t="shared" si="30"/>
        <v>39</v>
      </c>
      <c r="L140">
        <f t="shared" si="31"/>
        <v>24</v>
      </c>
      <c r="M140">
        <f t="shared" si="37"/>
        <v>20</v>
      </c>
      <c r="N140">
        <f t="shared" si="32"/>
        <v>12</v>
      </c>
      <c r="O140">
        <f t="shared" si="33"/>
        <v>2</v>
      </c>
      <c r="P140">
        <f t="shared" si="38"/>
        <v>4</v>
      </c>
      <c r="Q140">
        <f t="shared" si="26"/>
        <v>28.057553956834528</v>
      </c>
      <c r="R140">
        <f t="shared" si="27"/>
        <v>17.266187050359711</v>
      </c>
      <c r="S140">
        <f t="shared" si="34"/>
        <v>14.388489208633093</v>
      </c>
      <c r="T140">
        <f t="shared" si="35"/>
        <v>8.6330935251798557</v>
      </c>
      <c r="U140">
        <f t="shared" si="28"/>
        <v>1.4388489208633095</v>
      </c>
      <c r="V140">
        <f t="shared" si="36"/>
        <v>2.877697841726619</v>
      </c>
    </row>
    <row r="141" spans="1:22" x14ac:dyDescent="0.2">
      <c r="A141">
        <v>140</v>
      </c>
      <c r="B141" t="s">
        <v>22</v>
      </c>
      <c r="C141">
        <f>COUNTA(_xlfn.UNIQUE($B$2:B141))</f>
        <v>24</v>
      </c>
      <c r="D141">
        <v>44</v>
      </c>
      <c r="E141">
        <v>57</v>
      </c>
      <c r="F141">
        <v>39</v>
      </c>
      <c r="G141">
        <v>31.428571428571427</v>
      </c>
      <c r="H141">
        <v>40.714285714285715</v>
      </c>
      <c r="I141">
        <v>27.857142857142858</v>
      </c>
      <c r="J141">
        <f t="shared" si="29"/>
        <v>0.82857142857142851</v>
      </c>
      <c r="K141">
        <f t="shared" si="30"/>
        <v>39</v>
      </c>
      <c r="L141">
        <f t="shared" si="31"/>
        <v>24</v>
      </c>
      <c r="M141">
        <f t="shared" si="37"/>
        <v>20</v>
      </c>
      <c r="N141">
        <f t="shared" si="32"/>
        <v>12</v>
      </c>
      <c r="O141">
        <f t="shared" si="33"/>
        <v>2</v>
      </c>
      <c r="P141">
        <f t="shared" si="38"/>
        <v>4</v>
      </c>
      <c r="Q141">
        <f t="shared" si="26"/>
        <v>27.857142857142858</v>
      </c>
      <c r="R141">
        <f t="shared" si="27"/>
        <v>17.142857142857142</v>
      </c>
      <c r="S141">
        <f t="shared" si="34"/>
        <v>14.285714285714285</v>
      </c>
      <c r="T141">
        <f t="shared" si="35"/>
        <v>8.5714285714285712</v>
      </c>
      <c r="U141">
        <f t="shared" si="28"/>
        <v>1.4285714285714286</v>
      </c>
      <c r="V141">
        <f t="shared" si="36"/>
        <v>2.8571428571428572</v>
      </c>
    </row>
    <row r="142" spans="1:22" x14ac:dyDescent="0.2">
      <c r="A142">
        <v>141</v>
      </c>
      <c r="B142" t="s">
        <v>43</v>
      </c>
      <c r="C142">
        <f>COUNTA(_xlfn.UNIQUE($B$2:B142))</f>
        <v>24</v>
      </c>
      <c r="D142">
        <v>44</v>
      </c>
      <c r="E142">
        <v>58</v>
      </c>
      <c r="F142">
        <v>39</v>
      </c>
      <c r="G142">
        <v>31.205673758865249</v>
      </c>
      <c r="H142">
        <v>41.134751773049643</v>
      </c>
      <c r="I142">
        <v>27.659574468085108</v>
      </c>
      <c r="J142">
        <f t="shared" si="29"/>
        <v>0.82978723404255317</v>
      </c>
      <c r="K142">
        <f t="shared" si="30"/>
        <v>39</v>
      </c>
      <c r="L142">
        <f t="shared" si="31"/>
        <v>24</v>
      </c>
      <c r="M142">
        <f t="shared" si="37"/>
        <v>20</v>
      </c>
      <c r="N142">
        <f t="shared" si="32"/>
        <v>13</v>
      </c>
      <c r="O142">
        <f t="shared" si="33"/>
        <v>2</v>
      </c>
      <c r="P142">
        <f t="shared" si="38"/>
        <v>4</v>
      </c>
      <c r="Q142">
        <f t="shared" si="26"/>
        <v>27.659574468085108</v>
      </c>
      <c r="R142">
        <f t="shared" si="27"/>
        <v>17.021276595744681</v>
      </c>
      <c r="S142">
        <f t="shared" si="34"/>
        <v>14.184397163120568</v>
      </c>
      <c r="T142">
        <f t="shared" si="35"/>
        <v>9.2198581560283674</v>
      </c>
      <c r="U142">
        <f t="shared" si="28"/>
        <v>1.4184397163120568</v>
      </c>
      <c r="V142">
        <f t="shared" si="36"/>
        <v>2.8368794326241136</v>
      </c>
    </row>
    <row r="143" spans="1:22" x14ac:dyDescent="0.2">
      <c r="A143">
        <v>142</v>
      </c>
      <c r="B143" t="s">
        <v>43</v>
      </c>
      <c r="C143">
        <f>COUNTA(_xlfn.UNIQUE($B$2:B143))</f>
        <v>24</v>
      </c>
      <c r="D143">
        <v>44</v>
      </c>
      <c r="E143">
        <v>59</v>
      </c>
      <c r="F143">
        <v>39</v>
      </c>
      <c r="G143">
        <v>30.985915492957744</v>
      </c>
      <c r="H143">
        <v>41.549295774647888</v>
      </c>
      <c r="I143">
        <v>27.464788732394368</v>
      </c>
      <c r="J143">
        <f t="shared" si="29"/>
        <v>0.83098591549295775</v>
      </c>
      <c r="K143">
        <f t="shared" si="30"/>
        <v>39</v>
      </c>
      <c r="L143">
        <f t="shared" si="31"/>
        <v>24</v>
      </c>
      <c r="M143">
        <f t="shared" si="37"/>
        <v>20</v>
      </c>
      <c r="N143">
        <f t="shared" si="32"/>
        <v>14</v>
      </c>
      <c r="O143">
        <f t="shared" si="33"/>
        <v>2</v>
      </c>
      <c r="P143">
        <f t="shared" si="38"/>
        <v>4</v>
      </c>
      <c r="Q143">
        <f t="shared" si="26"/>
        <v>27.464788732394368</v>
      </c>
      <c r="R143">
        <f t="shared" si="27"/>
        <v>16.901408450704224</v>
      </c>
      <c r="S143">
        <f t="shared" si="34"/>
        <v>14.084507042253522</v>
      </c>
      <c r="T143">
        <f t="shared" si="35"/>
        <v>9.8591549295774641</v>
      </c>
      <c r="U143">
        <f t="shared" si="28"/>
        <v>1.4084507042253522</v>
      </c>
      <c r="V143">
        <f t="shared" si="36"/>
        <v>2.8169014084507045</v>
      </c>
    </row>
    <row r="144" spans="1:22" x14ac:dyDescent="0.2">
      <c r="A144">
        <v>143</v>
      </c>
      <c r="B144" t="s">
        <v>66</v>
      </c>
      <c r="C144">
        <f>COUNTA(_xlfn.UNIQUE($B$2:B144))</f>
        <v>25</v>
      </c>
      <c r="D144">
        <v>44</v>
      </c>
      <c r="E144">
        <v>59</v>
      </c>
      <c r="F144">
        <v>40</v>
      </c>
      <c r="G144">
        <v>30.76923076923077</v>
      </c>
      <c r="H144">
        <v>41.25874125874126</v>
      </c>
      <c r="I144">
        <v>27.972027972027973</v>
      </c>
      <c r="J144">
        <f t="shared" si="29"/>
        <v>0.82517482517482521</v>
      </c>
      <c r="K144">
        <f t="shared" si="30"/>
        <v>39</v>
      </c>
      <c r="L144">
        <f t="shared" si="31"/>
        <v>24</v>
      </c>
      <c r="M144">
        <f t="shared" si="37"/>
        <v>20</v>
      </c>
      <c r="N144">
        <f t="shared" si="32"/>
        <v>14</v>
      </c>
      <c r="O144">
        <f t="shared" si="33"/>
        <v>2</v>
      </c>
      <c r="P144">
        <f t="shared" si="38"/>
        <v>4</v>
      </c>
      <c r="Q144">
        <f t="shared" si="26"/>
        <v>27.27272727272727</v>
      </c>
      <c r="R144">
        <f t="shared" si="27"/>
        <v>16.783216783216783</v>
      </c>
      <c r="S144">
        <f t="shared" si="34"/>
        <v>13.986013986013987</v>
      </c>
      <c r="T144">
        <f t="shared" si="35"/>
        <v>9.79020979020979</v>
      </c>
      <c r="U144">
        <f t="shared" si="28"/>
        <v>1.3986013986013985</v>
      </c>
      <c r="V144">
        <f t="shared" si="36"/>
        <v>2.7972027972027971</v>
      </c>
    </row>
    <row r="145" spans="1:22" x14ac:dyDescent="0.2">
      <c r="A145">
        <v>144</v>
      </c>
      <c r="B145" t="s">
        <v>7</v>
      </c>
      <c r="C145">
        <f>COUNTA(_xlfn.UNIQUE($B$2:B145))</f>
        <v>25</v>
      </c>
      <c r="D145">
        <v>45</v>
      </c>
      <c r="E145">
        <v>59</v>
      </c>
      <c r="F145">
        <v>40</v>
      </c>
      <c r="G145">
        <v>31.25</v>
      </c>
      <c r="H145">
        <v>40.972222222222221</v>
      </c>
      <c r="I145">
        <v>27.777777777777779</v>
      </c>
      <c r="J145">
        <f t="shared" si="29"/>
        <v>0.82638888888888884</v>
      </c>
      <c r="K145">
        <f t="shared" si="30"/>
        <v>40</v>
      </c>
      <c r="L145">
        <f t="shared" si="31"/>
        <v>24</v>
      </c>
      <c r="M145">
        <f t="shared" si="37"/>
        <v>20</v>
      </c>
      <c r="N145">
        <f t="shared" si="32"/>
        <v>14</v>
      </c>
      <c r="O145">
        <f t="shared" si="33"/>
        <v>2</v>
      </c>
      <c r="P145">
        <f t="shared" si="38"/>
        <v>4</v>
      </c>
      <c r="Q145">
        <f t="shared" si="26"/>
        <v>27.777777777777779</v>
      </c>
      <c r="R145">
        <f t="shared" si="27"/>
        <v>16.666666666666664</v>
      </c>
      <c r="S145">
        <f t="shared" si="34"/>
        <v>13.888888888888889</v>
      </c>
      <c r="T145">
        <f t="shared" si="35"/>
        <v>9.7222222222222232</v>
      </c>
      <c r="U145">
        <f t="shared" si="28"/>
        <v>1.3888888888888888</v>
      </c>
      <c r="V145">
        <f t="shared" si="36"/>
        <v>2.7777777777777777</v>
      </c>
    </row>
    <row r="146" spans="1:22" x14ac:dyDescent="0.2">
      <c r="A146">
        <v>145</v>
      </c>
      <c r="B146" t="s">
        <v>7</v>
      </c>
      <c r="C146">
        <f>COUNTA(_xlfn.UNIQUE($B$2:B146))</f>
        <v>25</v>
      </c>
      <c r="D146">
        <v>46</v>
      </c>
      <c r="E146">
        <v>59</v>
      </c>
      <c r="F146">
        <v>40</v>
      </c>
      <c r="G146">
        <v>31.724137931034484</v>
      </c>
      <c r="H146">
        <v>40.689655172413794</v>
      </c>
      <c r="I146">
        <v>27.586206896551722</v>
      </c>
      <c r="J146">
        <f t="shared" si="29"/>
        <v>0.82758620689655171</v>
      </c>
      <c r="K146">
        <f t="shared" si="30"/>
        <v>41</v>
      </c>
      <c r="L146">
        <f t="shared" si="31"/>
        <v>24</v>
      </c>
      <c r="M146">
        <f t="shared" si="37"/>
        <v>20</v>
      </c>
      <c r="N146">
        <f t="shared" si="32"/>
        <v>14</v>
      </c>
      <c r="O146">
        <f t="shared" si="33"/>
        <v>2</v>
      </c>
      <c r="P146">
        <f t="shared" si="38"/>
        <v>4</v>
      </c>
      <c r="Q146">
        <f t="shared" si="26"/>
        <v>28.27586206896552</v>
      </c>
      <c r="R146">
        <f t="shared" si="27"/>
        <v>16.551724137931036</v>
      </c>
      <c r="S146">
        <f t="shared" si="34"/>
        <v>13.793103448275861</v>
      </c>
      <c r="T146">
        <f t="shared" si="35"/>
        <v>9.6551724137931032</v>
      </c>
      <c r="U146">
        <f t="shared" si="28"/>
        <v>1.3793103448275863</v>
      </c>
      <c r="V146">
        <f t="shared" si="36"/>
        <v>2.7586206896551726</v>
      </c>
    </row>
    <row r="147" spans="1:22" x14ac:dyDescent="0.2">
      <c r="A147">
        <v>146</v>
      </c>
      <c r="B147" t="s">
        <v>58</v>
      </c>
      <c r="C147">
        <f>COUNTA(_xlfn.UNIQUE($B$2:B147))</f>
        <v>25</v>
      </c>
      <c r="D147">
        <v>46</v>
      </c>
      <c r="E147">
        <v>59</v>
      </c>
      <c r="F147">
        <v>41</v>
      </c>
      <c r="G147">
        <v>31.506849315068493</v>
      </c>
      <c r="H147">
        <v>40.410958904109592</v>
      </c>
      <c r="I147">
        <v>28.082191780821919</v>
      </c>
      <c r="J147">
        <f t="shared" si="29"/>
        <v>0.82876712328767121</v>
      </c>
      <c r="K147">
        <f t="shared" si="30"/>
        <v>41</v>
      </c>
      <c r="L147">
        <f t="shared" si="31"/>
        <v>24</v>
      </c>
      <c r="M147">
        <f t="shared" si="37"/>
        <v>20</v>
      </c>
      <c r="N147">
        <f t="shared" si="32"/>
        <v>14</v>
      </c>
      <c r="O147">
        <f t="shared" si="33"/>
        <v>2</v>
      </c>
      <c r="P147">
        <f t="shared" si="38"/>
        <v>5</v>
      </c>
      <c r="Q147">
        <f t="shared" si="26"/>
        <v>28.082191780821919</v>
      </c>
      <c r="R147">
        <f t="shared" si="27"/>
        <v>16.43835616438356</v>
      </c>
      <c r="S147">
        <f t="shared" si="34"/>
        <v>13.698630136986301</v>
      </c>
      <c r="T147">
        <f t="shared" si="35"/>
        <v>9.5890410958904102</v>
      </c>
      <c r="U147">
        <f t="shared" si="28"/>
        <v>1.3698630136986301</v>
      </c>
      <c r="V147">
        <f t="shared" si="36"/>
        <v>3.4246575342465753</v>
      </c>
    </row>
    <row r="148" spans="1:22" x14ac:dyDescent="0.2">
      <c r="A148">
        <v>147</v>
      </c>
      <c r="B148" t="s">
        <v>58</v>
      </c>
      <c r="C148">
        <f>COUNTA(_xlfn.UNIQUE($B$2:B148))</f>
        <v>25</v>
      </c>
      <c r="D148">
        <v>46</v>
      </c>
      <c r="E148">
        <v>59</v>
      </c>
      <c r="F148">
        <v>42</v>
      </c>
      <c r="G148">
        <v>31.292517006802722</v>
      </c>
      <c r="H148">
        <v>40.136054421768705</v>
      </c>
      <c r="I148">
        <v>28.571428571428569</v>
      </c>
      <c r="J148">
        <f t="shared" si="29"/>
        <v>0.82993197278911568</v>
      </c>
      <c r="K148">
        <f t="shared" si="30"/>
        <v>41</v>
      </c>
      <c r="L148">
        <f t="shared" si="31"/>
        <v>24</v>
      </c>
      <c r="M148">
        <f t="shared" si="37"/>
        <v>20</v>
      </c>
      <c r="N148">
        <f t="shared" si="32"/>
        <v>14</v>
      </c>
      <c r="O148">
        <f t="shared" si="33"/>
        <v>2</v>
      </c>
      <c r="P148">
        <f t="shared" si="38"/>
        <v>6</v>
      </c>
      <c r="Q148">
        <f t="shared" si="26"/>
        <v>27.89115646258503</v>
      </c>
      <c r="R148">
        <f t="shared" si="27"/>
        <v>16.326530612244898</v>
      </c>
      <c r="S148">
        <f t="shared" si="34"/>
        <v>13.605442176870749</v>
      </c>
      <c r="T148">
        <f t="shared" si="35"/>
        <v>9.5238095238095237</v>
      </c>
      <c r="U148">
        <f t="shared" si="28"/>
        <v>1.3605442176870748</v>
      </c>
      <c r="V148">
        <f t="shared" si="36"/>
        <v>4.0816326530612246</v>
      </c>
    </row>
    <row r="149" spans="1:22" x14ac:dyDescent="0.2">
      <c r="A149">
        <v>148</v>
      </c>
      <c r="B149" t="s">
        <v>22</v>
      </c>
      <c r="C149">
        <f>COUNTA(_xlfn.UNIQUE($B$2:B149))</f>
        <v>25</v>
      </c>
      <c r="D149">
        <v>46</v>
      </c>
      <c r="E149">
        <v>59</v>
      </c>
      <c r="F149">
        <v>43</v>
      </c>
      <c r="G149">
        <v>31.081081081081081</v>
      </c>
      <c r="H149">
        <v>39.864864864864863</v>
      </c>
      <c r="I149">
        <v>29.054054054054053</v>
      </c>
      <c r="J149">
        <f t="shared" si="29"/>
        <v>0.83108108108108114</v>
      </c>
      <c r="K149">
        <f t="shared" si="30"/>
        <v>41</v>
      </c>
      <c r="L149">
        <f t="shared" si="31"/>
        <v>24</v>
      </c>
      <c r="M149">
        <f t="shared" si="37"/>
        <v>20</v>
      </c>
      <c r="N149">
        <f t="shared" si="32"/>
        <v>14</v>
      </c>
      <c r="O149">
        <f t="shared" si="33"/>
        <v>2</v>
      </c>
      <c r="P149">
        <f t="shared" si="38"/>
        <v>6</v>
      </c>
      <c r="Q149">
        <f t="shared" si="26"/>
        <v>27.702702702702702</v>
      </c>
      <c r="R149">
        <f t="shared" si="27"/>
        <v>16.216216216216218</v>
      </c>
      <c r="S149">
        <f t="shared" si="34"/>
        <v>13.513513513513514</v>
      </c>
      <c r="T149">
        <f t="shared" si="35"/>
        <v>9.4594594594594597</v>
      </c>
      <c r="U149">
        <f t="shared" si="28"/>
        <v>1.3513513513513513</v>
      </c>
      <c r="V149">
        <f t="shared" si="36"/>
        <v>4.0540540540540544</v>
      </c>
    </row>
    <row r="150" spans="1:22" x14ac:dyDescent="0.2">
      <c r="A150">
        <v>149</v>
      </c>
      <c r="B150" t="s">
        <v>22</v>
      </c>
      <c r="C150">
        <f>COUNTA(_xlfn.UNIQUE($B$2:B150))</f>
        <v>25</v>
      </c>
      <c r="D150">
        <v>46</v>
      </c>
      <c r="E150">
        <v>59</v>
      </c>
      <c r="F150">
        <v>44</v>
      </c>
      <c r="G150">
        <v>30.872483221476511</v>
      </c>
      <c r="H150">
        <v>39.597315436241608</v>
      </c>
      <c r="I150">
        <v>29.530201342281881</v>
      </c>
      <c r="J150">
        <f t="shared" si="29"/>
        <v>0.83221476510067116</v>
      </c>
      <c r="K150">
        <f t="shared" si="30"/>
        <v>41</v>
      </c>
      <c r="L150">
        <f t="shared" si="31"/>
        <v>24</v>
      </c>
      <c r="M150">
        <f t="shared" si="37"/>
        <v>20</v>
      </c>
      <c r="N150">
        <f t="shared" si="32"/>
        <v>14</v>
      </c>
      <c r="O150">
        <f t="shared" si="33"/>
        <v>2</v>
      </c>
      <c r="P150">
        <f t="shared" si="38"/>
        <v>6</v>
      </c>
      <c r="Q150">
        <f t="shared" si="26"/>
        <v>27.516778523489933</v>
      </c>
      <c r="R150">
        <f t="shared" si="27"/>
        <v>16.107382550335569</v>
      </c>
      <c r="S150">
        <f t="shared" si="34"/>
        <v>13.422818791946309</v>
      </c>
      <c r="T150">
        <f t="shared" si="35"/>
        <v>9.3959731543624159</v>
      </c>
      <c r="U150">
        <f t="shared" si="28"/>
        <v>1.3422818791946309</v>
      </c>
      <c r="V150">
        <f t="shared" si="36"/>
        <v>4.0268456375838921</v>
      </c>
    </row>
    <row r="151" spans="1:22" x14ac:dyDescent="0.2">
      <c r="A151">
        <v>150</v>
      </c>
      <c r="B151" t="s">
        <v>67</v>
      </c>
      <c r="C151">
        <f>COUNTA(_xlfn.UNIQUE($B$2:B151))</f>
        <v>26</v>
      </c>
      <c r="D151">
        <v>47</v>
      </c>
      <c r="E151">
        <v>59</v>
      </c>
      <c r="F151">
        <v>44</v>
      </c>
      <c r="G151">
        <v>31.333333333333336</v>
      </c>
      <c r="H151">
        <v>39.333333333333329</v>
      </c>
      <c r="I151">
        <v>29.333333333333332</v>
      </c>
      <c r="J151">
        <f t="shared" si="29"/>
        <v>0.82666666666666666</v>
      </c>
      <c r="K151">
        <f t="shared" si="30"/>
        <v>41</v>
      </c>
      <c r="L151">
        <f t="shared" si="31"/>
        <v>24</v>
      </c>
      <c r="M151">
        <f t="shared" si="37"/>
        <v>20</v>
      </c>
      <c r="N151">
        <f t="shared" si="32"/>
        <v>14</v>
      </c>
      <c r="O151">
        <f t="shared" si="33"/>
        <v>2</v>
      </c>
      <c r="P151">
        <f t="shared" si="38"/>
        <v>6</v>
      </c>
      <c r="Q151">
        <f t="shared" si="26"/>
        <v>27.333333333333332</v>
      </c>
      <c r="R151">
        <f t="shared" si="27"/>
        <v>16</v>
      </c>
      <c r="S151">
        <f t="shared" si="34"/>
        <v>13.333333333333334</v>
      </c>
      <c r="T151">
        <f t="shared" si="35"/>
        <v>9.3333333333333339</v>
      </c>
      <c r="U151">
        <f t="shared" si="28"/>
        <v>1.3333333333333335</v>
      </c>
      <c r="V151">
        <f t="shared" si="36"/>
        <v>4</v>
      </c>
    </row>
    <row r="152" spans="1:22" x14ac:dyDescent="0.2">
      <c r="A152">
        <v>151</v>
      </c>
      <c r="B152" t="s">
        <v>7</v>
      </c>
      <c r="C152">
        <f>COUNTA(_xlfn.UNIQUE($B$2:B152))</f>
        <v>26</v>
      </c>
      <c r="D152">
        <v>48</v>
      </c>
      <c r="E152">
        <v>59</v>
      </c>
      <c r="F152">
        <v>44</v>
      </c>
      <c r="G152">
        <v>31.788079470198678</v>
      </c>
      <c r="H152">
        <v>39.072847682119203</v>
      </c>
      <c r="I152">
        <v>29.139072847682119</v>
      </c>
      <c r="J152">
        <f t="shared" si="29"/>
        <v>0.82781456953642385</v>
      </c>
      <c r="K152">
        <f t="shared" si="30"/>
        <v>42</v>
      </c>
      <c r="L152">
        <f t="shared" si="31"/>
        <v>24</v>
      </c>
      <c r="M152">
        <f t="shared" si="37"/>
        <v>20</v>
      </c>
      <c r="N152">
        <f t="shared" si="32"/>
        <v>14</v>
      </c>
      <c r="O152">
        <f t="shared" si="33"/>
        <v>2</v>
      </c>
      <c r="P152">
        <f t="shared" si="38"/>
        <v>6</v>
      </c>
      <c r="Q152">
        <f t="shared" si="26"/>
        <v>27.814569536423839</v>
      </c>
      <c r="R152">
        <f t="shared" si="27"/>
        <v>15.894039735099339</v>
      </c>
      <c r="S152">
        <f t="shared" si="34"/>
        <v>13.245033112582782</v>
      </c>
      <c r="T152">
        <f t="shared" si="35"/>
        <v>9.2715231788079464</v>
      </c>
      <c r="U152">
        <f t="shared" si="28"/>
        <v>1.3245033112582782</v>
      </c>
      <c r="V152">
        <f t="shared" si="36"/>
        <v>3.9735099337748347</v>
      </c>
    </row>
    <row r="153" spans="1:22" x14ac:dyDescent="0.2">
      <c r="A153">
        <v>152</v>
      </c>
      <c r="B153" t="s">
        <v>7</v>
      </c>
      <c r="C153">
        <f>COUNTA(_xlfn.UNIQUE($B$2:B153))</f>
        <v>26</v>
      </c>
      <c r="D153">
        <v>49</v>
      </c>
      <c r="E153">
        <v>59</v>
      </c>
      <c r="F153">
        <v>44</v>
      </c>
      <c r="G153">
        <v>32.236842105263158</v>
      </c>
      <c r="H153">
        <v>38.815789473684212</v>
      </c>
      <c r="I153">
        <v>28.947368421052634</v>
      </c>
      <c r="J153">
        <f t="shared" si="29"/>
        <v>0.82894736842105265</v>
      </c>
      <c r="K153">
        <f t="shared" si="30"/>
        <v>43</v>
      </c>
      <c r="L153">
        <f t="shared" si="31"/>
        <v>24</v>
      </c>
      <c r="M153">
        <f t="shared" si="37"/>
        <v>20</v>
      </c>
      <c r="N153">
        <f t="shared" si="32"/>
        <v>14</v>
      </c>
      <c r="O153">
        <f t="shared" si="33"/>
        <v>2</v>
      </c>
      <c r="P153">
        <f t="shared" si="38"/>
        <v>6</v>
      </c>
      <c r="Q153">
        <f t="shared" si="26"/>
        <v>28.289473684210524</v>
      </c>
      <c r="R153">
        <f t="shared" si="27"/>
        <v>15.789473684210526</v>
      </c>
      <c r="S153">
        <f t="shared" si="34"/>
        <v>13.157894736842104</v>
      </c>
      <c r="T153">
        <f t="shared" si="35"/>
        <v>9.2105263157894726</v>
      </c>
      <c r="U153">
        <f t="shared" si="28"/>
        <v>1.3157894736842104</v>
      </c>
      <c r="V153">
        <f t="shared" si="36"/>
        <v>3.9473684210526314</v>
      </c>
    </row>
    <row r="154" spans="1:22" x14ac:dyDescent="0.2">
      <c r="A154">
        <v>153</v>
      </c>
      <c r="B154" t="s">
        <v>65</v>
      </c>
      <c r="C154">
        <f>COUNTA(_xlfn.UNIQUE($B$2:B154))</f>
        <v>26</v>
      </c>
      <c r="D154">
        <v>49</v>
      </c>
      <c r="E154">
        <v>59</v>
      </c>
      <c r="F154">
        <v>45</v>
      </c>
      <c r="G154">
        <v>32.026143790849673</v>
      </c>
      <c r="H154">
        <v>38.562091503267979</v>
      </c>
      <c r="I154">
        <v>29.411764705882355</v>
      </c>
      <c r="J154">
        <f t="shared" si="29"/>
        <v>0.83006535947712412</v>
      </c>
      <c r="K154">
        <f t="shared" si="30"/>
        <v>43</v>
      </c>
      <c r="L154">
        <f t="shared" si="31"/>
        <v>24</v>
      </c>
      <c r="M154">
        <f t="shared" si="37"/>
        <v>20</v>
      </c>
      <c r="N154">
        <f t="shared" si="32"/>
        <v>14</v>
      </c>
      <c r="O154">
        <f t="shared" si="33"/>
        <v>2</v>
      </c>
      <c r="P154">
        <f t="shared" si="38"/>
        <v>6</v>
      </c>
      <c r="Q154">
        <f t="shared" si="26"/>
        <v>28.104575163398692</v>
      </c>
      <c r="R154">
        <f t="shared" si="27"/>
        <v>15.686274509803921</v>
      </c>
      <c r="S154">
        <f t="shared" si="34"/>
        <v>13.071895424836603</v>
      </c>
      <c r="T154">
        <f t="shared" si="35"/>
        <v>9.1503267973856204</v>
      </c>
      <c r="U154">
        <f t="shared" si="28"/>
        <v>1.3071895424836601</v>
      </c>
      <c r="V154">
        <f t="shared" si="36"/>
        <v>3.9215686274509802</v>
      </c>
    </row>
    <row r="155" spans="1:22" x14ac:dyDescent="0.2">
      <c r="A155">
        <v>154</v>
      </c>
      <c r="B155" t="s">
        <v>47</v>
      </c>
      <c r="C155">
        <f>COUNTA(_xlfn.UNIQUE($B$2:B155))</f>
        <v>26</v>
      </c>
      <c r="D155">
        <v>49</v>
      </c>
      <c r="E155">
        <v>60</v>
      </c>
      <c r="F155">
        <v>45</v>
      </c>
      <c r="G155">
        <v>31.818181818181817</v>
      </c>
      <c r="H155">
        <v>38.961038961038966</v>
      </c>
      <c r="I155">
        <v>29.220779220779221</v>
      </c>
      <c r="J155">
        <f t="shared" si="29"/>
        <v>0.83116883116883122</v>
      </c>
      <c r="K155">
        <f t="shared" si="30"/>
        <v>43</v>
      </c>
      <c r="L155">
        <f t="shared" si="31"/>
        <v>25</v>
      </c>
      <c r="M155">
        <f t="shared" si="37"/>
        <v>20</v>
      </c>
      <c r="N155">
        <f t="shared" si="32"/>
        <v>14</v>
      </c>
      <c r="O155">
        <f t="shared" si="33"/>
        <v>2</v>
      </c>
      <c r="P155">
        <f t="shared" si="38"/>
        <v>6</v>
      </c>
      <c r="Q155">
        <f t="shared" si="26"/>
        <v>27.922077922077921</v>
      </c>
      <c r="R155">
        <f t="shared" si="27"/>
        <v>16.233766233766232</v>
      </c>
      <c r="S155">
        <f t="shared" si="34"/>
        <v>12.987012987012985</v>
      </c>
      <c r="T155">
        <f t="shared" si="35"/>
        <v>9.0909090909090917</v>
      </c>
      <c r="U155">
        <f t="shared" si="28"/>
        <v>1.2987012987012987</v>
      </c>
      <c r="V155">
        <f t="shared" si="36"/>
        <v>3.8961038961038961</v>
      </c>
    </row>
    <row r="156" spans="1:22" x14ac:dyDescent="0.2">
      <c r="A156">
        <v>155</v>
      </c>
      <c r="B156" t="s">
        <v>19</v>
      </c>
      <c r="C156">
        <f>COUNTA(_xlfn.UNIQUE($B$2:B156))</f>
        <v>26</v>
      </c>
      <c r="D156">
        <v>49</v>
      </c>
      <c r="E156">
        <v>61</v>
      </c>
      <c r="F156">
        <v>45</v>
      </c>
      <c r="G156">
        <v>31.612903225806448</v>
      </c>
      <c r="H156">
        <v>39.354838709677423</v>
      </c>
      <c r="I156">
        <v>29.032258064516132</v>
      </c>
      <c r="J156">
        <f t="shared" si="29"/>
        <v>0.83225806451612905</v>
      </c>
      <c r="K156">
        <f t="shared" si="30"/>
        <v>43</v>
      </c>
      <c r="L156">
        <f t="shared" si="31"/>
        <v>25</v>
      </c>
      <c r="M156">
        <f t="shared" si="37"/>
        <v>21</v>
      </c>
      <c r="N156">
        <f t="shared" si="32"/>
        <v>14</v>
      </c>
      <c r="O156">
        <f t="shared" si="33"/>
        <v>2</v>
      </c>
      <c r="P156">
        <f t="shared" si="38"/>
        <v>6</v>
      </c>
      <c r="Q156">
        <f t="shared" si="26"/>
        <v>27.741935483870968</v>
      </c>
      <c r="R156">
        <f t="shared" si="27"/>
        <v>16.129032258064516</v>
      </c>
      <c r="S156">
        <f t="shared" si="34"/>
        <v>13.548387096774196</v>
      </c>
      <c r="T156">
        <f t="shared" si="35"/>
        <v>9.0322580645161281</v>
      </c>
      <c r="U156">
        <f t="shared" si="28"/>
        <v>1.2903225806451613</v>
      </c>
      <c r="V156">
        <f t="shared" si="36"/>
        <v>3.870967741935484</v>
      </c>
    </row>
    <row r="157" spans="1:22" x14ac:dyDescent="0.2">
      <c r="A157">
        <v>156</v>
      </c>
      <c r="B157" t="s">
        <v>6</v>
      </c>
      <c r="C157">
        <f>COUNTA(_xlfn.UNIQUE($B$2:B157))</f>
        <v>27</v>
      </c>
      <c r="D157">
        <v>49</v>
      </c>
      <c r="E157">
        <v>61</v>
      </c>
      <c r="F157">
        <v>46</v>
      </c>
      <c r="G157">
        <v>31.410256410256409</v>
      </c>
      <c r="H157">
        <v>39.102564102564102</v>
      </c>
      <c r="I157">
        <v>29.487179487179489</v>
      </c>
      <c r="J157">
        <f t="shared" si="29"/>
        <v>0.82692307692307687</v>
      </c>
      <c r="K157">
        <f t="shared" si="30"/>
        <v>43</v>
      </c>
      <c r="L157">
        <f t="shared" si="31"/>
        <v>25</v>
      </c>
      <c r="M157">
        <f t="shared" si="37"/>
        <v>21</v>
      </c>
      <c r="N157">
        <f t="shared" si="32"/>
        <v>14</v>
      </c>
      <c r="O157">
        <f t="shared" si="33"/>
        <v>2</v>
      </c>
      <c r="P157">
        <f t="shared" si="38"/>
        <v>6</v>
      </c>
      <c r="Q157">
        <f t="shared" si="26"/>
        <v>27.564102564102566</v>
      </c>
      <c r="R157">
        <f t="shared" si="27"/>
        <v>16.025641025641026</v>
      </c>
      <c r="S157">
        <f t="shared" si="34"/>
        <v>13.461538461538462</v>
      </c>
      <c r="T157">
        <f t="shared" si="35"/>
        <v>8.9743589743589745</v>
      </c>
      <c r="U157">
        <f t="shared" si="28"/>
        <v>1.2820512820512819</v>
      </c>
      <c r="V157">
        <f t="shared" si="36"/>
        <v>3.8461538461538463</v>
      </c>
    </row>
    <row r="158" spans="1:22" x14ac:dyDescent="0.2">
      <c r="A158">
        <v>157</v>
      </c>
      <c r="B158" t="s">
        <v>68</v>
      </c>
      <c r="C158">
        <f>COUNTA(_xlfn.UNIQUE($B$2:B158))</f>
        <v>28</v>
      </c>
      <c r="D158">
        <v>49</v>
      </c>
      <c r="E158">
        <v>61</v>
      </c>
      <c r="F158">
        <v>47</v>
      </c>
      <c r="G158">
        <v>31.210191082802545</v>
      </c>
      <c r="H158">
        <v>38.853503184713375</v>
      </c>
      <c r="I158">
        <v>29.936305732484076</v>
      </c>
      <c r="J158">
        <f t="shared" si="29"/>
        <v>0.82165605095541405</v>
      </c>
      <c r="K158">
        <f t="shared" si="30"/>
        <v>43</v>
      </c>
      <c r="L158">
        <f t="shared" si="31"/>
        <v>25</v>
      </c>
      <c r="M158">
        <f t="shared" si="37"/>
        <v>21</v>
      </c>
      <c r="N158">
        <f t="shared" si="32"/>
        <v>14</v>
      </c>
      <c r="O158">
        <f t="shared" si="33"/>
        <v>2</v>
      </c>
      <c r="P158">
        <f t="shared" si="38"/>
        <v>6</v>
      </c>
      <c r="Q158">
        <f t="shared" si="26"/>
        <v>27.388535031847134</v>
      </c>
      <c r="R158">
        <f t="shared" si="27"/>
        <v>15.923566878980891</v>
      </c>
      <c r="S158">
        <f t="shared" si="34"/>
        <v>13.375796178343949</v>
      </c>
      <c r="T158">
        <f t="shared" si="35"/>
        <v>8.9171974522292992</v>
      </c>
      <c r="U158">
        <f t="shared" si="28"/>
        <v>1.2738853503184715</v>
      </c>
      <c r="V158">
        <f t="shared" si="36"/>
        <v>3.8216560509554141</v>
      </c>
    </row>
    <row r="159" spans="1:22" x14ac:dyDescent="0.2">
      <c r="A159">
        <v>158</v>
      </c>
      <c r="B159" t="s">
        <v>68</v>
      </c>
      <c r="C159">
        <f>COUNTA(_xlfn.UNIQUE($B$2:B159))</f>
        <v>28</v>
      </c>
      <c r="D159">
        <v>49</v>
      </c>
      <c r="E159">
        <v>61</v>
      </c>
      <c r="F159">
        <v>48</v>
      </c>
      <c r="G159">
        <v>31.0126582278481</v>
      </c>
      <c r="H159">
        <v>38.607594936708864</v>
      </c>
      <c r="I159">
        <v>30.37974683544304</v>
      </c>
      <c r="J159">
        <f t="shared" si="29"/>
        <v>0.82278481012658222</v>
      </c>
      <c r="K159">
        <f t="shared" si="30"/>
        <v>43</v>
      </c>
      <c r="L159">
        <f t="shared" si="31"/>
        <v>25</v>
      </c>
      <c r="M159">
        <f t="shared" si="37"/>
        <v>21</v>
      </c>
      <c r="N159">
        <f t="shared" si="32"/>
        <v>14</v>
      </c>
      <c r="O159">
        <f t="shared" si="33"/>
        <v>2</v>
      </c>
      <c r="P159">
        <f t="shared" si="38"/>
        <v>6</v>
      </c>
      <c r="Q159">
        <f t="shared" si="26"/>
        <v>27.215189873417721</v>
      </c>
      <c r="R159">
        <f t="shared" si="27"/>
        <v>15.822784810126583</v>
      </c>
      <c r="S159">
        <f t="shared" si="34"/>
        <v>13.291139240506327</v>
      </c>
      <c r="T159">
        <f t="shared" si="35"/>
        <v>8.8607594936708853</v>
      </c>
      <c r="U159">
        <f t="shared" si="28"/>
        <v>1.2658227848101267</v>
      </c>
      <c r="V159">
        <f t="shared" si="36"/>
        <v>3.79746835443038</v>
      </c>
    </row>
    <row r="160" spans="1:22" x14ac:dyDescent="0.2">
      <c r="A160">
        <v>159</v>
      </c>
      <c r="B160" t="s">
        <v>69</v>
      </c>
      <c r="C160">
        <f>COUNTA(_xlfn.UNIQUE($B$2:B160))</f>
        <v>29</v>
      </c>
      <c r="D160">
        <v>49</v>
      </c>
      <c r="E160">
        <v>62</v>
      </c>
      <c r="F160">
        <v>48</v>
      </c>
      <c r="G160">
        <v>30.817610062893081</v>
      </c>
      <c r="H160">
        <v>38.9937106918239</v>
      </c>
      <c r="I160">
        <v>30.188679245283019</v>
      </c>
      <c r="J160">
        <f t="shared" si="29"/>
        <v>0.8176100628930818</v>
      </c>
      <c r="K160">
        <f t="shared" si="30"/>
        <v>43</v>
      </c>
      <c r="L160">
        <f t="shared" si="31"/>
        <v>25</v>
      </c>
      <c r="M160">
        <f t="shared" si="37"/>
        <v>21</v>
      </c>
      <c r="N160">
        <f t="shared" si="32"/>
        <v>14</v>
      </c>
      <c r="O160">
        <f t="shared" si="33"/>
        <v>2</v>
      </c>
      <c r="P160">
        <f t="shared" si="38"/>
        <v>6</v>
      </c>
      <c r="Q160">
        <f t="shared" si="26"/>
        <v>27.044025157232703</v>
      </c>
      <c r="R160">
        <f t="shared" si="27"/>
        <v>15.723270440251572</v>
      </c>
      <c r="S160">
        <f t="shared" si="34"/>
        <v>13.20754716981132</v>
      </c>
      <c r="T160">
        <f t="shared" si="35"/>
        <v>8.8050314465408803</v>
      </c>
      <c r="U160">
        <f t="shared" si="28"/>
        <v>1.257861635220126</v>
      </c>
      <c r="V160">
        <f t="shared" si="36"/>
        <v>3.7735849056603774</v>
      </c>
    </row>
    <row r="161" spans="1:22" x14ac:dyDescent="0.2">
      <c r="A161">
        <v>160</v>
      </c>
      <c r="B161" t="s">
        <v>43</v>
      </c>
      <c r="C161">
        <f>COUNTA(_xlfn.UNIQUE($B$2:B161))</f>
        <v>29</v>
      </c>
      <c r="D161">
        <v>49</v>
      </c>
      <c r="E161">
        <v>63</v>
      </c>
      <c r="F161">
        <v>48</v>
      </c>
      <c r="G161">
        <v>30.625000000000004</v>
      </c>
      <c r="H161">
        <v>39.375</v>
      </c>
      <c r="I161">
        <v>30</v>
      </c>
      <c r="J161">
        <f t="shared" si="29"/>
        <v>0.81874999999999998</v>
      </c>
      <c r="K161">
        <f t="shared" si="30"/>
        <v>43</v>
      </c>
      <c r="L161">
        <f t="shared" si="31"/>
        <v>25</v>
      </c>
      <c r="M161">
        <f t="shared" si="37"/>
        <v>21</v>
      </c>
      <c r="N161">
        <f t="shared" si="32"/>
        <v>15</v>
      </c>
      <c r="O161">
        <f t="shared" si="33"/>
        <v>2</v>
      </c>
      <c r="P161">
        <f t="shared" si="38"/>
        <v>6</v>
      </c>
      <c r="Q161">
        <f t="shared" si="26"/>
        <v>26.875</v>
      </c>
      <c r="R161">
        <f t="shared" si="27"/>
        <v>15.625</v>
      </c>
      <c r="S161">
        <f t="shared" si="34"/>
        <v>13.125</v>
      </c>
      <c r="T161">
        <f t="shared" si="35"/>
        <v>9.375</v>
      </c>
      <c r="U161">
        <f t="shared" si="28"/>
        <v>1.25</v>
      </c>
      <c r="V161">
        <f t="shared" si="36"/>
        <v>3.75</v>
      </c>
    </row>
    <row r="162" spans="1:22" x14ac:dyDescent="0.2">
      <c r="A162">
        <v>161</v>
      </c>
      <c r="B162" t="s">
        <v>43</v>
      </c>
      <c r="C162">
        <f>COUNTA(_xlfn.UNIQUE($B$2:B162))</f>
        <v>29</v>
      </c>
      <c r="D162">
        <v>49</v>
      </c>
      <c r="E162">
        <v>64</v>
      </c>
      <c r="F162">
        <v>48</v>
      </c>
      <c r="G162">
        <v>30.434782608695656</v>
      </c>
      <c r="H162">
        <v>39.751552795031053</v>
      </c>
      <c r="I162">
        <v>29.813664596273291</v>
      </c>
      <c r="J162">
        <f t="shared" si="29"/>
        <v>0.81987577639751552</v>
      </c>
      <c r="K162">
        <f t="shared" si="30"/>
        <v>43</v>
      </c>
      <c r="L162">
        <f t="shared" si="31"/>
        <v>25</v>
      </c>
      <c r="M162">
        <f t="shared" si="37"/>
        <v>21</v>
      </c>
      <c r="N162">
        <f t="shared" si="32"/>
        <v>16</v>
      </c>
      <c r="O162">
        <f t="shared" si="33"/>
        <v>2</v>
      </c>
      <c r="P162">
        <f t="shared" si="38"/>
        <v>6</v>
      </c>
      <c r="Q162">
        <f t="shared" si="26"/>
        <v>26.70807453416149</v>
      </c>
      <c r="R162">
        <f t="shared" si="27"/>
        <v>15.527950310559005</v>
      </c>
      <c r="S162">
        <f t="shared" si="34"/>
        <v>13.043478260869565</v>
      </c>
      <c r="T162">
        <f t="shared" si="35"/>
        <v>9.9378881987577632</v>
      </c>
      <c r="U162">
        <f t="shared" si="28"/>
        <v>1.2422360248447204</v>
      </c>
      <c r="V162">
        <f t="shared" si="36"/>
        <v>3.7267080745341614</v>
      </c>
    </row>
    <row r="163" spans="1:22" x14ac:dyDescent="0.2">
      <c r="A163">
        <v>162</v>
      </c>
      <c r="B163" t="s">
        <v>47</v>
      </c>
      <c r="C163">
        <f>COUNTA(_xlfn.UNIQUE($B$2:B163))</f>
        <v>29</v>
      </c>
      <c r="D163">
        <v>49</v>
      </c>
      <c r="E163">
        <v>65</v>
      </c>
      <c r="F163">
        <v>48</v>
      </c>
      <c r="G163">
        <v>30.246913580246915</v>
      </c>
      <c r="H163">
        <v>40.123456790123456</v>
      </c>
      <c r="I163">
        <v>29.629629629629626</v>
      </c>
      <c r="J163">
        <f t="shared" si="29"/>
        <v>0.82098765432098764</v>
      </c>
      <c r="K163">
        <f t="shared" si="30"/>
        <v>43</v>
      </c>
      <c r="L163">
        <f t="shared" si="31"/>
        <v>26</v>
      </c>
      <c r="M163">
        <f t="shared" si="37"/>
        <v>21</v>
      </c>
      <c r="N163">
        <f t="shared" si="32"/>
        <v>16</v>
      </c>
      <c r="O163">
        <f t="shared" si="33"/>
        <v>2</v>
      </c>
      <c r="P163">
        <f t="shared" si="38"/>
        <v>6</v>
      </c>
      <c r="Q163">
        <f t="shared" si="26"/>
        <v>26.543209876543212</v>
      </c>
      <c r="R163">
        <f t="shared" si="27"/>
        <v>16.049382716049383</v>
      </c>
      <c r="S163">
        <f t="shared" si="34"/>
        <v>12.962962962962962</v>
      </c>
      <c r="T163">
        <f t="shared" si="35"/>
        <v>9.8765432098765427</v>
      </c>
      <c r="U163">
        <f t="shared" si="28"/>
        <v>1.2345679012345678</v>
      </c>
      <c r="V163">
        <f t="shared" si="36"/>
        <v>3.7037037037037033</v>
      </c>
    </row>
    <row r="164" spans="1:22" x14ac:dyDescent="0.2">
      <c r="A164">
        <v>163</v>
      </c>
      <c r="B164" t="s">
        <v>47</v>
      </c>
      <c r="C164">
        <f>COUNTA(_xlfn.UNIQUE($B$2:B164))</f>
        <v>29</v>
      </c>
      <c r="D164">
        <v>49</v>
      </c>
      <c r="E164">
        <v>66</v>
      </c>
      <c r="F164">
        <v>48</v>
      </c>
      <c r="G164">
        <v>30.061349693251532</v>
      </c>
      <c r="H164">
        <v>40.490797546012267</v>
      </c>
      <c r="I164">
        <v>29.447852760736197</v>
      </c>
      <c r="J164">
        <f t="shared" si="29"/>
        <v>0.82208588957055218</v>
      </c>
      <c r="K164">
        <f t="shared" si="30"/>
        <v>43</v>
      </c>
      <c r="L164">
        <f t="shared" si="31"/>
        <v>27</v>
      </c>
      <c r="M164">
        <f t="shared" si="37"/>
        <v>21</v>
      </c>
      <c r="N164">
        <f t="shared" si="32"/>
        <v>16</v>
      </c>
      <c r="O164">
        <f t="shared" si="33"/>
        <v>2</v>
      </c>
      <c r="P164">
        <f t="shared" si="38"/>
        <v>6</v>
      </c>
      <c r="Q164">
        <f t="shared" si="26"/>
        <v>26.380368098159508</v>
      </c>
      <c r="R164">
        <f t="shared" si="27"/>
        <v>16.564417177914109</v>
      </c>
      <c r="S164">
        <f t="shared" si="34"/>
        <v>12.883435582822086</v>
      </c>
      <c r="T164">
        <f t="shared" si="35"/>
        <v>9.8159509202453989</v>
      </c>
      <c r="U164">
        <f t="shared" si="28"/>
        <v>1.2269938650306749</v>
      </c>
      <c r="V164">
        <f t="shared" si="36"/>
        <v>3.6809815950920246</v>
      </c>
    </row>
    <row r="165" spans="1:22" x14ac:dyDescent="0.2">
      <c r="A165">
        <v>164</v>
      </c>
      <c r="B165" t="s">
        <v>22</v>
      </c>
      <c r="C165">
        <f>COUNTA(_xlfn.UNIQUE($B$2:B165))</f>
        <v>29</v>
      </c>
      <c r="D165">
        <v>49</v>
      </c>
      <c r="E165">
        <v>66</v>
      </c>
      <c r="F165">
        <v>49</v>
      </c>
      <c r="G165">
        <v>29.878048780487802</v>
      </c>
      <c r="H165">
        <v>40.243902439024396</v>
      </c>
      <c r="I165">
        <v>29.878048780487802</v>
      </c>
      <c r="J165">
        <f t="shared" si="29"/>
        <v>0.82317073170731714</v>
      </c>
      <c r="K165">
        <f t="shared" si="30"/>
        <v>43</v>
      </c>
      <c r="L165">
        <f t="shared" si="31"/>
        <v>27</v>
      </c>
      <c r="M165">
        <f t="shared" si="37"/>
        <v>21</v>
      </c>
      <c r="N165">
        <f t="shared" si="32"/>
        <v>16</v>
      </c>
      <c r="O165">
        <f t="shared" si="33"/>
        <v>2</v>
      </c>
      <c r="P165">
        <f t="shared" si="38"/>
        <v>6</v>
      </c>
      <c r="Q165">
        <f t="shared" si="26"/>
        <v>26.219512195121951</v>
      </c>
      <c r="R165">
        <f t="shared" si="27"/>
        <v>16.463414634146343</v>
      </c>
      <c r="S165">
        <f t="shared" si="34"/>
        <v>12.804878048780488</v>
      </c>
      <c r="T165">
        <f t="shared" si="35"/>
        <v>9.7560975609756095</v>
      </c>
      <c r="U165">
        <f t="shared" si="28"/>
        <v>1.2195121951219512</v>
      </c>
      <c r="V165">
        <f t="shared" si="36"/>
        <v>3.6585365853658534</v>
      </c>
    </row>
    <row r="166" spans="1:22" x14ac:dyDescent="0.2">
      <c r="A166">
        <v>165</v>
      </c>
      <c r="B166" t="s">
        <v>22</v>
      </c>
      <c r="C166">
        <f>COUNTA(_xlfn.UNIQUE($B$2:B166))</f>
        <v>29</v>
      </c>
      <c r="D166">
        <v>49</v>
      </c>
      <c r="E166">
        <v>66</v>
      </c>
      <c r="F166">
        <v>50</v>
      </c>
      <c r="G166">
        <v>29.696969696969699</v>
      </c>
      <c r="H166">
        <v>40</v>
      </c>
      <c r="I166">
        <v>30.303030303030305</v>
      </c>
      <c r="J166">
        <f t="shared" si="29"/>
        <v>0.82424242424242422</v>
      </c>
      <c r="K166">
        <f t="shared" si="30"/>
        <v>43</v>
      </c>
      <c r="L166">
        <f t="shared" si="31"/>
        <v>27</v>
      </c>
      <c r="M166">
        <f t="shared" si="37"/>
        <v>21</v>
      </c>
      <c r="N166">
        <f t="shared" si="32"/>
        <v>16</v>
      </c>
      <c r="O166">
        <f t="shared" si="33"/>
        <v>2</v>
      </c>
      <c r="P166">
        <f t="shared" si="38"/>
        <v>6</v>
      </c>
      <c r="Q166">
        <f t="shared" si="26"/>
        <v>26.060606060606062</v>
      </c>
      <c r="R166">
        <f t="shared" si="27"/>
        <v>16.363636363636363</v>
      </c>
      <c r="S166">
        <f t="shared" si="34"/>
        <v>12.727272727272727</v>
      </c>
      <c r="T166">
        <f t="shared" si="35"/>
        <v>9.6969696969696972</v>
      </c>
      <c r="U166">
        <f t="shared" si="28"/>
        <v>1.2121212121212122</v>
      </c>
      <c r="V166">
        <f t="shared" si="36"/>
        <v>3.6363636363636362</v>
      </c>
    </row>
    <row r="167" spans="1:22" x14ac:dyDescent="0.2">
      <c r="A167">
        <v>166</v>
      </c>
      <c r="B167" t="s">
        <v>7</v>
      </c>
      <c r="C167">
        <f>COUNTA(_xlfn.UNIQUE($B$2:B167))</f>
        <v>29</v>
      </c>
      <c r="D167">
        <v>50</v>
      </c>
      <c r="E167">
        <v>66</v>
      </c>
      <c r="F167">
        <v>50</v>
      </c>
      <c r="G167">
        <v>30.120481927710845</v>
      </c>
      <c r="H167">
        <v>39.75903614457831</v>
      </c>
      <c r="I167">
        <v>30.120481927710845</v>
      </c>
      <c r="J167">
        <f t="shared" si="29"/>
        <v>0.82530120481927716</v>
      </c>
      <c r="K167">
        <f t="shared" si="30"/>
        <v>44</v>
      </c>
      <c r="L167">
        <f t="shared" si="31"/>
        <v>27</v>
      </c>
      <c r="M167">
        <f t="shared" si="37"/>
        <v>21</v>
      </c>
      <c r="N167">
        <f t="shared" si="32"/>
        <v>16</v>
      </c>
      <c r="O167">
        <f t="shared" si="33"/>
        <v>2</v>
      </c>
      <c r="P167">
        <f t="shared" si="38"/>
        <v>6</v>
      </c>
      <c r="Q167">
        <f t="shared" si="26"/>
        <v>26.506024096385545</v>
      </c>
      <c r="R167">
        <f t="shared" si="27"/>
        <v>16.265060240963855</v>
      </c>
      <c r="S167">
        <f t="shared" si="34"/>
        <v>12.650602409638553</v>
      </c>
      <c r="T167">
        <f t="shared" si="35"/>
        <v>9.6385542168674707</v>
      </c>
      <c r="U167">
        <f t="shared" si="28"/>
        <v>1.2048192771084338</v>
      </c>
      <c r="V167">
        <f t="shared" si="36"/>
        <v>3.6144578313253009</v>
      </c>
    </row>
    <row r="168" spans="1:22" x14ac:dyDescent="0.2">
      <c r="A168">
        <v>167</v>
      </c>
      <c r="B168" t="s">
        <v>7</v>
      </c>
      <c r="C168">
        <f>COUNTA(_xlfn.UNIQUE($B$2:B168))</f>
        <v>29</v>
      </c>
      <c r="D168">
        <v>51</v>
      </c>
      <c r="E168">
        <v>66</v>
      </c>
      <c r="F168">
        <v>50</v>
      </c>
      <c r="G168">
        <v>30.538922155688624</v>
      </c>
      <c r="H168">
        <v>39.520958083832333</v>
      </c>
      <c r="I168">
        <v>29.940119760479039</v>
      </c>
      <c r="J168">
        <f t="shared" si="29"/>
        <v>0.82634730538922152</v>
      </c>
      <c r="K168">
        <f t="shared" si="30"/>
        <v>45</v>
      </c>
      <c r="L168">
        <f t="shared" si="31"/>
        <v>27</v>
      </c>
      <c r="M168">
        <f t="shared" si="37"/>
        <v>21</v>
      </c>
      <c r="N168">
        <f t="shared" si="32"/>
        <v>16</v>
      </c>
      <c r="O168">
        <f t="shared" si="33"/>
        <v>2</v>
      </c>
      <c r="P168">
        <f t="shared" si="38"/>
        <v>6</v>
      </c>
      <c r="Q168">
        <f t="shared" si="26"/>
        <v>26.946107784431138</v>
      </c>
      <c r="R168">
        <f t="shared" si="27"/>
        <v>16.167664670658681</v>
      </c>
      <c r="S168">
        <f t="shared" si="34"/>
        <v>12.574850299401197</v>
      </c>
      <c r="T168">
        <f t="shared" si="35"/>
        <v>9.5808383233532943</v>
      </c>
      <c r="U168">
        <f t="shared" si="28"/>
        <v>1.1976047904191618</v>
      </c>
      <c r="V168">
        <f t="shared" si="36"/>
        <v>3.5928143712574849</v>
      </c>
    </row>
    <row r="169" spans="1:22" x14ac:dyDescent="0.2">
      <c r="A169">
        <v>168</v>
      </c>
      <c r="B169" t="s">
        <v>7</v>
      </c>
      <c r="C169">
        <f>COUNTA(_xlfn.UNIQUE($B$2:B169))</f>
        <v>29</v>
      </c>
      <c r="D169">
        <v>52</v>
      </c>
      <c r="E169">
        <v>66</v>
      </c>
      <c r="F169">
        <v>50</v>
      </c>
      <c r="G169">
        <v>30.952380952380953</v>
      </c>
      <c r="H169">
        <v>39.285714285714285</v>
      </c>
      <c r="I169">
        <v>29.761904761904763</v>
      </c>
      <c r="J169">
        <f t="shared" si="29"/>
        <v>0.82738095238095233</v>
      </c>
      <c r="K169">
        <f t="shared" si="30"/>
        <v>46</v>
      </c>
      <c r="L169">
        <f t="shared" si="31"/>
        <v>27</v>
      </c>
      <c r="M169">
        <f t="shared" si="37"/>
        <v>21</v>
      </c>
      <c r="N169">
        <f t="shared" si="32"/>
        <v>16</v>
      </c>
      <c r="O169">
        <f t="shared" si="33"/>
        <v>2</v>
      </c>
      <c r="P169">
        <f t="shared" si="38"/>
        <v>6</v>
      </c>
      <c r="Q169">
        <f t="shared" si="26"/>
        <v>27.380952380952383</v>
      </c>
      <c r="R169">
        <f t="shared" si="27"/>
        <v>16.071428571428573</v>
      </c>
      <c r="S169">
        <f t="shared" si="34"/>
        <v>12.5</v>
      </c>
      <c r="T169">
        <f t="shared" si="35"/>
        <v>9.5238095238095237</v>
      </c>
      <c r="U169">
        <f t="shared" si="28"/>
        <v>1.1904761904761905</v>
      </c>
      <c r="V169">
        <f t="shared" si="36"/>
        <v>3.5714285714285712</v>
      </c>
    </row>
    <row r="170" spans="1:22" x14ac:dyDescent="0.2">
      <c r="A170">
        <v>169</v>
      </c>
      <c r="B170" t="s">
        <v>47</v>
      </c>
      <c r="C170">
        <f>COUNTA(_xlfn.UNIQUE($B$2:B170))</f>
        <v>29</v>
      </c>
      <c r="D170">
        <v>52</v>
      </c>
      <c r="E170">
        <v>67</v>
      </c>
      <c r="F170">
        <v>50</v>
      </c>
      <c r="G170">
        <v>30.76923076923077</v>
      </c>
      <c r="H170">
        <v>39.644970414201183</v>
      </c>
      <c r="I170">
        <v>29.585798816568047</v>
      </c>
      <c r="J170">
        <f t="shared" si="29"/>
        <v>0.82840236686390534</v>
      </c>
      <c r="K170">
        <f t="shared" si="30"/>
        <v>46</v>
      </c>
      <c r="L170">
        <f t="shared" si="31"/>
        <v>28</v>
      </c>
      <c r="M170">
        <f t="shared" si="37"/>
        <v>21</v>
      </c>
      <c r="N170">
        <f t="shared" si="32"/>
        <v>16</v>
      </c>
      <c r="O170">
        <f t="shared" si="33"/>
        <v>2</v>
      </c>
      <c r="P170">
        <f t="shared" si="38"/>
        <v>6</v>
      </c>
      <c r="Q170">
        <f t="shared" si="26"/>
        <v>27.218934911242602</v>
      </c>
      <c r="R170">
        <f t="shared" si="27"/>
        <v>16.568047337278109</v>
      </c>
      <c r="S170">
        <f t="shared" si="34"/>
        <v>12.42603550295858</v>
      </c>
      <c r="T170">
        <f t="shared" si="35"/>
        <v>9.4674556213017755</v>
      </c>
      <c r="U170">
        <f t="shared" si="28"/>
        <v>1.1834319526627219</v>
      </c>
      <c r="V170">
        <f t="shared" si="36"/>
        <v>3.5502958579881656</v>
      </c>
    </row>
    <row r="171" spans="1:22" x14ac:dyDescent="0.2">
      <c r="A171">
        <v>170</v>
      </c>
      <c r="B171" t="s">
        <v>43</v>
      </c>
      <c r="C171">
        <f>COUNTA(_xlfn.UNIQUE($B$2:B171))</f>
        <v>29</v>
      </c>
      <c r="D171">
        <v>52</v>
      </c>
      <c r="E171">
        <v>68</v>
      </c>
      <c r="F171">
        <v>50</v>
      </c>
      <c r="G171">
        <v>30.588235294117649</v>
      </c>
      <c r="H171">
        <v>40</v>
      </c>
      <c r="I171">
        <v>29.411764705882355</v>
      </c>
      <c r="J171">
        <f t="shared" si="29"/>
        <v>0.82941176470588229</v>
      </c>
      <c r="K171">
        <f t="shared" si="30"/>
        <v>46</v>
      </c>
      <c r="L171">
        <f t="shared" si="31"/>
        <v>28</v>
      </c>
      <c r="M171">
        <f t="shared" si="37"/>
        <v>21</v>
      </c>
      <c r="N171">
        <f t="shared" si="32"/>
        <v>17</v>
      </c>
      <c r="O171">
        <f t="shared" si="33"/>
        <v>2</v>
      </c>
      <c r="P171">
        <f t="shared" si="38"/>
        <v>6</v>
      </c>
      <c r="Q171">
        <f t="shared" si="26"/>
        <v>27.058823529411764</v>
      </c>
      <c r="R171">
        <f t="shared" si="27"/>
        <v>16.470588235294116</v>
      </c>
      <c r="S171">
        <f t="shared" si="34"/>
        <v>12.352941176470589</v>
      </c>
      <c r="T171">
        <f t="shared" si="35"/>
        <v>10</v>
      </c>
      <c r="U171">
        <f t="shared" si="28"/>
        <v>1.1764705882352942</v>
      </c>
      <c r="V171">
        <f t="shared" si="36"/>
        <v>3.5294117647058822</v>
      </c>
    </row>
    <row r="172" spans="1:22" x14ac:dyDescent="0.2">
      <c r="A172">
        <v>171</v>
      </c>
      <c r="B172" t="s">
        <v>43</v>
      </c>
      <c r="C172">
        <f>COUNTA(_xlfn.UNIQUE($B$2:B172))</f>
        <v>29</v>
      </c>
      <c r="D172">
        <v>52</v>
      </c>
      <c r="E172">
        <v>69</v>
      </c>
      <c r="F172">
        <v>50</v>
      </c>
      <c r="G172">
        <v>30.409356725146196</v>
      </c>
      <c r="H172">
        <v>40.350877192982452</v>
      </c>
      <c r="I172">
        <v>29.239766081871345</v>
      </c>
      <c r="J172">
        <f t="shared" si="29"/>
        <v>0.83040935672514626</v>
      </c>
      <c r="K172">
        <f t="shared" si="30"/>
        <v>46</v>
      </c>
      <c r="L172">
        <f t="shared" si="31"/>
        <v>28</v>
      </c>
      <c r="M172">
        <f t="shared" si="37"/>
        <v>21</v>
      </c>
      <c r="N172">
        <f t="shared" si="32"/>
        <v>18</v>
      </c>
      <c r="O172">
        <f t="shared" si="33"/>
        <v>2</v>
      </c>
      <c r="P172">
        <f t="shared" si="38"/>
        <v>6</v>
      </c>
      <c r="Q172">
        <f t="shared" si="26"/>
        <v>26.900584795321635</v>
      </c>
      <c r="R172">
        <f t="shared" si="27"/>
        <v>16.374269005847953</v>
      </c>
      <c r="S172">
        <f t="shared" si="34"/>
        <v>12.280701754385964</v>
      </c>
      <c r="T172">
        <f t="shared" si="35"/>
        <v>10.526315789473683</v>
      </c>
      <c r="U172">
        <f t="shared" si="28"/>
        <v>1.1695906432748537</v>
      </c>
      <c r="V172">
        <f t="shared" si="36"/>
        <v>3.5087719298245612</v>
      </c>
    </row>
    <row r="173" spans="1:22" x14ac:dyDescent="0.2">
      <c r="A173">
        <v>172</v>
      </c>
      <c r="B173" t="s">
        <v>43</v>
      </c>
      <c r="C173">
        <f>COUNTA(_xlfn.UNIQUE($B$2:B173))</f>
        <v>29</v>
      </c>
      <c r="D173">
        <v>52</v>
      </c>
      <c r="E173">
        <v>70</v>
      </c>
      <c r="F173">
        <v>50</v>
      </c>
      <c r="G173">
        <v>30.232558139534881</v>
      </c>
      <c r="H173">
        <v>40.697674418604649</v>
      </c>
      <c r="I173">
        <v>29.069767441860467</v>
      </c>
      <c r="J173">
        <f t="shared" si="29"/>
        <v>0.83139534883720934</v>
      </c>
      <c r="K173">
        <f t="shared" si="30"/>
        <v>46</v>
      </c>
      <c r="L173">
        <f t="shared" si="31"/>
        <v>28</v>
      </c>
      <c r="M173">
        <f t="shared" si="37"/>
        <v>21</v>
      </c>
      <c r="N173">
        <f t="shared" si="32"/>
        <v>19</v>
      </c>
      <c r="O173">
        <f t="shared" si="33"/>
        <v>2</v>
      </c>
      <c r="P173">
        <f t="shared" si="38"/>
        <v>6</v>
      </c>
      <c r="Q173">
        <f t="shared" si="26"/>
        <v>26.744186046511626</v>
      </c>
      <c r="R173">
        <f t="shared" si="27"/>
        <v>16.279069767441861</v>
      </c>
      <c r="S173">
        <f t="shared" si="34"/>
        <v>12.209302325581394</v>
      </c>
      <c r="T173">
        <f t="shared" si="35"/>
        <v>11.046511627906977</v>
      </c>
      <c r="U173">
        <f t="shared" si="28"/>
        <v>1.1627906976744187</v>
      </c>
      <c r="V173">
        <f t="shared" si="36"/>
        <v>3.4883720930232558</v>
      </c>
    </row>
    <row r="174" spans="1:22" x14ac:dyDescent="0.2">
      <c r="A174">
        <v>173</v>
      </c>
      <c r="B174" t="s">
        <v>43</v>
      </c>
      <c r="C174">
        <f>COUNTA(_xlfn.UNIQUE($B$2:B174))</f>
        <v>29</v>
      </c>
      <c r="D174">
        <v>52</v>
      </c>
      <c r="E174">
        <v>71</v>
      </c>
      <c r="F174">
        <v>50</v>
      </c>
      <c r="G174">
        <v>30.057803468208093</v>
      </c>
      <c r="H174">
        <v>41.040462427745666</v>
      </c>
      <c r="I174">
        <v>28.901734104046245</v>
      </c>
      <c r="J174">
        <f t="shared" si="29"/>
        <v>0.83236994219653182</v>
      </c>
      <c r="K174">
        <f t="shared" si="30"/>
        <v>46</v>
      </c>
      <c r="L174">
        <f t="shared" si="31"/>
        <v>28</v>
      </c>
      <c r="M174">
        <f t="shared" si="37"/>
        <v>21</v>
      </c>
      <c r="N174">
        <f t="shared" si="32"/>
        <v>20</v>
      </c>
      <c r="O174">
        <f t="shared" si="33"/>
        <v>2</v>
      </c>
      <c r="P174">
        <f t="shared" si="38"/>
        <v>6</v>
      </c>
      <c r="Q174">
        <f t="shared" si="26"/>
        <v>26.589595375722542</v>
      </c>
      <c r="R174">
        <f t="shared" si="27"/>
        <v>16.184971098265898</v>
      </c>
      <c r="S174">
        <f t="shared" si="34"/>
        <v>12.138728323699421</v>
      </c>
      <c r="T174">
        <f t="shared" si="35"/>
        <v>11.560693641618498</v>
      </c>
      <c r="U174">
        <f t="shared" si="28"/>
        <v>1.1560693641618496</v>
      </c>
      <c r="V174">
        <f t="shared" si="36"/>
        <v>3.4682080924855487</v>
      </c>
    </row>
    <row r="175" spans="1:22" x14ac:dyDescent="0.2">
      <c r="A175">
        <v>174</v>
      </c>
      <c r="B175" t="s">
        <v>47</v>
      </c>
      <c r="C175">
        <f>COUNTA(_xlfn.UNIQUE($B$2:B175))</f>
        <v>29</v>
      </c>
      <c r="D175">
        <v>52</v>
      </c>
      <c r="E175">
        <v>72</v>
      </c>
      <c r="F175">
        <v>50</v>
      </c>
      <c r="G175">
        <v>29.885057471264371</v>
      </c>
      <c r="H175">
        <v>41.379310344827587</v>
      </c>
      <c r="I175">
        <v>28.735632183908045</v>
      </c>
      <c r="J175">
        <f t="shared" si="29"/>
        <v>0.83333333333333337</v>
      </c>
      <c r="K175">
        <f t="shared" si="30"/>
        <v>46</v>
      </c>
      <c r="L175">
        <f t="shared" si="31"/>
        <v>29</v>
      </c>
      <c r="M175">
        <f t="shared" si="37"/>
        <v>21</v>
      </c>
      <c r="N175">
        <f t="shared" si="32"/>
        <v>20</v>
      </c>
      <c r="O175">
        <f t="shared" si="33"/>
        <v>2</v>
      </c>
      <c r="P175">
        <f t="shared" si="38"/>
        <v>6</v>
      </c>
      <c r="Q175">
        <f t="shared" si="26"/>
        <v>26.436781609195403</v>
      </c>
      <c r="R175">
        <f t="shared" si="27"/>
        <v>16.666666666666664</v>
      </c>
      <c r="S175">
        <f t="shared" si="34"/>
        <v>12.068965517241379</v>
      </c>
      <c r="T175">
        <f t="shared" si="35"/>
        <v>11.494252873563218</v>
      </c>
      <c r="U175">
        <f t="shared" si="28"/>
        <v>1.1494252873563218</v>
      </c>
      <c r="V175">
        <f t="shared" si="36"/>
        <v>3.4482758620689653</v>
      </c>
    </row>
    <row r="176" spans="1:22" x14ac:dyDescent="0.2">
      <c r="A176">
        <v>175</v>
      </c>
      <c r="B176" t="s">
        <v>47</v>
      </c>
      <c r="C176">
        <f>COUNTA(_xlfn.UNIQUE($B$2:B176))</f>
        <v>29</v>
      </c>
      <c r="D176">
        <v>52</v>
      </c>
      <c r="E176">
        <v>73</v>
      </c>
      <c r="F176">
        <v>50</v>
      </c>
      <c r="G176">
        <v>29.714285714285715</v>
      </c>
      <c r="H176">
        <v>41.714285714285715</v>
      </c>
      <c r="I176">
        <v>28.571428571428569</v>
      </c>
      <c r="J176">
        <f t="shared" si="29"/>
        <v>0.8342857142857143</v>
      </c>
      <c r="K176">
        <f t="shared" si="30"/>
        <v>46</v>
      </c>
      <c r="L176">
        <f t="shared" si="31"/>
        <v>30</v>
      </c>
      <c r="M176">
        <f t="shared" si="37"/>
        <v>21</v>
      </c>
      <c r="N176">
        <f t="shared" si="32"/>
        <v>20</v>
      </c>
      <c r="O176">
        <f t="shared" si="33"/>
        <v>2</v>
      </c>
      <c r="P176">
        <f t="shared" si="38"/>
        <v>6</v>
      </c>
      <c r="Q176">
        <f t="shared" si="26"/>
        <v>26.285714285714285</v>
      </c>
      <c r="R176">
        <f t="shared" si="27"/>
        <v>17.142857142857142</v>
      </c>
      <c r="S176">
        <f t="shared" si="34"/>
        <v>12</v>
      </c>
      <c r="T176">
        <f t="shared" si="35"/>
        <v>11.428571428571429</v>
      </c>
      <c r="U176">
        <f t="shared" si="28"/>
        <v>1.1428571428571428</v>
      </c>
      <c r="V176">
        <f t="shared" si="36"/>
        <v>3.4285714285714288</v>
      </c>
    </row>
    <row r="177" spans="1:22" x14ac:dyDescent="0.2">
      <c r="A177">
        <v>176</v>
      </c>
      <c r="B177" t="s">
        <v>47</v>
      </c>
      <c r="C177">
        <f>COUNTA(_xlfn.UNIQUE($B$2:B177))</f>
        <v>29</v>
      </c>
      <c r="D177">
        <v>52</v>
      </c>
      <c r="E177">
        <v>74</v>
      </c>
      <c r="F177">
        <v>50</v>
      </c>
      <c r="G177">
        <v>29.545454545454547</v>
      </c>
      <c r="H177">
        <v>42.045454545454547</v>
      </c>
      <c r="I177">
        <v>28.40909090909091</v>
      </c>
      <c r="J177">
        <f t="shared" si="29"/>
        <v>0.83522727272727271</v>
      </c>
      <c r="K177">
        <f t="shared" si="30"/>
        <v>46</v>
      </c>
      <c r="L177">
        <f t="shared" si="31"/>
        <v>31</v>
      </c>
      <c r="M177">
        <f t="shared" si="37"/>
        <v>21</v>
      </c>
      <c r="N177">
        <f t="shared" si="32"/>
        <v>20</v>
      </c>
      <c r="O177">
        <f t="shared" si="33"/>
        <v>2</v>
      </c>
      <c r="P177">
        <f t="shared" si="38"/>
        <v>6</v>
      </c>
      <c r="Q177">
        <f t="shared" si="26"/>
        <v>26.136363636363637</v>
      </c>
      <c r="R177">
        <f t="shared" si="27"/>
        <v>17.613636363636363</v>
      </c>
      <c r="S177">
        <f t="shared" si="34"/>
        <v>11.931818181818182</v>
      </c>
      <c r="T177">
        <f t="shared" si="35"/>
        <v>11.363636363636363</v>
      </c>
      <c r="U177">
        <f t="shared" si="28"/>
        <v>1.1363636363636365</v>
      </c>
      <c r="V177">
        <f t="shared" si="36"/>
        <v>3.4090909090909087</v>
      </c>
    </row>
    <row r="178" spans="1:22" x14ac:dyDescent="0.2">
      <c r="A178">
        <v>177</v>
      </c>
      <c r="B178" t="s">
        <v>47</v>
      </c>
      <c r="C178">
        <f>COUNTA(_xlfn.UNIQUE($B$2:B178))</f>
        <v>29</v>
      </c>
      <c r="D178">
        <v>52</v>
      </c>
      <c r="E178">
        <v>75</v>
      </c>
      <c r="F178">
        <v>50</v>
      </c>
      <c r="G178">
        <v>29.378531073446329</v>
      </c>
      <c r="H178">
        <v>42.372881355932201</v>
      </c>
      <c r="I178">
        <v>28.248587570621471</v>
      </c>
      <c r="J178">
        <f t="shared" si="29"/>
        <v>0.83615819209039555</v>
      </c>
      <c r="K178">
        <f t="shared" si="30"/>
        <v>46</v>
      </c>
      <c r="L178">
        <f t="shared" si="31"/>
        <v>32</v>
      </c>
      <c r="M178">
        <f t="shared" si="37"/>
        <v>21</v>
      </c>
      <c r="N178">
        <f t="shared" si="32"/>
        <v>20</v>
      </c>
      <c r="O178">
        <f t="shared" si="33"/>
        <v>2</v>
      </c>
      <c r="P178">
        <f t="shared" si="38"/>
        <v>6</v>
      </c>
      <c r="Q178">
        <f t="shared" si="26"/>
        <v>25.988700564971751</v>
      </c>
      <c r="R178">
        <f t="shared" si="27"/>
        <v>18.07909604519774</v>
      </c>
      <c r="S178">
        <f t="shared" si="34"/>
        <v>11.864406779661017</v>
      </c>
      <c r="T178">
        <f t="shared" si="35"/>
        <v>11.299435028248588</v>
      </c>
      <c r="U178">
        <f t="shared" si="28"/>
        <v>1.1299435028248588</v>
      </c>
      <c r="V178">
        <f t="shared" si="36"/>
        <v>3.3898305084745761</v>
      </c>
    </row>
    <row r="179" spans="1:22" x14ac:dyDescent="0.2">
      <c r="A179">
        <v>178</v>
      </c>
      <c r="B179" t="s">
        <v>68</v>
      </c>
      <c r="C179">
        <f>COUNTA(_xlfn.UNIQUE($B$2:B179))</f>
        <v>29</v>
      </c>
      <c r="D179">
        <v>52</v>
      </c>
      <c r="E179">
        <v>75</v>
      </c>
      <c r="F179">
        <v>51</v>
      </c>
      <c r="G179">
        <v>29.213483146067414</v>
      </c>
      <c r="H179">
        <v>42.134831460674157</v>
      </c>
      <c r="I179">
        <v>28.651685393258425</v>
      </c>
      <c r="J179">
        <f t="shared" si="29"/>
        <v>0.83707865168539319</v>
      </c>
      <c r="K179">
        <f t="shared" si="30"/>
        <v>46</v>
      </c>
      <c r="L179">
        <f t="shared" si="31"/>
        <v>32</v>
      </c>
      <c r="M179">
        <f t="shared" si="37"/>
        <v>21</v>
      </c>
      <c r="N179">
        <f t="shared" si="32"/>
        <v>20</v>
      </c>
      <c r="O179">
        <f t="shared" si="33"/>
        <v>2</v>
      </c>
      <c r="P179">
        <f t="shared" si="38"/>
        <v>6</v>
      </c>
      <c r="Q179">
        <f t="shared" si="26"/>
        <v>25.842696629213485</v>
      </c>
      <c r="R179">
        <f t="shared" si="27"/>
        <v>17.977528089887642</v>
      </c>
      <c r="S179">
        <f t="shared" si="34"/>
        <v>11.797752808988763</v>
      </c>
      <c r="T179">
        <f t="shared" si="35"/>
        <v>11.235955056179774</v>
      </c>
      <c r="U179">
        <f t="shared" si="28"/>
        <v>1.1235955056179776</v>
      </c>
      <c r="V179">
        <f t="shared" si="36"/>
        <v>3.3707865168539324</v>
      </c>
    </row>
    <row r="180" spans="1:22" x14ac:dyDescent="0.2">
      <c r="A180">
        <v>179</v>
      </c>
      <c r="B180" t="s">
        <v>59</v>
      </c>
      <c r="C180">
        <f>COUNTA(_xlfn.UNIQUE($B$2:B180))</f>
        <v>29</v>
      </c>
      <c r="D180">
        <v>52</v>
      </c>
      <c r="E180">
        <v>75</v>
      </c>
      <c r="F180">
        <v>52</v>
      </c>
      <c r="G180">
        <v>29.050279329608941</v>
      </c>
      <c r="H180">
        <v>41.899441340782126</v>
      </c>
      <c r="I180">
        <v>29.050279329608941</v>
      </c>
      <c r="J180">
        <f t="shared" si="29"/>
        <v>0.83798882681564246</v>
      </c>
      <c r="K180">
        <f t="shared" si="30"/>
        <v>46</v>
      </c>
      <c r="L180">
        <f t="shared" si="31"/>
        <v>32</v>
      </c>
      <c r="M180">
        <f t="shared" si="37"/>
        <v>21</v>
      </c>
      <c r="N180">
        <f t="shared" si="32"/>
        <v>20</v>
      </c>
      <c r="O180">
        <f t="shared" si="33"/>
        <v>2</v>
      </c>
      <c r="P180">
        <f t="shared" si="38"/>
        <v>6</v>
      </c>
      <c r="Q180">
        <f t="shared" si="26"/>
        <v>25.69832402234637</v>
      </c>
      <c r="R180">
        <f t="shared" si="27"/>
        <v>17.877094972067038</v>
      </c>
      <c r="S180">
        <f t="shared" si="34"/>
        <v>11.731843575418994</v>
      </c>
      <c r="T180">
        <f t="shared" si="35"/>
        <v>11.173184357541899</v>
      </c>
      <c r="U180">
        <f t="shared" si="28"/>
        <v>1.1173184357541899</v>
      </c>
      <c r="V180">
        <f t="shared" si="36"/>
        <v>3.3519553072625698</v>
      </c>
    </row>
    <row r="181" spans="1:22" x14ac:dyDescent="0.2">
      <c r="A181">
        <v>180</v>
      </c>
      <c r="B181" t="s">
        <v>59</v>
      </c>
      <c r="C181">
        <f>COUNTA(_xlfn.UNIQUE($B$2:B181))</f>
        <v>29</v>
      </c>
      <c r="D181">
        <v>52</v>
      </c>
      <c r="E181">
        <v>75</v>
      </c>
      <c r="F181">
        <v>53</v>
      </c>
      <c r="G181">
        <v>28.888888888888886</v>
      </c>
      <c r="H181">
        <v>41.666666666666671</v>
      </c>
      <c r="I181">
        <v>29.444444444444446</v>
      </c>
      <c r="J181">
        <f t="shared" si="29"/>
        <v>0.83888888888888891</v>
      </c>
      <c r="K181">
        <f t="shared" si="30"/>
        <v>46</v>
      </c>
      <c r="L181">
        <f t="shared" si="31"/>
        <v>32</v>
      </c>
      <c r="M181">
        <f t="shared" si="37"/>
        <v>21</v>
      </c>
      <c r="N181">
        <f t="shared" si="32"/>
        <v>20</v>
      </c>
      <c r="O181">
        <f t="shared" si="33"/>
        <v>2</v>
      </c>
      <c r="P181">
        <f t="shared" si="38"/>
        <v>6</v>
      </c>
      <c r="Q181">
        <f t="shared" si="26"/>
        <v>25.555555555555554</v>
      </c>
      <c r="R181">
        <f t="shared" si="27"/>
        <v>17.777777777777779</v>
      </c>
      <c r="S181">
        <f t="shared" si="34"/>
        <v>11.666666666666666</v>
      </c>
      <c r="T181">
        <f t="shared" si="35"/>
        <v>11.111111111111111</v>
      </c>
      <c r="U181">
        <f t="shared" si="28"/>
        <v>1.1111111111111112</v>
      </c>
      <c r="V181">
        <f t="shared" si="36"/>
        <v>3.3333333333333335</v>
      </c>
    </row>
    <row r="182" spans="1:22" x14ac:dyDescent="0.2">
      <c r="A182">
        <v>181</v>
      </c>
      <c r="B182" t="s">
        <v>63</v>
      </c>
      <c r="C182">
        <f>COUNTA(_xlfn.UNIQUE($B$2:B182))</f>
        <v>29</v>
      </c>
      <c r="D182">
        <v>52</v>
      </c>
      <c r="E182">
        <v>75</v>
      </c>
      <c r="F182">
        <v>54</v>
      </c>
      <c r="G182">
        <v>28.729281767955801</v>
      </c>
      <c r="H182">
        <v>41.436464088397791</v>
      </c>
      <c r="I182">
        <v>29.834254143646412</v>
      </c>
      <c r="J182">
        <f t="shared" si="29"/>
        <v>0.83977900552486184</v>
      </c>
      <c r="K182">
        <f t="shared" si="30"/>
        <v>46</v>
      </c>
      <c r="L182">
        <f t="shared" si="31"/>
        <v>32</v>
      </c>
      <c r="M182">
        <f t="shared" si="37"/>
        <v>21</v>
      </c>
      <c r="N182">
        <f t="shared" si="32"/>
        <v>20</v>
      </c>
      <c r="O182">
        <f t="shared" si="33"/>
        <v>2</v>
      </c>
      <c r="P182">
        <f t="shared" si="38"/>
        <v>6</v>
      </c>
      <c r="Q182">
        <f t="shared" si="26"/>
        <v>25.414364640883981</v>
      </c>
      <c r="R182">
        <f t="shared" si="27"/>
        <v>17.679558011049721</v>
      </c>
      <c r="S182">
        <f t="shared" si="34"/>
        <v>11.602209944751381</v>
      </c>
      <c r="T182">
        <f t="shared" si="35"/>
        <v>11.049723756906078</v>
      </c>
      <c r="U182">
        <f t="shared" si="28"/>
        <v>1.1049723756906076</v>
      </c>
      <c r="V182">
        <f t="shared" si="36"/>
        <v>3.3149171270718232</v>
      </c>
    </row>
    <row r="183" spans="1:22" x14ac:dyDescent="0.2">
      <c r="A183">
        <v>182</v>
      </c>
      <c r="B183" t="s">
        <v>22</v>
      </c>
      <c r="C183">
        <f>COUNTA(_xlfn.UNIQUE($B$2:B183))</f>
        <v>29</v>
      </c>
      <c r="D183">
        <v>52</v>
      </c>
      <c r="E183">
        <v>75</v>
      </c>
      <c r="F183">
        <v>55</v>
      </c>
      <c r="G183">
        <v>28.571428571428569</v>
      </c>
      <c r="H183">
        <v>41.208791208791204</v>
      </c>
      <c r="I183">
        <v>30.219780219780219</v>
      </c>
      <c r="J183">
        <f t="shared" si="29"/>
        <v>0.84065934065934067</v>
      </c>
      <c r="K183">
        <f t="shared" si="30"/>
        <v>46</v>
      </c>
      <c r="L183">
        <f t="shared" si="31"/>
        <v>32</v>
      </c>
      <c r="M183">
        <f t="shared" si="37"/>
        <v>21</v>
      </c>
      <c r="N183">
        <f t="shared" si="32"/>
        <v>20</v>
      </c>
      <c r="O183">
        <f t="shared" si="33"/>
        <v>2</v>
      </c>
      <c r="P183">
        <f t="shared" si="38"/>
        <v>6</v>
      </c>
      <c r="Q183">
        <f t="shared" si="26"/>
        <v>25.274725274725274</v>
      </c>
      <c r="R183">
        <f t="shared" si="27"/>
        <v>17.582417582417584</v>
      </c>
      <c r="S183">
        <f t="shared" si="34"/>
        <v>11.538461538461538</v>
      </c>
      <c r="T183">
        <f t="shared" si="35"/>
        <v>10.989010989010989</v>
      </c>
      <c r="U183">
        <f t="shared" si="28"/>
        <v>1.098901098901099</v>
      </c>
      <c r="V183">
        <f t="shared" si="36"/>
        <v>3.296703296703297</v>
      </c>
    </row>
    <row r="184" spans="1:22" x14ac:dyDescent="0.2">
      <c r="A184">
        <v>183</v>
      </c>
      <c r="B184" t="s">
        <v>105</v>
      </c>
      <c r="C184">
        <f>COUNTA(_xlfn.UNIQUE($B$2:B184))</f>
        <v>29</v>
      </c>
      <c r="D184">
        <v>53</v>
      </c>
      <c r="E184">
        <v>75</v>
      </c>
      <c r="F184">
        <v>55</v>
      </c>
      <c r="G184">
        <v>28.961748633879779</v>
      </c>
      <c r="H184">
        <v>40.983606557377051</v>
      </c>
      <c r="I184">
        <v>30.05464480874317</v>
      </c>
      <c r="J184">
        <f t="shared" si="29"/>
        <v>0.84153005464480879</v>
      </c>
      <c r="K184">
        <f t="shared" si="30"/>
        <v>46</v>
      </c>
      <c r="L184">
        <f t="shared" si="31"/>
        <v>32</v>
      </c>
      <c r="M184">
        <f t="shared" si="37"/>
        <v>21</v>
      </c>
      <c r="N184">
        <f t="shared" si="32"/>
        <v>20</v>
      </c>
      <c r="O184">
        <f t="shared" si="33"/>
        <v>2</v>
      </c>
      <c r="P184">
        <f t="shared" si="38"/>
        <v>6</v>
      </c>
      <c r="Q184">
        <f t="shared" si="26"/>
        <v>25.136612021857925</v>
      </c>
      <c r="R184">
        <f t="shared" si="27"/>
        <v>17.486338797814209</v>
      </c>
      <c r="S184">
        <f t="shared" si="34"/>
        <v>11.475409836065573</v>
      </c>
      <c r="T184">
        <f t="shared" si="35"/>
        <v>10.928961748633879</v>
      </c>
      <c r="U184">
        <f t="shared" si="28"/>
        <v>1.0928961748633881</v>
      </c>
      <c r="V184">
        <f t="shared" si="36"/>
        <v>3.278688524590164</v>
      </c>
    </row>
    <row r="185" spans="1:22" x14ac:dyDescent="0.2">
      <c r="A185">
        <v>184</v>
      </c>
      <c r="B185" t="s">
        <v>7</v>
      </c>
      <c r="C185">
        <f>COUNTA(_xlfn.UNIQUE($B$2:B185))</f>
        <v>29</v>
      </c>
      <c r="D185">
        <v>54</v>
      </c>
      <c r="E185">
        <v>75</v>
      </c>
      <c r="F185">
        <v>55</v>
      </c>
      <c r="G185">
        <v>29.347826086956523</v>
      </c>
      <c r="H185">
        <v>40.760869565217391</v>
      </c>
      <c r="I185">
        <v>29.891304347826086</v>
      </c>
      <c r="J185">
        <f t="shared" si="29"/>
        <v>0.84239130434782605</v>
      </c>
      <c r="K185">
        <f t="shared" si="30"/>
        <v>47</v>
      </c>
      <c r="L185">
        <f t="shared" si="31"/>
        <v>32</v>
      </c>
      <c r="M185">
        <f t="shared" si="37"/>
        <v>21</v>
      </c>
      <c r="N185">
        <f t="shared" si="32"/>
        <v>20</v>
      </c>
      <c r="O185">
        <f t="shared" si="33"/>
        <v>2</v>
      </c>
      <c r="P185">
        <f t="shared" si="38"/>
        <v>6</v>
      </c>
      <c r="Q185">
        <f t="shared" si="26"/>
        <v>25.543478260869566</v>
      </c>
      <c r="R185">
        <f t="shared" si="27"/>
        <v>17.391304347826086</v>
      </c>
      <c r="S185">
        <f t="shared" si="34"/>
        <v>11.413043478260869</v>
      </c>
      <c r="T185">
        <f t="shared" si="35"/>
        <v>10.869565217391305</v>
      </c>
      <c r="U185">
        <f t="shared" si="28"/>
        <v>1.0869565217391304</v>
      </c>
      <c r="V185">
        <f t="shared" si="36"/>
        <v>3.2608695652173911</v>
      </c>
    </row>
    <row r="186" spans="1:22" x14ac:dyDescent="0.2">
      <c r="A186">
        <v>185</v>
      </c>
      <c r="B186" t="s">
        <v>7</v>
      </c>
      <c r="C186">
        <f>COUNTA(_xlfn.UNIQUE($B$2:B186))</f>
        <v>29</v>
      </c>
      <c r="D186">
        <v>55</v>
      </c>
      <c r="E186">
        <v>75</v>
      </c>
      <c r="F186">
        <v>55</v>
      </c>
      <c r="G186">
        <v>29.72972972972973</v>
      </c>
      <c r="H186">
        <v>40.54054054054054</v>
      </c>
      <c r="I186">
        <v>29.72972972972973</v>
      </c>
      <c r="J186">
        <f t="shared" si="29"/>
        <v>0.84324324324324329</v>
      </c>
      <c r="K186">
        <f t="shared" si="30"/>
        <v>48</v>
      </c>
      <c r="L186">
        <f t="shared" si="31"/>
        <v>32</v>
      </c>
      <c r="M186">
        <f t="shared" si="37"/>
        <v>21</v>
      </c>
      <c r="N186">
        <f t="shared" si="32"/>
        <v>20</v>
      </c>
      <c r="O186">
        <f t="shared" si="33"/>
        <v>2</v>
      </c>
      <c r="P186">
        <f t="shared" si="38"/>
        <v>6</v>
      </c>
      <c r="Q186">
        <f t="shared" si="26"/>
        <v>25.945945945945947</v>
      </c>
      <c r="R186">
        <f t="shared" si="27"/>
        <v>17.297297297297298</v>
      </c>
      <c r="S186">
        <f t="shared" si="34"/>
        <v>11.351351351351353</v>
      </c>
      <c r="T186">
        <f t="shared" si="35"/>
        <v>10.810810810810811</v>
      </c>
      <c r="U186">
        <f t="shared" si="28"/>
        <v>1.0810810810810811</v>
      </c>
      <c r="V186">
        <f t="shared" si="36"/>
        <v>3.2432432432432434</v>
      </c>
    </row>
    <row r="187" spans="1:22" x14ac:dyDescent="0.2">
      <c r="A187">
        <v>186</v>
      </c>
      <c r="B187" t="s">
        <v>7</v>
      </c>
      <c r="C187">
        <f>COUNTA(_xlfn.UNIQUE($B$2:B187))</f>
        <v>29</v>
      </c>
      <c r="D187">
        <v>56</v>
      </c>
      <c r="E187">
        <v>75</v>
      </c>
      <c r="F187">
        <v>55</v>
      </c>
      <c r="G187">
        <v>30.107526881720432</v>
      </c>
      <c r="H187">
        <v>40.322580645161288</v>
      </c>
      <c r="I187">
        <v>29.56989247311828</v>
      </c>
      <c r="J187">
        <f t="shared" si="29"/>
        <v>0.84408602150537637</v>
      </c>
      <c r="K187">
        <f t="shared" si="30"/>
        <v>49</v>
      </c>
      <c r="L187">
        <f t="shared" si="31"/>
        <v>32</v>
      </c>
      <c r="M187">
        <f t="shared" si="37"/>
        <v>21</v>
      </c>
      <c r="N187">
        <f t="shared" si="32"/>
        <v>20</v>
      </c>
      <c r="O187">
        <f t="shared" si="33"/>
        <v>2</v>
      </c>
      <c r="P187">
        <f t="shared" si="38"/>
        <v>6</v>
      </c>
      <c r="Q187">
        <f t="shared" si="26"/>
        <v>26.344086021505376</v>
      </c>
      <c r="R187">
        <f t="shared" si="27"/>
        <v>17.20430107526882</v>
      </c>
      <c r="S187">
        <f t="shared" si="34"/>
        <v>11.29032258064516</v>
      </c>
      <c r="T187">
        <f t="shared" si="35"/>
        <v>10.75268817204301</v>
      </c>
      <c r="U187">
        <f t="shared" si="28"/>
        <v>1.0752688172043012</v>
      </c>
      <c r="V187">
        <f t="shared" si="36"/>
        <v>3.225806451612903</v>
      </c>
    </row>
    <row r="188" spans="1:22" x14ac:dyDescent="0.2">
      <c r="A188">
        <v>187</v>
      </c>
      <c r="B188" t="s">
        <v>7</v>
      </c>
      <c r="C188">
        <f>COUNTA(_xlfn.UNIQUE($B$2:B188))</f>
        <v>29</v>
      </c>
      <c r="D188">
        <v>57</v>
      </c>
      <c r="E188">
        <v>75</v>
      </c>
      <c r="F188">
        <v>55</v>
      </c>
      <c r="G188">
        <v>30.481283422459892</v>
      </c>
      <c r="H188">
        <v>40.106951871657756</v>
      </c>
      <c r="I188">
        <v>29.411764705882355</v>
      </c>
      <c r="J188">
        <f t="shared" si="29"/>
        <v>0.84491978609625673</v>
      </c>
      <c r="K188">
        <f t="shared" si="30"/>
        <v>50</v>
      </c>
      <c r="L188">
        <f t="shared" si="31"/>
        <v>32</v>
      </c>
      <c r="M188">
        <f t="shared" si="37"/>
        <v>21</v>
      </c>
      <c r="N188">
        <f t="shared" si="32"/>
        <v>20</v>
      </c>
      <c r="O188">
        <f t="shared" si="33"/>
        <v>2</v>
      </c>
      <c r="P188">
        <f t="shared" si="38"/>
        <v>6</v>
      </c>
      <c r="Q188">
        <f t="shared" si="26"/>
        <v>26.737967914438503</v>
      </c>
      <c r="R188">
        <f t="shared" si="27"/>
        <v>17.112299465240639</v>
      </c>
      <c r="S188">
        <f t="shared" si="34"/>
        <v>11.229946524064172</v>
      </c>
      <c r="T188">
        <f t="shared" si="35"/>
        <v>10.695187165775401</v>
      </c>
      <c r="U188">
        <f t="shared" si="28"/>
        <v>1.0695187165775399</v>
      </c>
      <c r="V188">
        <f t="shared" si="36"/>
        <v>3.2085561497326207</v>
      </c>
    </row>
    <row r="189" spans="1:22" x14ac:dyDescent="0.2">
      <c r="A189">
        <v>188</v>
      </c>
      <c r="B189" t="s">
        <v>7</v>
      </c>
      <c r="C189">
        <f>COUNTA(_xlfn.UNIQUE($B$2:B189))</f>
        <v>29</v>
      </c>
      <c r="D189">
        <v>58</v>
      </c>
      <c r="E189">
        <v>75</v>
      </c>
      <c r="F189">
        <v>55</v>
      </c>
      <c r="G189">
        <v>30.851063829787233</v>
      </c>
      <c r="H189">
        <v>39.893617021276597</v>
      </c>
      <c r="I189">
        <v>29.25531914893617</v>
      </c>
      <c r="J189">
        <f t="shared" si="29"/>
        <v>0.8457446808510638</v>
      </c>
      <c r="K189">
        <f t="shared" si="30"/>
        <v>51</v>
      </c>
      <c r="L189">
        <f t="shared" si="31"/>
        <v>32</v>
      </c>
      <c r="M189">
        <f t="shared" si="37"/>
        <v>21</v>
      </c>
      <c r="N189">
        <f t="shared" si="32"/>
        <v>20</v>
      </c>
      <c r="O189">
        <f t="shared" si="33"/>
        <v>2</v>
      </c>
      <c r="P189">
        <f t="shared" si="38"/>
        <v>6</v>
      </c>
      <c r="Q189">
        <f t="shared" si="26"/>
        <v>27.127659574468083</v>
      </c>
      <c r="R189">
        <f t="shared" si="27"/>
        <v>17.021276595744681</v>
      </c>
      <c r="S189">
        <f t="shared" si="34"/>
        <v>11.170212765957446</v>
      </c>
      <c r="T189">
        <f t="shared" si="35"/>
        <v>10.638297872340425</v>
      </c>
      <c r="U189">
        <f t="shared" si="28"/>
        <v>1.0638297872340425</v>
      </c>
      <c r="V189">
        <f t="shared" si="36"/>
        <v>3.1914893617021276</v>
      </c>
    </row>
    <row r="190" spans="1:22" x14ac:dyDescent="0.2">
      <c r="A190">
        <v>189</v>
      </c>
      <c r="B190" t="s">
        <v>70</v>
      </c>
      <c r="C190">
        <f>COUNTA(_xlfn.UNIQUE($B$2:B190))</f>
        <v>30</v>
      </c>
      <c r="D190">
        <v>58</v>
      </c>
      <c r="E190">
        <v>75</v>
      </c>
      <c r="F190">
        <v>56</v>
      </c>
      <c r="G190">
        <v>30.687830687830687</v>
      </c>
      <c r="H190">
        <v>39.682539682539684</v>
      </c>
      <c r="I190">
        <v>29.629629629629626</v>
      </c>
      <c r="J190">
        <f t="shared" si="29"/>
        <v>0.84126984126984128</v>
      </c>
      <c r="K190">
        <f t="shared" si="30"/>
        <v>51</v>
      </c>
      <c r="L190">
        <f t="shared" si="31"/>
        <v>32</v>
      </c>
      <c r="M190">
        <f t="shared" si="37"/>
        <v>21</v>
      </c>
      <c r="N190">
        <f t="shared" si="32"/>
        <v>20</v>
      </c>
      <c r="O190">
        <f t="shared" si="33"/>
        <v>2</v>
      </c>
      <c r="P190">
        <f t="shared" si="38"/>
        <v>6</v>
      </c>
      <c r="Q190">
        <f t="shared" si="26"/>
        <v>26.984126984126984</v>
      </c>
      <c r="R190">
        <f t="shared" si="27"/>
        <v>16.93121693121693</v>
      </c>
      <c r="S190">
        <f t="shared" si="34"/>
        <v>11.111111111111111</v>
      </c>
      <c r="T190">
        <f t="shared" si="35"/>
        <v>10.582010582010582</v>
      </c>
      <c r="U190">
        <f t="shared" si="28"/>
        <v>1.0582010582010581</v>
      </c>
      <c r="V190">
        <f t="shared" si="36"/>
        <v>3.1746031746031744</v>
      </c>
    </row>
    <row r="191" spans="1:22" x14ac:dyDescent="0.2">
      <c r="A191">
        <v>190</v>
      </c>
      <c r="B191" s="4" t="s">
        <v>60</v>
      </c>
      <c r="C191">
        <f>COUNTA(_xlfn.UNIQUE($B$2:B191))</f>
        <v>30</v>
      </c>
      <c r="D191">
        <v>58</v>
      </c>
      <c r="E191">
        <v>76</v>
      </c>
      <c r="F191">
        <v>56</v>
      </c>
      <c r="G191">
        <v>30.526315789473685</v>
      </c>
      <c r="H191">
        <v>40</v>
      </c>
      <c r="I191">
        <v>29.473684210526311</v>
      </c>
      <c r="J191">
        <f t="shared" si="29"/>
        <v>0.84210526315789469</v>
      </c>
      <c r="K191">
        <f t="shared" si="30"/>
        <v>51</v>
      </c>
      <c r="L191">
        <f t="shared" si="31"/>
        <v>32</v>
      </c>
      <c r="M191">
        <f t="shared" si="37"/>
        <v>21</v>
      </c>
      <c r="N191">
        <f t="shared" si="32"/>
        <v>20</v>
      </c>
      <c r="O191">
        <f t="shared" si="33"/>
        <v>2</v>
      </c>
      <c r="P191">
        <f t="shared" si="38"/>
        <v>6</v>
      </c>
      <c r="Q191">
        <f t="shared" si="26"/>
        <v>26.842105263157894</v>
      </c>
      <c r="R191">
        <f t="shared" si="27"/>
        <v>16.842105263157894</v>
      </c>
      <c r="S191">
        <f t="shared" si="34"/>
        <v>11.052631578947368</v>
      </c>
      <c r="T191">
        <f t="shared" si="35"/>
        <v>10.526315789473683</v>
      </c>
      <c r="U191">
        <f t="shared" si="28"/>
        <v>1.0526315789473684</v>
      </c>
      <c r="V191">
        <f t="shared" si="36"/>
        <v>3.1578947368421053</v>
      </c>
    </row>
    <row r="192" spans="1:22" x14ac:dyDescent="0.2">
      <c r="A192">
        <v>191</v>
      </c>
      <c r="B192" s="4" t="s">
        <v>43</v>
      </c>
      <c r="C192">
        <f>COUNTA(_xlfn.UNIQUE($B$2:B192))</f>
        <v>30</v>
      </c>
      <c r="D192">
        <v>58</v>
      </c>
      <c r="E192">
        <v>77</v>
      </c>
      <c r="F192">
        <v>56</v>
      </c>
      <c r="G192">
        <v>30.366492146596858</v>
      </c>
      <c r="H192">
        <v>40.31413612565445</v>
      </c>
      <c r="I192">
        <v>29.319371727748688</v>
      </c>
      <c r="J192">
        <f t="shared" si="29"/>
        <v>0.84293193717277481</v>
      </c>
      <c r="K192">
        <f t="shared" si="30"/>
        <v>51</v>
      </c>
      <c r="L192">
        <f t="shared" si="31"/>
        <v>32</v>
      </c>
      <c r="M192">
        <f t="shared" si="37"/>
        <v>21</v>
      </c>
      <c r="N192">
        <f t="shared" si="32"/>
        <v>21</v>
      </c>
      <c r="O192">
        <f t="shared" si="33"/>
        <v>2</v>
      </c>
      <c r="P192">
        <f t="shared" si="38"/>
        <v>6</v>
      </c>
      <c r="Q192">
        <f t="shared" si="26"/>
        <v>26.701570680628272</v>
      </c>
      <c r="R192">
        <f t="shared" si="27"/>
        <v>16.753926701570681</v>
      </c>
      <c r="S192">
        <f t="shared" si="34"/>
        <v>10.99476439790576</v>
      </c>
      <c r="T192">
        <f t="shared" si="35"/>
        <v>10.99476439790576</v>
      </c>
      <c r="U192">
        <f t="shared" si="28"/>
        <v>1.0471204188481675</v>
      </c>
      <c r="V192">
        <f t="shared" si="36"/>
        <v>3.1413612565445024</v>
      </c>
    </row>
    <row r="193" spans="1:22" x14ac:dyDescent="0.2">
      <c r="A193">
        <v>192</v>
      </c>
      <c r="B193" s="4" t="s">
        <v>43</v>
      </c>
      <c r="C193">
        <f>COUNTA(_xlfn.UNIQUE($B$2:B193))</f>
        <v>30</v>
      </c>
      <c r="D193">
        <v>58</v>
      </c>
      <c r="E193">
        <v>78</v>
      </c>
      <c r="F193">
        <v>56</v>
      </c>
      <c r="G193">
        <v>30.208333333333332</v>
      </c>
      <c r="H193">
        <v>40.625</v>
      </c>
      <c r="I193">
        <v>29.166666666666668</v>
      </c>
      <c r="J193">
        <f t="shared" si="29"/>
        <v>0.84375</v>
      </c>
      <c r="K193">
        <f t="shared" si="30"/>
        <v>51</v>
      </c>
      <c r="L193">
        <f t="shared" si="31"/>
        <v>32</v>
      </c>
      <c r="M193">
        <f t="shared" si="37"/>
        <v>21</v>
      </c>
      <c r="N193">
        <f t="shared" si="32"/>
        <v>22</v>
      </c>
      <c r="O193">
        <f t="shared" si="33"/>
        <v>2</v>
      </c>
      <c r="P193">
        <f t="shared" si="38"/>
        <v>6</v>
      </c>
      <c r="Q193">
        <f t="shared" si="26"/>
        <v>26.5625</v>
      </c>
      <c r="R193">
        <f t="shared" si="27"/>
        <v>16.666666666666664</v>
      </c>
      <c r="S193">
        <f t="shared" si="34"/>
        <v>10.9375</v>
      </c>
      <c r="T193">
        <f t="shared" si="35"/>
        <v>11.458333333333332</v>
      </c>
      <c r="U193">
        <f t="shared" si="28"/>
        <v>1.0416666666666665</v>
      </c>
      <c r="V193">
        <f t="shared" si="36"/>
        <v>3.125</v>
      </c>
    </row>
    <row r="194" spans="1:22" x14ac:dyDescent="0.2">
      <c r="A194">
        <v>193</v>
      </c>
      <c r="B194" s="4" t="s">
        <v>19</v>
      </c>
      <c r="C194">
        <f>COUNTA(_xlfn.UNIQUE($B$2:B194))</f>
        <v>30</v>
      </c>
      <c r="D194">
        <v>58</v>
      </c>
      <c r="E194">
        <v>79</v>
      </c>
      <c r="F194">
        <v>56</v>
      </c>
      <c r="G194">
        <v>30.051813471502591</v>
      </c>
      <c r="H194">
        <v>40.932642487046635</v>
      </c>
      <c r="I194">
        <v>29.015544041450774</v>
      </c>
      <c r="J194">
        <f t="shared" si="29"/>
        <v>0.84455958549222798</v>
      </c>
      <c r="K194">
        <f t="shared" si="30"/>
        <v>51</v>
      </c>
      <c r="L194">
        <f t="shared" si="31"/>
        <v>32</v>
      </c>
      <c r="M194">
        <f t="shared" si="37"/>
        <v>22</v>
      </c>
      <c r="N194">
        <f t="shared" si="32"/>
        <v>22</v>
      </c>
      <c r="O194">
        <f t="shared" si="33"/>
        <v>2</v>
      </c>
      <c r="P194">
        <f t="shared" si="38"/>
        <v>6</v>
      </c>
      <c r="Q194">
        <f t="shared" ref="Q194:Q257" si="39">K194/A194*100</f>
        <v>26.424870466321241</v>
      </c>
      <c r="R194">
        <f t="shared" ref="R194:R257" si="40">L194/A194*100</f>
        <v>16.580310880829018</v>
      </c>
      <c r="S194">
        <f t="shared" si="34"/>
        <v>11.398963730569948</v>
      </c>
      <c r="T194">
        <f t="shared" si="35"/>
        <v>11.398963730569948</v>
      </c>
      <c r="U194">
        <f t="shared" ref="U194:U257" si="41">O194/A194*100</f>
        <v>1.0362694300518136</v>
      </c>
      <c r="V194">
        <f t="shared" si="36"/>
        <v>3.1088082901554404</v>
      </c>
    </row>
    <row r="195" spans="1:22" x14ac:dyDescent="0.2">
      <c r="A195">
        <v>194</v>
      </c>
      <c r="B195" s="4" t="s">
        <v>19</v>
      </c>
      <c r="C195">
        <f>COUNTA(_xlfn.UNIQUE($B$2:B195))</f>
        <v>30</v>
      </c>
      <c r="D195">
        <v>58</v>
      </c>
      <c r="E195">
        <v>80</v>
      </c>
      <c r="F195">
        <v>56</v>
      </c>
      <c r="G195">
        <v>29.896907216494846</v>
      </c>
      <c r="H195">
        <v>41.237113402061851</v>
      </c>
      <c r="I195">
        <v>28.865979381443296</v>
      </c>
      <c r="J195">
        <f t="shared" ref="J195:J258" si="42">1-(C195/A195)</f>
        <v>0.84536082474226804</v>
      </c>
      <c r="K195">
        <f t="shared" ref="K195:K258" si="43">IF(B195="Cyclotella ocellata",K194+1,K194)</f>
        <v>51</v>
      </c>
      <c r="L195">
        <f t="shared" ref="L195:L258" si="44">IF(B195="Pseudostaurosira brevistriata",L194+1,L194)</f>
        <v>32</v>
      </c>
      <c r="M195">
        <f t="shared" si="37"/>
        <v>23</v>
      </c>
      <c r="N195">
        <f t="shared" ref="N195:N258" si="45">IF(B195="Staurosirella pinnata",N194+1,N194)</f>
        <v>22</v>
      </c>
      <c r="O195">
        <f t="shared" ref="O195:O258" si="46">IF(B195="Amphora pediculus",O194+1,O194)</f>
        <v>2</v>
      </c>
      <c r="P195">
        <f t="shared" si="38"/>
        <v>6</v>
      </c>
      <c r="Q195">
        <f t="shared" si="39"/>
        <v>26.288659793814436</v>
      </c>
      <c r="R195">
        <f t="shared" si="40"/>
        <v>16.494845360824741</v>
      </c>
      <c r="S195">
        <f t="shared" ref="S195:S258" si="47">M195/A195*100</f>
        <v>11.855670103092782</v>
      </c>
      <c r="T195">
        <f t="shared" ref="T195:T258" si="48">N195/A195*100</f>
        <v>11.340206185567011</v>
      </c>
      <c r="U195">
        <f t="shared" si="41"/>
        <v>1.0309278350515463</v>
      </c>
      <c r="V195">
        <f t="shared" ref="V195:V258" si="49">P195/A195*100</f>
        <v>3.0927835051546393</v>
      </c>
    </row>
    <row r="196" spans="1:22" x14ac:dyDescent="0.2">
      <c r="A196">
        <v>195</v>
      </c>
      <c r="B196" s="4" t="s">
        <v>71</v>
      </c>
      <c r="C196">
        <f>COUNTA(_xlfn.UNIQUE($B$2:B196))</f>
        <v>31</v>
      </c>
      <c r="D196">
        <v>58</v>
      </c>
      <c r="E196">
        <v>80</v>
      </c>
      <c r="F196">
        <v>57</v>
      </c>
      <c r="G196">
        <v>29.743589743589745</v>
      </c>
      <c r="H196">
        <v>41.025641025641022</v>
      </c>
      <c r="I196">
        <v>29.230769230769234</v>
      </c>
      <c r="J196">
        <f t="shared" si="42"/>
        <v>0.84102564102564104</v>
      </c>
      <c r="K196">
        <f t="shared" si="43"/>
        <v>51</v>
      </c>
      <c r="L196">
        <f t="shared" si="44"/>
        <v>32</v>
      </c>
      <c r="M196">
        <f t="shared" ref="M196:M259" si="50">IF(B196="Staurosira venter",M195+1,M195)</f>
        <v>23</v>
      </c>
      <c r="N196">
        <f t="shared" si="45"/>
        <v>22</v>
      </c>
      <c r="O196">
        <f t="shared" si="46"/>
        <v>2</v>
      </c>
      <c r="P196">
        <f t="shared" ref="P196:P259" si="51">IF(B196="Sellaphora rotunda",P195+1,P195)</f>
        <v>6</v>
      </c>
      <c r="Q196">
        <f t="shared" si="39"/>
        <v>26.153846153846157</v>
      </c>
      <c r="R196">
        <f t="shared" si="40"/>
        <v>16.410256410256409</v>
      </c>
      <c r="S196">
        <f t="shared" si="47"/>
        <v>11.794871794871794</v>
      </c>
      <c r="T196">
        <f t="shared" si="48"/>
        <v>11.282051282051283</v>
      </c>
      <c r="U196">
        <f t="shared" si="41"/>
        <v>1.0256410256410255</v>
      </c>
      <c r="V196">
        <f t="shared" si="49"/>
        <v>3.0769230769230771</v>
      </c>
    </row>
    <row r="197" spans="1:22" x14ac:dyDescent="0.2">
      <c r="A197">
        <v>196</v>
      </c>
      <c r="B197" s="4" t="s">
        <v>71</v>
      </c>
      <c r="C197">
        <f>COUNTA(_xlfn.UNIQUE($B$2:B197))</f>
        <v>31</v>
      </c>
      <c r="D197">
        <v>58</v>
      </c>
      <c r="E197">
        <v>80</v>
      </c>
      <c r="F197">
        <v>58</v>
      </c>
      <c r="G197">
        <v>29.591836734693878</v>
      </c>
      <c r="H197">
        <v>40.816326530612244</v>
      </c>
      <c r="I197">
        <v>29.591836734693878</v>
      </c>
      <c r="J197">
        <f t="shared" si="42"/>
        <v>0.84183673469387754</v>
      </c>
      <c r="K197">
        <f t="shared" si="43"/>
        <v>51</v>
      </c>
      <c r="L197">
        <f t="shared" si="44"/>
        <v>32</v>
      </c>
      <c r="M197">
        <f t="shared" si="50"/>
        <v>23</v>
      </c>
      <c r="N197">
        <f t="shared" si="45"/>
        <v>22</v>
      </c>
      <c r="O197">
        <f t="shared" si="46"/>
        <v>2</v>
      </c>
      <c r="P197">
        <f t="shared" si="51"/>
        <v>6</v>
      </c>
      <c r="Q197">
        <f t="shared" si="39"/>
        <v>26.020408163265309</v>
      </c>
      <c r="R197">
        <f t="shared" si="40"/>
        <v>16.326530612244898</v>
      </c>
      <c r="S197">
        <f t="shared" si="47"/>
        <v>11.73469387755102</v>
      </c>
      <c r="T197">
        <f t="shared" si="48"/>
        <v>11.224489795918368</v>
      </c>
      <c r="U197">
        <f t="shared" si="41"/>
        <v>1.0204081632653061</v>
      </c>
      <c r="V197">
        <f t="shared" si="49"/>
        <v>3.0612244897959182</v>
      </c>
    </row>
    <row r="198" spans="1:22" x14ac:dyDescent="0.2">
      <c r="A198">
        <v>197</v>
      </c>
      <c r="B198" s="4" t="s">
        <v>37</v>
      </c>
      <c r="C198">
        <f>COUNTA(_xlfn.UNIQUE($B$2:B198))</f>
        <v>31</v>
      </c>
      <c r="D198">
        <v>58</v>
      </c>
      <c r="E198">
        <v>80</v>
      </c>
      <c r="F198">
        <v>59</v>
      </c>
      <c r="G198">
        <v>29.441624365482234</v>
      </c>
      <c r="H198">
        <v>40.609137055837564</v>
      </c>
      <c r="I198">
        <v>29.949238578680205</v>
      </c>
      <c r="J198">
        <f t="shared" si="42"/>
        <v>0.84263959390862941</v>
      </c>
      <c r="K198">
        <f t="shared" si="43"/>
        <v>51</v>
      </c>
      <c r="L198">
        <f t="shared" si="44"/>
        <v>32</v>
      </c>
      <c r="M198">
        <f t="shared" si="50"/>
        <v>23</v>
      </c>
      <c r="N198">
        <f t="shared" si="45"/>
        <v>22</v>
      </c>
      <c r="O198">
        <f t="shared" si="46"/>
        <v>2</v>
      </c>
      <c r="P198">
        <f t="shared" si="51"/>
        <v>6</v>
      </c>
      <c r="Q198">
        <f t="shared" si="39"/>
        <v>25.888324873096447</v>
      </c>
      <c r="R198">
        <f t="shared" si="40"/>
        <v>16.243654822335024</v>
      </c>
      <c r="S198">
        <f t="shared" si="47"/>
        <v>11.6751269035533</v>
      </c>
      <c r="T198">
        <f t="shared" si="48"/>
        <v>11.167512690355331</v>
      </c>
      <c r="U198">
        <f t="shared" si="41"/>
        <v>1.015228426395939</v>
      </c>
      <c r="V198">
        <f t="shared" si="49"/>
        <v>3.0456852791878175</v>
      </c>
    </row>
    <row r="199" spans="1:22" x14ac:dyDescent="0.2">
      <c r="A199">
        <v>198</v>
      </c>
      <c r="B199" s="4" t="s">
        <v>37</v>
      </c>
      <c r="C199">
        <f>COUNTA(_xlfn.UNIQUE($B$2:B199))</f>
        <v>31</v>
      </c>
      <c r="D199">
        <v>58</v>
      </c>
      <c r="E199">
        <v>80</v>
      </c>
      <c r="F199">
        <v>60</v>
      </c>
      <c r="G199">
        <v>29.292929292929294</v>
      </c>
      <c r="H199">
        <v>40.404040404040401</v>
      </c>
      <c r="I199">
        <v>30.303030303030305</v>
      </c>
      <c r="J199">
        <f t="shared" si="42"/>
        <v>0.84343434343434343</v>
      </c>
      <c r="K199">
        <f t="shared" si="43"/>
        <v>51</v>
      </c>
      <c r="L199">
        <f t="shared" si="44"/>
        <v>32</v>
      </c>
      <c r="M199">
        <f t="shared" si="50"/>
        <v>23</v>
      </c>
      <c r="N199">
        <f t="shared" si="45"/>
        <v>22</v>
      </c>
      <c r="O199">
        <f t="shared" si="46"/>
        <v>2</v>
      </c>
      <c r="P199">
        <f t="shared" si="51"/>
        <v>6</v>
      </c>
      <c r="Q199">
        <f t="shared" si="39"/>
        <v>25.757575757575758</v>
      </c>
      <c r="R199">
        <f t="shared" si="40"/>
        <v>16.161616161616163</v>
      </c>
      <c r="S199">
        <f t="shared" si="47"/>
        <v>11.616161616161616</v>
      </c>
      <c r="T199">
        <f t="shared" si="48"/>
        <v>11.111111111111111</v>
      </c>
      <c r="U199">
        <f t="shared" si="41"/>
        <v>1.0101010101010102</v>
      </c>
      <c r="V199">
        <f t="shared" si="49"/>
        <v>3.0303030303030303</v>
      </c>
    </row>
    <row r="200" spans="1:22" x14ac:dyDescent="0.2">
      <c r="A200">
        <v>199</v>
      </c>
      <c r="B200" s="4" t="s">
        <v>22</v>
      </c>
      <c r="C200">
        <f>COUNTA(_xlfn.UNIQUE($B$2:B200))</f>
        <v>31</v>
      </c>
      <c r="D200">
        <v>58</v>
      </c>
      <c r="E200">
        <v>80</v>
      </c>
      <c r="F200">
        <v>61</v>
      </c>
      <c r="G200">
        <v>29.145728643216078</v>
      </c>
      <c r="H200">
        <v>40.201005025125632</v>
      </c>
      <c r="I200">
        <v>30.653266331658291</v>
      </c>
      <c r="J200">
        <f t="shared" si="42"/>
        <v>0.84422110552763818</v>
      </c>
      <c r="K200">
        <f t="shared" si="43"/>
        <v>51</v>
      </c>
      <c r="L200">
        <f t="shared" si="44"/>
        <v>32</v>
      </c>
      <c r="M200">
        <f t="shared" si="50"/>
        <v>23</v>
      </c>
      <c r="N200">
        <f t="shared" si="45"/>
        <v>22</v>
      </c>
      <c r="O200">
        <f t="shared" si="46"/>
        <v>2</v>
      </c>
      <c r="P200">
        <f t="shared" si="51"/>
        <v>6</v>
      </c>
      <c r="Q200">
        <f t="shared" si="39"/>
        <v>25.628140703517587</v>
      </c>
      <c r="R200">
        <f t="shared" si="40"/>
        <v>16.08040201005025</v>
      </c>
      <c r="S200">
        <f t="shared" si="47"/>
        <v>11.557788944723619</v>
      </c>
      <c r="T200">
        <f t="shared" si="48"/>
        <v>11.055276381909549</v>
      </c>
      <c r="U200">
        <f t="shared" si="41"/>
        <v>1.0050251256281406</v>
      </c>
      <c r="V200">
        <f t="shared" si="49"/>
        <v>3.0150753768844218</v>
      </c>
    </row>
    <row r="201" spans="1:22" x14ac:dyDescent="0.2">
      <c r="A201">
        <v>200</v>
      </c>
      <c r="B201" s="4" t="s">
        <v>22</v>
      </c>
      <c r="C201">
        <f>COUNTA(_xlfn.UNIQUE($B$2:B201))</f>
        <v>31</v>
      </c>
      <c r="D201">
        <v>58</v>
      </c>
      <c r="E201">
        <v>80</v>
      </c>
      <c r="F201">
        <v>62</v>
      </c>
      <c r="G201">
        <v>28.999999999999996</v>
      </c>
      <c r="H201">
        <v>40</v>
      </c>
      <c r="I201">
        <v>31</v>
      </c>
      <c r="J201">
        <f t="shared" si="42"/>
        <v>0.84499999999999997</v>
      </c>
      <c r="K201">
        <f t="shared" si="43"/>
        <v>51</v>
      </c>
      <c r="L201">
        <f t="shared" si="44"/>
        <v>32</v>
      </c>
      <c r="M201">
        <f t="shared" si="50"/>
        <v>23</v>
      </c>
      <c r="N201">
        <f t="shared" si="45"/>
        <v>22</v>
      </c>
      <c r="O201">
        <f t="shared" si="46"/>
        <v>2</v>
      </c>
      <c r="P201">
        <f t="shared" si="51"/>
        <v>6</v>
      </c>
      <c r="Q201">
        <f t="shared" si="39"/>
        <v>25.5</v>
      </c>
      <c r="R201">
        <f t="shared" si="40"/>
        <v>16</v>
      </c>
      <c r="S201">
        <f t="shared" si="47"/>
        <v>11.5</v>
      </c>
      <c r="T201">
        <f t="shared" si="48"/>
        <v>11</v>
      </c>
      <c r="U201">
        <f t="shared" si="41"/>
        <v>1</v>
      </c>
      <c r="V201">
        <f t="shared" si="49"/>
        <v>3</v>
      </c>
    </row>
    <row r="202" spans="1:22" x14ac:dyDescent="0.2">
      <c r="A202">
        <v>201</v>
      </c>
      <c r="B202" s="4" t="s">
        <v>43</v>
      </c>
      <c r="C202">
        <f>COUNTA(_xlfn.UNIQUE($B$2:B202))</f>
        <v>31</v>
      </c>
      <c r="D202">
        <v>58</v>
      </c>
      <c r="E202">
        <v>81</v>
      </c>
      <c r="F202">
        <v>62</v>
      </c>
      <c r="G202">
        <v>28.855721393034827</v>
      </c>
      <c r="H202">
        <v>40.298507462686565</v>
      </c>
      <c r="I202">
        <v>30.845771144278604</v>
      </c>
      <c r="J202">
        <f t="shared" si="42"/>
        <v>0.845771144278607</v>
      </c>
      <c r="K202">
        <f t="shared" si="43"/>
        <v>51</v>
      </c>
      <c r="L202">
        <f t="shared" si="44"/>
        <v>32</v>
      </c>
      <c r="M202">
        <f t="shared" si="50"/>
        <v>23</v>
      </c>
      <c r="N202">
        <f t="shared" si="45"/>
        <v>23</v>
      </c>
      <c r="O202">
        <f t="shared" si="46"/>
        <v>2</v>
      </c>
      <c r="P202">
        <f t="shared" si="51"/>
        <v>6</v>
      </c>
      <c r="Q202">
        <f t="shared" si="39"/>
        <v>25.373134328358208</v>
      </c>
      <c r="R202">
        <f t="shared" si="40"/>
        <v>15.920398009950249</v>
      </c>
      <c r="S202">
        <f t="shared" si="47"/>
        <v>11.442786069651742</v>
      </c>
      <c r="T202">
        <f t="shared" si="48"/>
        <v>11.442786069651742</v>
      </c>
      <c r="U202">
        <f t="shared" si="41"/>
        <v>0.99502487562189057</v>
      </c>
      <c r="V202">
        <f t="shared" si="49"/>
        <v>2.9850746268656714</v>
      </c>
    </row>
    <row r="203" spans="1:22" x14ac:dyDescent="0.2">
      <c r="A203">
        <v>202</v>
      </c>
      <c r="B203" s="4" t="s">
        <v>19</v>
      </c>
      <c r="C203">
        <f>COUNTA(_xlfn.UNIQUE($B$2:B203))</f>
        <v>31</v>
      </c>
      <c r="D203">
        <v>58</v>
      </c>
      <c r="E203">
        <v>82</v>
      </c>
      <c r="F203">
        <v>62</v>
      </c>
      <c r="G203">
        <v>28.71287128712871</v>
      </c>
      <c r="H203">
        <v>40.594059405940598</v>
      </c>
      <c r="I203">
        <v>30.693069306930692</v>
      </c>
      <c r="J203">
        <f t="shared" si="42"/>
        <v>0.84653465346534651</v>
      </c>
      <c r="K203">
        <f t="shared" si="43"/>
        <v>51</v>
      </c>
      <c r="L203">
        <f t="shared" si="44"/>
        <v>32</v>
      </c>
      <c r="M203">
        <f t="shared" si="50"/>
        <v>24</v>
      </c>
      <c r="N203">
        <f t="shared" si="45"/>
        <v>23</v>
      </c>
      <c r="O203">
        <f t="shared" si="46"/>
        <v>2</v>
      </c>
      <c r="P203">
        <f t="shared" si="51"/>
        <v>6</v>
      </c>
      <c r="Q203">
        <f t="shared" si="39"/>
        <v>25.247524752475247</v>
      </c>
      <c r="R203">
        <f t="shared" si="40"/>
        <v>15.841584158415841</v>
      </c>
      <c r="S203">
        <f t="shared" si="47"/>
        <v>11.881188118811881</v>
      </c>
      <c r="T203">
        <f t="shared" si="48"/>
        <v>11.386138613861387</v>
      </c>
      <c r="U203">
        <f t="shared" si="41"/>
        <v>0.99009900990099009</v>
      </c>
      <c r="V203">
        <f t="shared" si="49"/>
        <v>2.9702970297029703</v>
      </c>
    </row>
    <row r="204" spans="1:22" x14ac:dyDescent="0.2">
      <c r="A204">
        <v>203</v>
      </c>
      <c r="B204" s="4" t="s">
        <v>19</v>
      </c>
      <c r="C204">
        <f>COUNTA(_xlfn.UNIQUE($B$2:B204))</f>
        <v>31</v>
      </c>
      <c r="D204">
        <v>58</v>
      </c>
      <c r="E204">
        <v>83</v>
      </c>
      <c r="F204">
        <v>62</v>
      </c>
      <c r="G204">
        <v>28.571428571428569</v>
      </c>
      <c r="H204">
        <v>40.88669950738916</v>
      </c>
      <c r="I204">
        <v>30.541871921182267</v>
      </c>
      <c r="J204">
        <f t="shared" si="42"/>
        <v>0.84729064039408863</v>
      </c>
      <c r="K204">
        <f t="shared" si="43"/>
        <v>51</v>
      </c>
      <c r="L204">
        <f t="shared" si="44"/>
        <v>32</v>
      </c>
      <c r="M204">
        <f t="shared" si="50"/>
        <v>25</v>
      </c>
      <c r="N204">
        <f t="shared" si="45"/>
        <v>23</v>
      </c>
      <c r="O204">
        <f t="shared" si="46"/>
        <v>2</v>
      </c>
      <c r="P204">
        <f t="shared" si="51"/>
        <v>6</v>
      </c>
      <c r="Q204">
        <f t="shared" si="39"/>
        <v>25.123152709359609</v>
      </c>
      <c r="R204">
        <f t="shared" si="40"/>
        <v>15.763546798029557</v>
      </c>
      <c r="S204">
        <f t="shared" si="47"/>
        <v>12.315270935960591</v>
      </c>
      <c r="T204">
        <f t="shared" si="48"/>
        <v>11.330049261083744</v>
      </c>
      <c r="U204">
        <f t="shared" si="41"/>
        <v>0.98522167487684731</v>
      </c>
      <c r="V204">
        <f t="shared" si="49"/>
        <v>2.9556650246305418</v>
      </c>
    </row>
    <row r="205" spans="1:22" x14ac:dyDescent="0.2">
      <c r="A205">
        <v>204</v>
      </c>
      <c r="B205" s="4" t="s">
        <v>19</v>
      </c>
      <c r="C205">
        <f>COUNTA(_xlfn.UNIQUE($B$2:B205))</f>
        <v>31</v>
      </c>
      <c r="D205">
        <v>58</v>
      </c>
      <c r="E205">
        <v>84</v>
      </c>
      <c r="F205">
        <v>62</v>
      </c>
      <c r="G205">
        <v>28.431372549019606</v>
      </c>
      <c r="H205">
        <v>41.17647058823529</v>
      </c>
      <c r="I205">
        <v>30.392156862745097</v>
      </c>
      <c r="J205">
        <f t="shared" si="42"/>
        <v>0.84803921568627449</v>
      </c>
      <c r="K205">
        <f t="shared" si="43"/>
        <v>51</v>
      </c>
      <c r="L205">
        <f t="shared" si="44"/>
        <v>32</v>
      </c>
      <c r="M205">
        <f t="shared" si="50"/>
        <v>26</v>
      </c>
      <c r="N205">
        <f t="shared" si="45"/>
        <v>23</v>
      </c>
      <c r="O205">
        <f t="shared" si="46"/>
        <v>2</v>
      </c>
      <c r="P205">
        <f t="shared" si="51"/>
        <v>6</v>
      </c>
      <c r="Q205">
        <f t="shared" si="39"/>
        <v>25</v>
      </c>
      <c r="R205">
        <f t="shared" si="40"/>
        <v>15.686274509803921</v>
      </c>
      <c r="S205">
        <f t="shared" si="47"/>
        <v>12.745098039215685</v>
      </c>
      <c r="T205">
        <f t="shared" si="48"/>
        <v>11.274509803921569</v>
      </c>
      <c r="U205">
        <f t="shared" si="41"/>
        <v>0.98039215686274506</v>
      </c>
      <c r="V205">
        <f t="shared" si="49"/>
        <v>2.9411764705882351</v>
      </c>
    </row>
    <row r="206" spans="1:22" x14ac:dyDescent="0.2">
      <c r="A206">
        <v>205</v>
      </c>
      <c r="B206" s="4" t="s">
        <v>19</v>
      </c>
      <c r="C206">
        <f>COUNTA(_xlfn.UNIQUE($B$2:B206))</f>
        <v>31</v>
      </c>
      <c r="D206">
        <v>58</v>
      </c>
      <c r="E206">
        <v>85</v>
      </c>
      <c r="F206">
        <v>62</v>
      </c>
      <c r="G206">
        <v>28.292682926829265</v>
      </c>
      <c r="H206">
        <v>41.463414634146339</v>
      </c>
      <c r="I206">
        <v>30.243902439024389</v>
      </c>
      <c r="J206">
        <f t="shared" si="42"/>
        <v>0.84878048780487803</v>
      </c>
      <c r="K206">
        <f t="shared" si="43"/>
        <v>51</v>
      </c>
      <c r="L206">
        <f t="shared" si="44"/>
        <v>32</v>
      </c>
      <c r="M206">
        <f t="shared" si="50"/>
        <v>27</v>
      </c>
      <c r="N206">
        <f t="shared" si="45"/>
        <v>23</v>
      </c>
      <c r="O206">
        <f t="shared" si="46"/>
        <v>2</v>
      </c>
      <c r="P206">
        <f t="shared" si="51"/>
        <v>6</v>
      </c>
      <c r="Q206">
        <f t="shared" si="39"/>
        <v>24.878048780487806</v>
      </c>
      <c r="R206">
        <f t="shared" si="40"/>
        <v>15.609756097560975</v>
      </c>
      <c r="S206">
        <f t="shared" si="47"/>
        <v>13.170731707317074</v>
      </c>
      <c r="T206">
        <f t="shared" si="48"/>
        <v>11.219512195121952</v>
      </c>
      <c r="U206">
        <f t="shared" si="41"/>
        <v>0.97560975609756095</v>
      </c>
      <c r="V206">
        <f t="shared" si="49"/>
        <v>2.9268292682926833</v>
      </c>
    </row>
    <row r="207" spans="1:22" x14ac:dyDescent="0.2">
      <c r="A207">
        <v>206</v>
      </c>
      <c r="B207" s="4" t="s">
        <v>47</v>
      </c>
      <c r="C207">
        <f>COUNTA(_xlfn.UNIQUE($B$2:B207))</f>
        <v>31</v>
      </c>
      <c r="D207">
        <v>58</v>
      </c>
      <c r="E207">
        <v>86</v>
      </c>
      <c r="F207">
        <v>62</v>
      </c>
      <c r="G207">
        <v>28.155339805825243</v>
      </c>
      <c r="H207">
        <v>41.747572815533978</v>
      </c>
      <c r="I207">
        <v>30.097087378640776</v>
      </c>
      <c r="J207">
        <f t="shared" si="42"/>
        <v>0.84951456310679618</v>
      </c>
      <c r="K207">
        <f t="shared" si="43"/>
        <v>51</v>
      </c>
      <c r="L207">
        <f t="shared" si="44"/>
        <v>33</v>
      </c>
      <c r="M207">
        <f t="shared" si="50"/>
        <v>27</v>
      </c>
      <c r="N207">
        <f t="shared" si="45"/>
        <v>23</v>
      </c>
      <c r="O207">
        <f t="shared" si="46"/>
        <v>2</v>
      </c>
      <c r="P207">
        <f t="shared" si="51"/>
        <v>6</v>
      </c>
      <c r="Q207">
        <f t="shared" si="39"/>
        <v>24.757281553398059</v>
      </c>
      <c r="R207">
        <f t="shared" si="40"/>
        <v>16.019417475728158</v>
      </c>
      <c r="S207">
        <f t="shared" si="47"/>
        <v>13.106796116504855</v>
      </c>
      <c r="T207">
        <f t="shared" si="48"/>
        <v>11.165048543689322</v>
      </c>
      <c r="U207">
        <f t="shared" si="41"/>
        <v>0.97087378640776689</v>
      </c>
      <c r="V207">
        <f t="shared" si="49"/>
        <v>2.912621359223301</v>
      </c>
    </row>
    <row r="208" spans="1:22" x14ac:dyDescent="0.2">
      <c r="A208">
        <v>207</v>
      </c>
      <c r="B208" s="4" t="s">
        <v>47</v>
      </c>
      <c r="C208">
        <f>COUNTA(_xlfn.UNIQUE($B$2:B208))</f>
        <v>31</v>
      </c>
      <c r="D208">
        <v>58</v>
      </c>
      <c r="E208">
        <v>87</v>
      </c>
      <c r="F208">
        <v>62</v>
      </c>
      <c r="G208">
        <v>28.019323671497588</v>
      </c>
      <c r="H208">
        <v>42.028985507246375</v>
      </c>
      <c r="I208">
        <v>29.951690821256037</v>
      </c>
      <c r="J208">
        <f t="shared" si="42"/>
        <v>0.85024154589371981</v>
      </c>
      <c r="K208">
        <f t="shared" si="43"/>
        <v>51</v>
      </c>
      <c r="L208">
        <f t="shared" si="44"/>
        <v>34</v>
      </c>
      <c r="M208">
        <f t="shared" si="50"/>
        <v>27</v>
      </c>
      <c r="N208">
        <f t="shared" si="45"/>
        <v>23</v>
      </c>
      <c r="O208">
        <f t="shared" si="46"/>
        <v>2</v>
      </c>
      <c r="P208">
        <f t="shared" si="51"/>
        <v>6</v>
      </c>
      <c r="Q208">
        <f t="shared" si="39"/>
        <v>24.637681159420293</v>
      </c>
      <c r="R208">
        <f t="shared" si="40"/>
        <v>16.425120772946862</v>
      </c>
      <c r="S208">
        <f t="shared" si="47"/>
        <v>13.043478260869565</v>
      </c>
      <c r="T208">
        <f t="shared" si="48"/>
        <v>11.111111111111111</v>
      </c>
      <c r="U208">
        <f t="shared" si="41"/>
        <v>0.96618357487922701</v>
      </c>
      <c r="V208">
        <f t="shared" si="49"/>
        <v>2.8985507246376812</v>
      </c>
    </row>
    <row r="209" spans="1:22" x14ac:dyDescent="0.2">
      <c r="A209">
        <v>208</v>
      </c>
      <c r="B209" s="4" t="s">
        <v>47</v>
      </c>
      <c r="C209">
        <f>COUNTA(_xlfn.UNIQUE($B$2:B209))</f>
        <v>31</v>
      </c>
      <c r="D209">
        <v>58</v>
      </c>
      <c r="E209">
        <v>88</v>
      </c>
      <c r="F209">
        <v>62</v>
      </c>
      <c r="G209">
        <v>27.884615384615387</v>
      </c>
      <c r="H209">
        <v>42.307692307692307</v>
      </c>
      <c r="I209">
        <v>29.807692307692307</v>
      </c>
      <c r="J209">
        <f t="shared" si="42"/>
        <v>0.85096153846153844</v>
      </c>
      <c r="K209">
        <f t="shared" si="43"/>
        <v>51</v>
      </c>
      <c r="L209">
        <f t="shared" si="44"/>
        <v>35</v>
      </c>
      <c r="M209">
        <f t="shared" si="50"/>
        <v>27</v>
      </c>
      <c r="N209">
        <f t="shared" si="45"/>
        <v>23</v>
      </c>
      <c r="O209">
        <f t="shared" si="46"/>
        <v>2</v>
      </c>
      <c r="P209">
        <f t="shared" si="51"/>
        <v>6</v>
      </c>
      <c r="Q209">
        <f t="shared" si="39"/>
        <v>24.519230769230766</v>
      </c>
      <c r="R209">
        <f t="shared" si="40"/>
        <v>16.826923076923077</v>
      </c>
      <c r="S209">
        <f t="shared" si="47"/>
        <v>12.980769230769232</v>
      </c>
      <c r="T209">
        <f t="shared" si="48"/>
        <v>11.057692307692307</v>
      </c>
      <c r="U209">
        <f t="shared" si="41"/>
        <v>0.96153846153846156</v>
      </c>
      <c r="V209">
        <f t="shared" si="49"/>
        <v>2.8846153846153846</v>
      </c>
    </row>
    <row r="210" spans="1:22" x14ac:dyDescent="0.2">
      <c r="A210">
        <v>209</v>
      </c>
      <c r="B210" s="4" t="s">
        <v>47</v>
      </c>
      <c r="C210">
        <f>COUNTA(_xlfn.UNIQUE($B$2:B210))</f>
        <v>31</v>
      </c>
      <c r="D210">
        <v>58</v>
      </c>
      <c r="E210">
        <v>89</v>
      </c>
      <c r="F210">
        <v>62</v>
      </c>
      <c r="G210">
        <v>27.751196172248804</v>
      </c>
      <c r="H210">
        <v>42.58373205741627</v>
      </c>
      <c r="I210">
        <v>29.665071770334926</v>
      </c>
      <c r="J210">
        <f t="shared" si="42"/>
        <v>0.85167464114832536</v>
      </c>
      <c r="K210">
        <f t="shared" si="43"/>
        <v>51</v>
      </c>
      <c r="L210">
        <f t="shared" si="44"/>
        <v>36</v>
      </c>
      <c r="M210">
        <f t="shared" si="50"/>
        <v>27</v>
      </c>
      <c r="N210">
        <f t="shared" si="45"/>
        <v>23</v>
      </c>
      <c r="O210">
        <f t="shared" si="46"/>
        <v>2</v>
      </c>
      <c r="P210">
        <f t="shared" si="51"/>
        <v>6</v>
      </c>
      <c r="Q210">
        <f t="shared" si="39"/>
        <v>24.401913875598087</v>
      </c>
      <c r="R210">
        <f t="shared" si="40"/>
        <v>17.224880382775119</v>
      </c>
      <c r="S210">
        <f t="shared" si="47"/>
        <v>12.918660287081341</v>
      </c>
      <c r="T210">
        <f t="shared" si="48"/>
        <v>11.004784688995215</v>
      </c>
      <c r="U210">
        <f t="shared" si="41"/>
        <v>0.9569377990430622</v>
      </c>
      <c r="V210">
        <f t="shared" si="49"/>
        <v>2.8708133971291865</v>
      </c>
    </row>
    <row r="211" spans="1:22" x14ac:dyDescent="0.2">
      <c r="A211">
        <v>210</v>
      </c>
      <c r="B211" s="4" t="s">
        <v>47</v>
      </c>
      <c r="C211">
        <f>COUNTA(_xlfn.UNIQUE($B$2:B211))</f>
        <v>31</v>
      </c>
      <c r="D211">
        <v>58</v>
      </c>
      <c r="E211">
        <v>90</v>
      </c>
      <c r="F211">
        <v>62</v>
      </c>
      <c r="G211">
        <v>27.61904761904762</v>
      </c>
      <c r="H211">
        <v>42.857142857142854</v>
      </c>
      <c r="I211">
        <v>29.523809523809526</v>
      </c>
      <c r="J211">
        <f t="shared" si="42"/>
        <v>0.85238095238095235</v>
      </c>
      <c r="K211">
        <f t="shared" si="43"/>
        <v>51</v>
      </c>
      <c r="L211">
        <f t="shared" si="44"/>
        <v>37</v>
      </c>
      <c r="M211">
        <f t="shared" si="50"/>
        <v>27</v>
      </c>
      <c r="N211">
        <f t="shared" si="45"/>
        <v>23</v>
      </c>
      <c r="O211">
        <f t="shared" si="46"/>
        <v>2</v>
      </c>
      <c r="P211">
        <f t="shared" si="51"/>
        <v>6</v>
      </c>
      <c r="Q211">
        <f t="shared" si="39"/>
        <v>24.285714285714285</v>
      </c>
      <c r="R211">
        <f t="shared" si="40"/>
        <v>17.61904761904762</v>
      </c>
      <c r="S211">
        <f t="shared" si="47"/>
        <v>12.857142857142856</v>
      </c>
      <c r="T211">
        <f t="shared" si="48"/>
        <v>10.952380952380953</v>
      </c>
      <c r="U211">
        <f t="shared" si="41"/>
        <v>0.95238095238095244</v>
      </c>
      <c r="V211">
        <f t="shared" si="49"/>
        <v>2.8571428571428572</v>
      </c>
    </row>
    <row r="212" spans="1:22" x14ac:dyDescent="0.2">
      <c r="A212">
        <v>211</v>
      </c>
      <c r="B212" s="4" t="s">
        <v>47</v>
      </c>
      <c r="C212">
        <f>COUNTA(_xlfn.UNIQUE($B$2:B212))</f>
        <v>31</v>
      </c>
      <c r="D212">
        <v>58</v>
      </c>
      <c r="E212">
        <v>91</v>
      </c>
      <c r="F212">
        <v>62</v>
      </c>
      <c r="G212">
        <v>27.488151658767773</v>
      </c>
      <c r="H212">
        <v>43.127962085308056</v>
      </c>
      <c r="I212">
        <v>29.383886255924168</v>
      </c>
      <c r="J212">
        <f t="shared" si="42"/>
        <v>0.85308056872037918</v>
      </c>
      <c r="K212">
        <f t="shared" si="43"/>
        <v>51</v>
      </c>
      <c r="L212">
        <f t="shared" si="44"/>
        <v>38</v>
      </c>
      <c r="M212">
        <f t="shared" si="50"/>
        <v>27</v>
      </c>
      <c r="N212">
        <f t="shared" si="45"/>
        <v>23</v>
      </c>
      <c r="O212">
        <f t="shared" si="46"/>
        <v>2</v>
      </c>
      <c r="P212">
        <f t="shared" si="51"/>
        <v>6</v>
      </c>
      <c r="Q212">
        <f t="shared" si="39"/>
        <v>24.170616113744074</v>
      </c>
      <c r="R212">
        <f t="shared" si="40"/>
        <v>18.009478672985782</v>
      </c>
      <c r="S212">
        <f t="shared" si="47"/>
        <v>12.796208530805686</v>
      </c>
      <c r="T212">
        <f t="shared" si="48"/>
        <v>10.900473933649289</v>
      </c>
      <c r="U212">
        <f t="shared" si="41"/>
        <v>0.94786729857819907</v>
      </c>
      <c r="V212">
        <f t="shared" si="49"/>
        <v>2.8436018957345972</v>
      </c>
    </row>
    <row r="213" spans="1:22" x14ac:dyDescent="0.2">
      <c r="A213">
        <v>212</v>
      </c>
      <c r="B213" s="4" t="s">
        <v>60</v>
      </c>
      <c r="C213">
        <f>COUNTA(_xlfn.UNIQUE($B$2:B213))</f>
        <v>31</v>
      </c>
      <c r="D213">
        <v>58</v>
      </c>
      <c r="E213">
        <v>92</v>
      </c>
      <c r="F213">
        <v>62</v>
      </c>
      <c r="G213">
        <v>27.358490566037734</v>
      </c>
      <c r="H213">
        <v>43.39622641509434</v>
      </c>
      <c r="I213">
        <v>29.245283018867923</v>
      </c>
      <c r="J213">
        <f t="shared" si="42"/>
        <v>0.85377358490566035</v>
      </c>
      <c r="K213">
        <f t="shared" si="43"/>
        <v>51</v>
      </c>
      <c r="L213">
        <f t="shared" si="44"/>
        <v>38</v>
      </c>
      <c r="M213">
        <f t="shared" si="50"/>
        <v>27</v>
      </c>
      <c r="N213">
        <f t="shared" si="45"/>
        <v>23</v>
      </c>
      <c r="O213">
        <f t="shared" si="46"/>
        <v>2</v>
      </c>
      <c r="P213">
        <f t="shared" si="51"/>
        <v>6</v>
      </c>
      <c r="Q213">
        <f t="shared" si="39"/>
        <v>24.056603773584907</v>
      </c>
      <c r="R213">
        <f t="shared" si="40"/>
        <v>17.924528301886792</v>
      </c>
      <c r="S213">
        <f t="shared" si="47"/>
        <v>12.735849056603774</v>
      </c>
      <c r="T213">
        <f t="shared" si="48"/>
        <v>10.849056603773585</v>
      </c>
      <c r="U213">
        <f t="shared" si="41"/>
        <v>0.94339622641509435</v>
      </c>
      <c r="V213">
        <f t="shared" si="49"/>
        <v>2.8301886792452833</v>
      </c>
    </row>
    <row r="214" spans="1:22" x14ac:dyDescent="0.2">
      <c r="A214">
        <v>213</v>
      </c>
      <c r="B214" s="4" t="s">
        <v>20</v>
      </c>
      <c r="C214">
        <f>COUNTA(_xlfn.UNIQUE($B$2:B214))</f>
        <v>31</v>
      </c>
      <c r="D214">
        <v>58</v>
      </c>
      <c r="E214">
        <v>92</v>
      </c>
      <c r="F214">
        <v>63</v>
      </c>
      <c r="G214">
        <v>27.230046948356808</v>
      </c>
      <c r="H214">
        <v>43.1924882629108</v>
      </c>
      <c r="I214">
        <v>29.577464788732392</v>
      </c>
      <c r="J214">
        <f t="shared" si="42"/>
        <v>0.85446009389671362</v>
      </c>
      <c r="K214">
        <f t="shared" si="43"/>
        <v>51</v>
      </c>
      <c r="L214">
        <f t="shared" si="44"/>
        <v>38</v>
      </c>
      <c r="M214">
        <f t="shared" si="50"/>
        <v>27</v>
      </c>
      <c r="N214">
        <f t="shared" si="45"/>
        <v>23</v>
      </c>
      <c r="O214">
        <f t="shared" si="46"/>
        <v>3</v>
      </c>
      <c r="P214">
        <f t="shared" si="51"/>
        <v>6</v>
      </c>
      <c r="Q214">
        <f t="shared" si="39"/>
        <v>23.943661971830984</v>
      </c>
      <c r="R214">
        <f t="shared" si="40"/>
        <v>17.84037558685446</v>
      </c>
      <c r="S214">
        <f t="shared" si="47"/>
        <v>12.676056338028168</v>
      </c>
      <c r="T214">
        <f t="shared" si="48"/>
        <v>10.7981220657277</v>
      </c>
      <c r="U214">
        <f t="shared" si="41"/>
        <v>1.4084507042253522</v>
      </c>
      <c r="V214">
        <f t="shared" si="49"/>
        <v>2.8169014084507045</v>
      </c>
    </row>
    <row r="215" spans="1:22" x14ac:dyDescent="0.2">
      <c r="A215">
        <v>214</v>
      </c>
      <c r="B215" s="4" t="s">
        <v>20</v>
      </c>
      <c r="C215">
        <f>COUNTA(_xlfn.UNIQUE($B$2:B215))</f>
        <v>31</v>
      </c>
      <c r="D215">
        <v>58</v>
      </c>
      <c r="E215">
        <v>92</v>
      </c>
      <c r="F215">
        <v>64</v>
      </c>
      <c r="G215">
        <v>27.102803738317753</v>
      </c>
      <c r="H215">
        <v>42.990654205607477</v>
      </c>
      <c r="I215">
        <v>29.906542056074763</v>
      </c>
      <c r="J215">
        <f t="shared" si="42"/>
        <v>0.85514018691588789</v>
      </c>
      <c r="K215">
        <f t="shared" si="43"/>
        <v>51</v>
      </c>
      <c r="L215">
        <f t="shared" si="44"/>
        <v>38</v>
      </c>
      <c r="M215">
        <f t="shared" si="50"/>
        <v>27</v>
      </c>
      <c r="N215">
        <f t="shared" si="45"/>
        <v>23</v>
      </c>
      <c r="O215">
        <f t="shared" si="46"/>
        <v>4</v>
      </c>
      <c r="P215">
        <f t="shared" si="51"/>
        <v>6</v>
      </c>
      <c r="Q215">
        <f t="shared" si="39"/>
        <v>23.831775700934578</v>
      </c>
      <c r="R215">
        <f t="shared" si="40"/>
        <v>17.75700934579439</v>
      </c>
      <c r="S215">
        <f t="shared" si="47"/>
        <v>12.616822429906541</v>
      </c>
      <c r="T215">
        <f t="shared" si="48"/>
        <v>10.747663551401869</v>
      </c>
      <c r="U215">
        <f t="shared" si="41"/>
        <v>1.8691588785046727</v>
      </c>
      <c r="V215">
        <f t="shared" si="49"/>
        <v>2.8037383177570092</v>
      </c>
    </row>
    <row r="216" spans="1:22" x14ac:dyDescent="0.2">
      <c r="A216">
        <v>215</v>
      </c>
      <c r="B216" s="4" t="s">
        <v>7</v>
      </c>
      <c r="C216">
        <f>COUNTA(_xlfn.UNIQUE($B$2:B216))</f>
        <v>31</v>
      </c>
      <c r="D216">
        <v>59</v>
      </c>
      <c r="E216">
        <v>92</v>
      </c>
      <c r="F216">
        <v>64</v>
      </c>
      <c r="G216">
        <v>27.441860465116282</v>
      </c>
      <c r="H216">
        <v>42.790697674418603</v>
      </c>
      <c r="I216">
        <v>29.767441860465116</v>
      </c>
      <c r="J216">
        <f t="shared" si="42"/>
        <v>0.85581395348837208</v>
      </c>
      <c r="K216">
        <f t="shared" si="43"/>
        <v>52</v>
      </c>
      <c r="L216">
        <f t="shared" si="44"/>
        <v>38</v>
      </c>
      <c r="M216">
        <f t="shared" si="50"/>
        <v>27</v>
      </c>
      <c r="N216">
        <f t="shared" si="45"/>
        <v>23</v>
      </c>
      <c r="O216">
        <f t="shared" si="46"/>
        <v>4</v>
      </c>
      <c r="P216">
        <f t="shared" si="51"/>
        <v>6</v>
      </c>
      <c r="Q216">
        <f t="shared" si="39"/>
        <v>24.186046511627907</v>
      </c>
      <c r="R216">
        <f t="shared" si="40"/>
        <v>17.674418604651162</v>
      </c>
      <c r="S216">
        <f t="shared" si="47"/>
        <v>12.558139534883722</v>
      </c>
      <c r="T216">
        <f t="shared" si="48"/>
        <v>10.697674418604651</v>
      </c>
      <c r="U216">
        <f t="shared" si="41"/>
        <v>1.8604651162790697</v>
      </c>
      <c r="V216">
        <f t="shared" si="49"/>
        <v>2.7906976744186047</v>
      </c>
    </row>
    <row r="217" spans="1:22" x14ac:dyDescent="0.2">
      <c r="A217">
        <v>216</v>
      </c>
      <c r="B217" s="4" t="s">
        <v>67</v>
      </c>
      <c r="C217">
        <f>COUNTA(_xlfn.UNIQUE($B$2:B217))</f>
        <v>31</v>
      </c>
      <c r="D217">
        <v>60</v>
      </c>
      <c r="E217">
        <v>92</v>
      </c>
      <c r="F217">
        <v>64</v>
      </c>
      <c r="G217">
        <v>27.777777777777779</v>
      </c>
      <c r="H217">
        <v>42.592592592592595</v>
      </c>
      <c r="I217">
        <v>29.629629629629626</v>
      </c>
      <c r="J217">
        <f t="shared" si="42"/>
        <v>0.85648148148148151</v>
      </c>
      <c r="K217">
        <f t="shared" si="43"/>
        <v>52</v>
      </c>
      <c r="L217">
        <f t="shared" si="44"/>
        <v>38</v>
      </c>
      <c r="M217">
        <f t="shared" si="50"/>
        <v>27</v>
      </c>
      <c r="N217">
        <f t="shared" si="45"/>
        <v>23</v>
      </c>
      <c r="O217">
        <f t="shared" si="46"/>
        <v>4</v>
      </c>
      <c r="P217">
        <f t="shared" si="51"/>
        <v>6</v>
      </c>
      <c r="Q217">
        <f t="shared" si="39"/>
        <v>24.074074074074073</v>
      </c>
      <c r="R217">
        <f t="shared" si="40"/>
        <v>17.592592592592592</v>
      </c>
      <c r="S217">
        <f t="shared" si="47"/>
        <v>12.5</v>
      </c>
      <c r="T217">
        <f t="shared" si="48"/>
        <v>10.648148148148149</v>
      </c>
      <c r="U217">
        <f t="shared" si="41"/>
        <v>1.8518518518518516</v>
      </c>
      <c r="V217">
        <f t="shared" si="49"/>
        <v>2.7777777777777777</v>
      </c>
    </row>
    <row r="218" spans="1:22" x14ac:dyDescent="0.2">
      <c r="A218">
        <v>217</v>
      </c>
      <c r="B218" s="4" t="s">
        <v>67</v>
      </c>
      <c r="C218">
        <f>COUNTA(_xlfn.UNIQUE($B$2:B218))</f>
        <v>31</v>
      </c>
      <c r="D218">
        <v>61</v>
      </c>
      <c r="E218">
        <v>92</v>
      </c>
      <c r="F218">
        <v>64</v>
      </c>
      <c r="G218">
        <v>28.110599078341014</v>
      </c>
      <c r="H218">
        <v>42.396313364055302</v>
      </c>
      <c r="I218">
        <v>29.493087557603687</v>
      </c>
      <c r="J218">
        <f t="shared" si="42"/>
        <v>0.85714285714285721</v>
      </c>
      <c r="K218">
        <f t="shared" si="43"/>
        <v>52</v>
      </c>
      <c r="L218">
        <f t="shared" si="44"/>
        <v>38</v>
      </c>
      <c r="M218">
        <f t="shared" si="50"/>
        <v>27</v>
      </c>
      <c r="N218">
        <f t="shared" si="45"/>
        <v>23</v>
      </c>
      <c r="O218">
        <f t="shared" si="46"/>
        <v>4</v>
      </c>
      <c r="P218">
        <f t="shared" si="51"/>
        <v>6</v>
      </c>
      <c r="Q218">
        <f t="shared" si="39"/>
        <v>23.963133640552993</v>
      </c>
      <c r="R218">
        <f t="shared" si="40"/>
        <v>17.511520737327189</v>
      </c>
      <c r="S218">
        <f t="shared" si="47"/>
        <v>12.442396313364055</v>
      </c>
      <c r="T218">
        <f t="shared" si="48"/>
        <v>10.599078341013826</v>
      </c>
      <c r="U218">
        <f t="shared" si="41"/>
        <v>1.8433179723502304</v>
      </c>
      <c r="V218">
        <f t="shared" si="49"/>
        <v>2.7649769585253456</v>
      </c>
    </row>
    <row r="219" spans="1:22" x14ac:dyDescent="0.2">
      <c r="A219">
        <v>218</v>
      </c>
      <c r="B219" s="4" t="s">
        <v>29</v>
      </c>
      <c r="C219">
        <f>COUNTA(_xlfn.UNIQUE($B$2:B219))</f>
        <v>32</v>
      </c>
      <c r="D219">
        <v>61</v>
      </c>
      <c r="E219">
        <v>92</v>
      </c>
      <c r="F219">
        <v>65</v>
      </c>
      <c r="G219">
        <v>27.981651376146786</v>
      </c>
      <c r="H219">
        <v>42.201834862385326</v>
      </c>
      <c r="I219">
        <v>29.816513761467888</v>
      </c>
      <c r="J219">
        <f t="shared" si="42"/>
        <v>0.85321100917431192</v>
      </c>
      <c r="K219">
        <f t="shared" si="43"/>
        <v>52</v>
      </c>
      <c r="L219">
        <f t="shared" si="44"/>
        <v>38</v>
      </c>
      <c r="M219">
        <f t="shared" si="50"/>
        <v>27</v>
      </c>
      <c r="N219">
        <f t="shared" si="45"/>
        <v>23</v>
      </c>
      <c r="O219">
        <f t="shared" si="46"/>
        <v>4</v>
      </c>
      <c r="P219">
        <f t="shared" si="51"/>
        <v>6</v>
      </c>
      <c r="Q219">
        <f t="shared" si="39"/>
        <v>23.853211009174313</v>
      </c>
      <c r="R219">
        <f t="shared" si="40"/>
        <v>17.431192660550458</v>
      </c>
      <c r="S219">
        <f t="shared" si="47"/>
        <v>12.385321100917432</v>
      </c>
      <c r="T219">
        <f t="shared" si="48"/>
        <v>10.550458715596331</v>
      </c>
      <c r="U219">
        <f t="shared" si="41"/>
        <v>1.834862385321101</v>
      </c>
      <c r="V219">
        <f t="shared" si="49"/>
        <v>2.7522935779816518</v>
      </c>
    </row>
    <row r="220" spans="1:22" x14ac:dyDescent="0.2">
      <c r="A220">
        <v>219</v>
      </c>
      <c r="B220" s="4" t="s">
        <v>7</v>
      </c>
      <c r="C220">
        <f>COUNTA(_xlfn.UNIQUE($B$2:B220))</f>
        <v>32</v>
      </c>
      <c r="D220">
        <v>62</v>
      </c>
      <c r="E220">
        <v>92</v>
      </c>
      <c r="F220">
        <v>65</v>
      </c>
      <c r="G220">
        <v>28.31050228310502</v>
      </c>
      <c r="H220">
        <v>42.009132420091319</v>
      </c>
      <c r="I220">
        <v>29.68036529680365</v>
      </c>
      <c r="J220">
        <f t="shared" si="42"/>
        <v>0.85388127853881279</v>
      </c>
      <c r="K220">
        <f t="shared" si="43"/>
        <v>53</v>
      </c>
      <c r="L220">
        <f t="shared" si="44"/>
        <v>38</v>
      </c>
      <c r="M220">
        <f t="shared" si="50"/>
        <v>27</v>
      </c>
      <c r="N220">
        <f t="shared" si="45"/>
        <v>23</v>
      </c>
      <c r="O220">
        <f t="shared" si="46"/>
        <v>4</v>
      </c>
      <c r="P220">
        <f t="shared" si="51"/>
        <v>6</v>
      </c>
      <c r="Q220">
        <f t="shared" si="39"/>
        <v>24.200913242009133</v>
      </c>
      <c r="R220">
        <f t="shared" si="40"/>
        <v>17.351598173515981</v>
      </c>
      <c r="S220">
        <f t="shared" si="47"/>
        <v>12.328767123287671</v>
      </c>
      <c r="T220">
        <f t="shared" si="48"/>
        <v>10.50228310502283</v>
      </c>
      <c r="U220">
        <f t="shared" si="41"/>
        <v>1.8264840182648401</v>
      </c>
      <c r="V220">
        <f t="shared" si="49"/>
        <v>2.7397260273972601</v>
      </c>
    </row>
    <row r="221" spans="1:22" x14ac:dyDescent="0.2">
      <c r="A221">
        <v>220</v>
      </c>
      <c r="B221" s="4" t="s">
        <v>72</v>
      </c>
      <c r="C221">
        <f>COUNTA(_xlfn.UNIQUE($B$2:B221))</f>
        <v>33</v>
      </c>
      <c r="D221">
        <v>62</v>
      </c>
      <c r="E221">
        <v>92</v>
      </c>
      <c r="F221">
        <v>66</v>
      </c>
      <c r="G221">
        <v>28.18181818181818</v>
      </c>
      <c r="H221">
        <v>41.818181818181813</v>
      </c>
      <c r="I221">
        <v>30</v>
      </c>
      <c r="J221">
        <f t="shared" si="42"/>
        <v>0.85</v>
      </c>
      <c r="K221">
        <f t="shared" si="43"/>
        <v>53</v>
      </c>
      <c r="L221">
        <f t="shared" si="44"/>
        <v>38</v>
      </c>
      <c r="M221">
        <f t="shared" si="50"/>
        <v>27</v>
      </c>
      <c r="N221">
        <f t="shared" si="45"/>
        <v>23</v>
      </c>
      <c r="O221">
        <f t="shared" si="46"/>
        <v>4</v>
      </c>
      <c r="P221">
        <f t="shared" si="51"/>
        <v>6</v>
      </c>
      <c r="Q221">
        <f t="shared" si="39"/>
        <v>24.09090909090909</v>
      </c>
      <c r="R221">
        <f t="shared" si="40"/>
        <v>17.272727272727273</v>
      </c>
      <c r="S221">
        <f t="shared" si="47"/>
        <v>12.272727272727273</v>
      </c>
      <c r="T221">
        <f t="shared" si="48"/>
        <v>10.454545454545453</v>
      </c>
      <c r="U221">
        <f t="shared" si="41"/>
        <v>1.8181818181818181</v>
      </c>
      <c r="V221">
        <f t="shared" si="49"/>
        <v>2.7272727272727271</v>
      </c>
    </row>
    <row r="222" spans="1:22" x14ac:dyDescent="0.2">
      <c r="A222">
        <v>221</v>
      </c>
      <c r="B222" s="4" t="s">
        <v>58</v>
      </c>
      <c r="C222">
        <f>COUNTA(_xlfn.UNIQUE($B$2:B222))</f>
        <v>33</v>
      </c>
      <c r="D222">
        <v>62</v>
      </c>
      <c r="E222">
        <v>92</v>
      </c>
      <c r="F222">
        <v>67</v>
      </c>
      <c r="G222">
        <v>28.054298642533936</v>
      </c>
      <c r="H222">
        <v>41.628959276018101</v>
      </c>
      <c r="I222">
        <v>30.316742081447963</v>
      </c>
      <c r="J222">
        <f t="shared" si="42"/>
        <v>0.85067873303167418</v>
      </c>
      <c r="K222">
        <f t="shared" si="43"/>
        <v>53</v>
      </c>
      <c r="L222">
        <f t="shared" si="44"/>
        <v>38</v>
      </c>
      <c r="M222">
        <f t="shared" si="50"/>
        <v>27</v>
      </c>
      <c r="N222">
        <f t="shared" si="45"/>
        <v>23</v>
      </c>
      <c r="O222">
        <f t="shared" si="46"/>
        <v>4</v>
      </c>
      <c r="P222">
        <f t="shared" si="51"/>
        <v>7</v>
      </c>
      <c r="Q222">
        <f t="shared" si="39"/>
        <v>23.981900452488688</v>
      </c>
      <c r="R222">
        <f t="shared" si="40"/>
        <v>17.194570135746606</v>
      </c>
      <c r="S222">
        <f t="shared" si="47"/>
        <v>12.217194570135746</v>
      </c>
      <c r="T222">
        <f t="shared" si="48"/>
        <v>10.407239819004525</v>
      </c>
      <c r="U222">
        <f t="shared" si="41"/>
        <v>1.809954751131222</v>
      </c>
      <c r="V222">
        <f t="shared" si="49"/>
        <v>3.1674208144796379</v>
      </c>
    </row>
    <row r="223" spans="1:22" x14ac:dyDescent="0.2">
      <c r="A223">
        <v>222</v>
      </c>
      <c r="B223" s="4" t="s">
        <v>58</v>
      </c>
      <c r="C223">
        <f>COUNTA(_xlfn.UNIQUE($B$2:B223))</f>
        <v>33</v>
      </c>
      <c r="D223">
        <v>62</v>
      </c>
      <c r="E223">
        <v>92</v>
      </c>
      <c r="F223">
        <v>68</v>
      </c>
      <c r="G223">
        <v>27.927927927927925</v>
      </c>
      <c r="H223">
        <v>41.441441441441441</v>
      </c>
      <c r="I223">
        <v>30.630630630630627</v>
      </c>
      <c r="J223">
        <f t="shared" si="42"/>
        <v>0.85135135135135132</v>
      </c>
      <c r="K223">
        <f t="shared" si="43"/>
        <v>53</v>
      </c>
      <c r="L223">
        <f t="shared" si="44"/>
        <v>38</v>
      </c>
      <c r="M223">
        <f t="shared" si="50"/>
        <v>27</v>
      </c>
      <c r="N223">
        <f t="shared" si="45"/>
        <v>23</v>
      </c>
      <c r="O223">
        <f t="shared" si="46"/>
        <v>4</v>
      </c>
      <c r="P223">
        <f t="shared" si="51"/>
        <v>8</v>
      </c>
      <c r="Q223">
        <f t="shared" si="39"/>
        <v>23.873873873873876</v>
      </c>
      <c r="R223">
        <f t="shared" si="40"/>
        <v>17.117117117117118</v>
      </c>
      <c r="S223">
        <f t="shared" si="47"/>
        <v>12.162162162162163</v>
      </c>
      <c r="T223">
        <f t="shared" si="48"/>
        <v>10.36036036036036</v>
      </c>
      <c r="U223">
        <f t="shared" si="41"/>
        <v>1.8018018018018018</v>
      </c>
      <c r="V223">
        <f t="shared" si="49"/>
        <v>3.6036036036036037</v>
      </c>
    </row>
    <row r="224" spans="1:22" x14ac:dyDescent="0.2">
      <c r="A224">
        <v>223</v>
      </c>
      <c r="B224" s="4" t="s">
        <v>58</v>
      </c>
      <c r="C224">
        <f>COUNTA(_xlfn.UNIQUE($B$2:B224))</f>
        <v>33</v>
      </c>
      <c r="D224">
        <v>62</v>
      </c>
      <c r="E224">
        <v>92</v>
      </c>
      <c r="F224">
        <v>69</v>
      </c>
      <c r="G224">
        <v>27.802690582959645</v>
      </c>
      <c r="H224">
        <v>41.255605381165921</v>
      </c>
      <c r="I224">
        <v>30.941704035874441</v>
      </c>
      <c r="J224">
        <f t="shared" si="42"/>
        <v>0.85201793721973096</v>
      </c>
      <c r="K224">
        <f t="shared" si="43"/>
        <v>53</v>
      </c>
      <c r="L224">
        <f t="shared" si="44"/>
        <v>38</v>
      </c>
      <c r="M224">
        <f t="shared" si="50"/>
        <v>27</v>
      </c>
      <c r="N224">
        <f t="shared" si="45"/>
        <v>23</v>
      </c>
      <c r="O224">
        <f t="shared" si="46"/>
        <v>4</v>
      </c>
      <c r="P224">
        <f t="shared" si="51"/>
        <v>9</v>
      </c>
      <c r="Q224">
        <f t="shared" si="39"/>
        <v>23.766816143497756</v>
      </c>
      <c r="R224">
        <f t="shared" si="40"/>
        <v>17.040358744394617</v>
      </c>
      <c r="S224">
        <f t="shared" si="47"/>
        <v>12.107623318385651</v>
      </c>
      <c r="T224">
        <f t="shared" si="48"/>
        <v>10.31390134529148</v>
      </c>
      <c r="U224">
        <f t="shared" si="41"/>
        <v>1.7937219730941705</v>
      </c>
      <c r="V224">
        <f t="shared" si="49"/>
        <v>4.0358744394618835</v>
      </c>
    </row>
    <row r="225" spans="1:22" x14ac:dyDescent="0.2">
      <c r="A225">
        <v>224</v>
      </c>
      <c r="B225" s="4" t="s">
        <v>58</v>
      </c>
      <c r="C225">
        <f>COUNTA(_xlfn.UNIQUE($B$2:B225))</f>
        <v>33</v>
      </c>
      <c r="D225">
        <v>62</v>
      </c>
      <c r="E225">
        <v>92</v>
      </c>
      <c r="F225">
        <v>70</v>
      </c>
      <c r="G225">
        <v>27.678571428571431</v>
      </c>
      <c r="H225">
        <v>41.071428571428569</v>
      </c>
      <c r="I225">
        <v>31.25</v>
      </c>
      <c r="J225">
        <f t="shared" si="42"/>
        <v>0.8526785714285714</v>
      </c>
      <c r="K225">
        <f t="shared" si="43"/>
        <v>53</v>
      </c>
      <c r="L225">
        <f t="shared" si="44"/>
        <v>38</v>
      </c>
      <c r="M225">
        <f t="shared" si="50"/>
        <v>27</v>
      </c>
      <c r="N225">
        <f t="shared" si="45"/>
        <v>23</v>
      </c>
      <c r="O225">
        <f t="shared" si="46"/>
        <v>4</v>
      </c>
      <c r="P225">
        <f t="shared" si="51"/>
        <v>10</v>
      </c>
      <c r="Q225">
        <f t="shared" si="39"/>
        <v>23.660714285714285</v>
      </c>
      <c r="R225">
        <f t="shared" si="40"/>
        <v>16.964285714285715</v>
      </c>
      <c r="S225">
        <f t="shared" si="47"/>
        <v>12.053571428571429</v>
      </c>
      <c r="T225">
        <f t="shared" si="48"/>
        <v>10.267857142857142</v>
      </c>
      <c r="U225">
        <f t="shared" si="41"/>
        <v>1.7857142857142856</v>
      </c>
      <c r="V225">
        <f t="shared" si="49"/>
        <v>4.4642857142857144</v>
      </c>
    </row>
    <row r="226" spans="1:22" x14ac:dyDescent="0.2">
      <c r="A226">
        <v>225</v>
      </c>
      <c r="B226" s="4" t="s">
        <v>55</v>
      </c>
      <c r="C226">
        <f>COUNTA(_xlfn.UNIQUE($B$2:B226))</f>
        <v>33</v>
      </c>
      <c r="D226">
        <v>62</v>
      </c>
      <c r="E226">
        <v>92</v>
      </c>
      <c r="F226">
        <v>71</v>
      </c>
      <c r="G226">
        <v>27.555555555555557</v>
      </c>
      <c r="H226">
        <v>40.888888888888893</v>
      </c>
      <c r="I226">
        <v>31.555555555555554</v>
      </c>
      <c r="J226">
        <f t="shared" si="42"/>
        <v>0.85333333333333328</v>
      </c>
      <c r="K226">
        <f t="shared" si="43"/>
        <v>53</v>
      </c>
      <c r="L226">
        <f t="shared" si="44"/>
        <v>38</v>
      </c>
      <c r="M226">
        <f t="shared" si="50"/>
        <v>27</v>
      </c>
      <c r="N226">
        <f t="shared" si="45"/>
        <v>23</v>
      </c>
      <c r="O226">
        <f t="shared" si="46"/>
        <v>4</v>
      </c>
      <c r="P226">
        <f t="shared" si="51"/>
        <v>10</v>
      </c>
      <c r="Q226">
        <f t="shared" si="39"/>
        <v>23.555555555555554</v>
      </c>
      <c r="R226">
        <f t="shared" si="40"/>
        <v>16.888888888888889</v>
      </c>
      <c r="S226">
        <f t="shared" si="47"/>
        <v>12</v>
      </c>
      <c r="T226">
        <f t="shared" si="48"/>
        <v>10.222222222222223</v>
      </c>
      <c r="U226">
        <f t="shared" si="41"/>
        <v>1.7777777777777777</v>
      </c>
      <c r="V226">
        <f t="shared" si="49"/>
        <v>4.4444444444444446</v>
      </c>
    </row>
    <row r="227" spans="1:22" x14ac:dyDescent="0.2">
      <c r="A227">
        <v>226</v>
      </c>
      <c r="B227" s="4" t="s">
        <v>38</v>
      </c>
      <c r="C227">
        <f>COUNTA(_xlfn.UNIQUE($B$2:B227))</f>
        <v>33</v>
      </c>
      <c r="D227">
        <v>62</v>
      </c>
      <c r="E227">
        <v>92</v>
      </c>
      <c r="F227">
        <v>72</v>
      </c>
      <c r="G227">
        <v>27.43362831858407</v>
      </c>
      <c r="H227">
        <v>40.707964601769916</v>
      </c>
      <c r="I227">
        <v>31.858407079646017</v>
      </c>
      <c r="J227">
        <f t="shared" si="42"/>
        <v>0.85398230088495575</v>
      </c>
      <c r="K227">
        <f t="shared" si="43"/>
        <v>53</v>
      </c>
      <c r="L227">
        <f t="shared" si="44"/>
        <v>38</v>
      </c>
      <c r="M227">
        <f t="shared" si="50"/>
        <v>27</v>
      </c>
      <c r="N227">
        <f t="shared" si="45"/>
        <v>23</v>
      </c>
      <c r="O227">
        <f t="shared" si="46"/>
        <v>4</v>
      </c>
      <c r="P227">
        <f t="shared" si="51"/>
        <v>10</v>
      </c>
      <c r="Q227">
        <f t="shared" si="39"/>
        <v>23.451327433628318</v>
      </c>
      <c r="R227">
        <f t="shared" si="40"/>
        <v>16.814159292035399</v>
      </c>
      <c r="S227">
        <f t="shared" si="47"/>
        <v>11.946902654867257</v>
      </c>
      <c r="T227">
        <f t="shared" si="48"/>
        <v>10.176991150442479</v>
      </c>
      <c r="U227">
        <f t="shared" si="41"/>
        <v>1.7699115044247788</v>
      </c>
      <c r="V227">
        <f t="shared" si="49"/>
        <v>4.4247787610619467</v>
      </c>
    </row>
    <row r="228" spans="1:22" x14ac:dyDescent="0.2">
      <c r="A228">
        <v>227</v>
      </c>
      <c r="B228" s="4" t="s">
        <v>43</v>
      </c>
      <c r="C228">
        <f>COUNTA(_xlfn.UNIQUE($B$2:B228))</f>
        <v>33</v>
      </c>
      <c r="D228">
        <v>62</v>
      </c>
      <c r="E228">
        <v>93</v>
      </c>
      <c r="F228">
        <v>72</v>
      </c>
      <c r="G228">
        <v>27.312775330396477</v>
      </c>
      <c r="H228">
        <v>40.969162995594715</v>
      </c>
      <c r="I228">
        <v>31.718061674008812</v>
      </c>
      <c r="J228">
        <f t="shared" si="42"/>
        <v>0.85462555066079293</v>
      </c>
      <c r="K228">
        <f t="shared" si="43"/>
        <v>53</v>
      </c>
      <c r="L228">
        <f t="shared" si="44"/>
        <v>38</v>
      </c>
      <c r="M228">
        <f t="shared" si="50"/>
        <v>27</v>
      </c>
      <c r="N228">
        <f t="shared" si="45"/>
        <v>24</v>
      </c>
      <c r="O228">
        <f t="shared" si="46"/>
        <v>4</v>
      </c>
      <c r="P228">
        <f t="shared" si="51"/>
        <v>10</v>
      </c>
      <c r="Q228">
        <f t="shared" si="39"/>
        <v>23.348017621145374</v>
      </c>
      <c r="R228">
        <f t="shared" si="40"/>
        <v>16.740088105726873</v>
      </c>
      <c r="S228">
        <f t="shared" si="47"/>
        <v>11.894273127753303</v>
      </c>
      <c r="T228">
        <f t="shared" si="48"/>
        <v>10.572687224669604</v>
      </c>
      <c r="U228">
        <f t="shared" si="41"/>
        <v>1.7621145374449341</v>
      </c>
      <c r="V228">
        <f t="shared" si="49"/>
        <v>4.4052863436123353</v>
      </c>
    </row>
    <row r="229" spans="1:22" x14ac:dyDescent="0.2">
      <c r="A229">
        <v>228</v>
      </c>
      <c r="B229" s="4" t="s">
        <v>43</v>
      </c>
      <c r="C229">
        <f>COUNTA(_xlfn.UNIQUE($B$2:B229))</f>
        <v>33</v>
      </c>
      <c r="D229">
        <v>62</v>
      </c>
      <c r="E229">
        <v>94</v>
      </c>
      <c r="F229">
        <v>72</v>
      </c>
      <c r="G229">
        <v>27.192982456140353</v>
      </c>
      <c r="H229">
        <v>41.228070175438596</v>
      </c>
      <c r="I229">
        <v>31.578947368421051</v>
      </c>
      <c r="J229">
        <f t="shared" si="42"/>
        <v>0.85526315789473684</v>
      </c>
      <c r="K229">
        <f t="shared" si="43"/>
        <v>53</v>
      </c>
      <c r="L229">
        <f t="shared" si="44"/>
        <v>38</v>
      </c>
      <c r="M229">
        <f t="shared" si="50"/>
        <v>27</v>
      </c>
      <c r="N229">
        <f t="shared" si="45"/>
        <v>25</v>
      </c>
      <c r="O229">
        <f t="shared" si="46"/>
        <v>4</v>
      </c>
      <c r="P229">
        <f t="shared" si="51"/>
        <v>10</v>
      </c>
      <c r="Q229">
        <f t="shared" si="39"/>
        <v>23.245614035087719</v>
      </c>
      <c r="R229">
        <f t="shared" si="40"/>
        <v>16.666666666666664</v>
      </c>
      <c r="S229">
        <f t="shared" si="47"/>
        <v>11.842105263157894</v>
      </c>
      <c r="T229">
        <f t="shared" si="48"/>
        <v>10.964912280701753</v>
      </c>
      <c r="U229">
        <f t="shared" si="41"/>
        <v>1.7543859649122806</v>
      </c>
      <c r="V229">
        <f t="shared" si="49"/>
        <v>4.3859649122807012</v>
      </c>
    </row>
    <row r="230" spans="1:22" x14ac:dyDescent="0.2">
      <c r="A230">
        <v>229</v>
      </c>
      <c r="B230" s="4" t="s">
        <v>16</v>
      </c>
      <c r="C230">
        <f>COUNTA(_xlfn.UNIQUE($B$2:B230))</f>
        <v>34</v>
      </c>
      <c r="D230">
        <v>62</v>
      </c>
      <c r="E230">
        <v>94</v>
      </c>
      <c r="F230">
        <v>73</v>
      </c>
      <c r="G230">
        <v>27.074235807860266</v>
      </c>
      <c r="H230">
        <v>41.048034934497821</v>
      </c>
      <c r="I230">
        <v>31.877729257641924</v>
      </c>
      <c r="J230">
        <f t="shared" si="42"/>
        <v>0.85152838427947597</v>
      </c>
      <c r="K230">
        <f t="shared" si="43"/>
        <v>53</v>
      </c>
      <c r="L230">
        <f t="shared" si="44"/>
        <v>38</v>
      </c>
      <c r="M230">
        <f t="shared" si="50"/>
        <v>27</v>
      </c>
      <c r="N230">
        <f t="shared" si="45"/>
        <v>25</v>
      </c>
      <c r="O230">
        <f t="shared" si="46"/>
        <v>4</v>
      </c>
      <c r="P230">
        <f t="shared" si="51"/>
        <v>10</v>
      </c>
      <c r="Q230">
        <f t="shared" si="39"/>
        <v>23.144104803493452</v>
      </c>
      <c r="R230">
        <f t="shared" si="40"/>
        <v>16.593886462882097</v>
      </c>
      <c r="S230">
        <f t="shared" si="47"/>
        <v>11.790393013100436</v>
      </c>
      <c r="T230">
        <f t="shared" si="48"/>
        <v>10.91703056768559</v>
      </c>
      <c r="U230">
        <f t="shared" si="41"/>
        <v>1.7467248908296942</v>
      </c>
      <c r="V230">
        <f t="shared" si="49"/>
        <v>4.3668122270742353</v>
      </c>
    </row>
    <row r="231" spans="1:22" x14ac:dyDescent="0.2">
      <c r="A231">
        <v>230</v>
      </c>
      <c r="B231" s="4" t="s">
        <v>16</v>
      </c>
      <c r="C231">
        <f>COUNTA(_xlfn.UNIQUE($B$2:B231))</f>
        <v>34</v>
      </c>
      <c r="D231">
        <v>62</v>
      </c>
      <c r="E231">
        <v>94</v>
      </c>
      <c r="F231">
        <v>74</v>
      </c>
      <c r="G231">
        <v>26.956521739130434</v>
      </c>
      <c r="H231">
        <v>40.869565217391305</v>
      </c>
      <c r="I231">
        <v>32.173913043478258</v>
      </c>
      <c r="J231">
        <f t="shared" si="42"/>
        <v>0.85217391304347823</v>
      </c>
      <c r="K231">
        <f t="shared" si="43"/>
        <v>53</v>
      </c>
      <c r="L231">
        <f t="shared" si="44"/>
        <v>38</v>
      </c>
      <c r="M231">
        <f t="shared" si="50"/>
        <v>27</v>
      </c>
      <c r="N231">
        <f t="shared" si="45"/>
        <v>25</v>
      </c>
      <c r="O231">
        <f t="shared" si="46"/>
        <v>4</v>
      </c>
      <c r="P231">
        <f t="shared" si="51"/>
        <v>10</v>
      </c>
      <c r="Q231">
        <f t="shared" si="39"/>
        <v>23.043478260869566</v>
      </c>
      <c r="R231">
        <f t="shared" si="40"/>
        <v>16.521739130434781</v>
      </c>
      <c r="S231">
        <f t="shared" si="47"/>
        <v>11.739130434782609</v>
      </c>
      <c r="T231">
        <f t="shared" si="48"/>
        <v>10.869565217391305</v>
      </c>
      <c r="U231">
        <f t="shared" si="41"/>
        <v>1.7391304347826086</v>
      </c>
      <c r="V231">
        <f t="shared" si="49"/>
        <v>4.3478260869565215</v>
      </c>
    </row>
    <row r="232" spans="1:22" x14ac:dyDescent="0.2">
      <c r="A232">
        <v>231</v>
      </c>
      <c r="B232" s="4" t="s">
        <v>16</v>
      </c>
      <c r="C232">
        <f>COUNTA(_xlfn.UNIQUE($B$2:B232))</f>
        <v>34</v>
      </c>
      <c r="D232">
        <v>62</v>
      </c>
      <c r="E232">
        <v>94</v>
      </c>
      <c r="F232">
        <v>75</v>
      </c>
      <c r="G232">
        <v>26.839826839826841</v>
      </c>
      <c r="H232">
        <v>40.692640692640694</v>
      </c>
      <c r="I232">
        <v>32.467532467532465</v>
      </c>
      <c r="J232">
        <f t="shared" si="42"/>
        <v>0.8528138528138528</v>
      </c>
      <c r="K232">
        <f t="shared" si="43"/>
        <v>53</v>
      </c>
      <c r="L232">
        <f t="shared" si="44"/>
        <v>38</v>
      </c>
      <c r="M232">
        <f t="shared" si="50"/>
        <v>27</v>
      </c>
      <c r="N232">
        <f t="shared" si="45"/>
        <v>25</v>
      </c>
      <c r="O232">
        <f t="shared" si="46"/>
        <v>4</v>
      </c>
      <c r="P232">
        <f t="shared" si="51"/>
        <v>10</v>
      </c>
      <c r="Q232">
        <f t="shared" si="39"/>
        <v>22.943722943722943</v>
      </c>
      <c r="R232">
        <f t="shared" si="40"/>
        <v>16.450216450216452</v>
      </c>
      <c r="S232">
        <f t="shared" si="47"/>
        <v>11.688311688311687</v>
      </c>
      <c r="T232">
        <f t="shared" si="48"/>
        <v>10.822510822510822</v>
      </c>
      <c r="U232">
        <f t="shared" si="41"/>
        <v>1.7316017316017316</v>
      </c>
      <c r="V232">
        <f t="shared" si="49"/>
        <v>4.329004329004329</v>
      </c>
    </row>
    <row r="233" spans="1:22" x14ac:dyDescent="0.2">
      <c r="A233">
        <v>232</v>
      </c>
      <c r="B233" s="4" t="s">
        <v>7</v>
      </c>
      <c r="C233">
        <f>COUNTA(_xlfn.UNIQUE($B$2:B233))</f>
        <v>34</v>
      </c>
      <c r="D233">
        <v>63</v>
      </c>
      <c r="E233">
        <v>94</v>
      </c>
      <c r="F233">
        <v>75</v>
      </c>
      <c r="G233">
        <v>27.155172413793103</v>
      </c>
      <c r="H233">
        <v>40.517241379310342</v>
      </c>
      <c r="I233">
        <v>32.327586206896555</v>
      </c>
      <c r="J233">
        <f t="shared" si="42"/>
        <v>0.85344827586206895</v>
      </c>
      <c r="K233">
        <f t="shared" si="43"/>
        <v>54</v>
      </c>
      <c r="L233">
        <f t="shared" si="44"/>
        <v>38</v>
      </c>
      <c r="M233">
        <f t="shared" si="50"/>
        <v>27</v>
      </c>
      <c r="N233">
        <f t="shared" si="45"/>
        <v>25</v>
      </c>
      <c r="O233">
        <f t="shared" si="46"/>
        <v>4</v>
      </c>
      <c r="P233">
        <f t="shared" si="51"/>
        <v>10</v>
      </c>
      <c r="Q233">
        <f t="shared" si="39"/>
        <v>23.275862068965516</v>
      </c>
      <c r="R233">
        <f t="shared" si="40"/>
        <v>16.379310344827587</v>
      </c>
      <c r="S233">
        <f t="shared" si="47"/>
        <v>11.637931034482758</v>
      </c>
      <c r="T233">
        <f t="shared" si="48"/>
        <v>10.775862068965516</v>
      </c>
      <c r="U233">
        <f t="shared" si="41"/>
        <v>1.7241379310344827</v>
      </c>
      <c r="V233">
        <f t="shared" si="49"/>
        <v>4.3103448275862073</v>
      </c>
    </row>
    <row r="234" spans="1:22" x14ac:dyDescent="0.2">
      <c r="A234">
        <v>233</v>
      </c>
      <c r="B234" s="4" t="s">
        <v>7</v>
      </c>
      <c r="C234">
        <f>COUNTA(_xlfn.UNIQUE($B$2:B234))</f>
        <v>34</v>
      </c>
      <c r="D234">
        <v>64</v>
      </c>
      <c r="E234">
        <v>94</v>
      </c>
      <c r="F234">
        <v>75</v>
      </c>
      <c r="G234">
        <v>27.467811158798284</v>
      </c>
      <c r="H234">
        <v>40.343347639484975</v>
      </c>
      <c r="I234">
        <v>32.188841201716741</v>
      </c>
      <c r="J234">
        <f t="shared" si="42"/>
        <v>0.85407725321888406</v>
      </c>
      <c r="K234">
        <f t="shared" si="43"/>
        <v>55</v>
      </c>
      <c r="L234">
        <f t="shared" si="44"/>
        <v>38</v>
      </c>
      <c r="M234">
        <f t="shared" si="50"/>
        <v>27</v>
      </c>
      <c r="N234">
        <f t="shared" si="45"/>
        <v>25</v>
      </c>
      <c r="O234">
        <f t="shared" si="46"/>
        <v>4</v>
      </c>
      <c r="P234">
        <f t="shared" si="51"/>
        <v>10</v>
      </c>
      <c r="Q234">
        <f t="shared" si="39"/>
        <v>23.605150214592275</v>
      </c>
      <c r="R234">
        <f t="shared" si="40"/>
        <v>16.309012875536482</v>
      </c>
      <c r="S234">
        <f t="shared" si="47"/>
        <v>11.587982832618025</v>
      </c>
      <c r="T234">
        <f t="shared" si="48"/>
        <v>10.72961373390558</v>
      </c>
      <c r="U234">
        <f t="shared" si="41"/>
        <v>1.7167381974248928</v>
      </c>
      <c r="V234">
        <f t="shared" si="49"/>
        <v>4.2918454935622314</v>
      </c>
    </row>
    <row r="235" spans="1:22" x14ac:dyDescent="0.2">
      <c r="A235">
        <v>234</v>
      </c>
      <c r="B235" s="4" t="s">
        <v>7</v>
      </c>
      <c r="C235">
        <f>COUNTA(_xlfn.UNIQUE($B$2:B235))</f>
        <v>34</v>
      </c>
      <c r="D235">
        <v>65</v>
      </c>
      <c r="E235">
        <v>94</v>
      </c>
      <c r="F235">
        <v>75</v>
      </c>
      <c r="G235">
        <v>27.777777777777779</v>
      </c>
      <c r="H235">
        <v>40.17094017094017</v>
      </c>
      <c r="I235">
        <v>32.051282051282051</v>
      </c>
      <c r="J235">
        <f t="shared" si="42"/>
        <v>0.85470085470085466</v>
      </c>
      <c r="K235">
        <f t="shared" si="43"/>
        <v>56</v>
      </c>
      <c r="L235">
        <f t="shared" si="44"/>
        <v>38</v>
      </c>
      <c r="M235">
        <f t="shared" si="50"/>
        <v>27</v>
      </c>
      <c r="N235">
        <f t="shared" si="45"/>
        <v>25</v>
      </c>
      <c r="O235">
        <f t="shared" si="46"/>
        <v>4</v>
      </c>
      <c r="P235">
        <f t="shared" si="51"/>
        <v>10</v>
      </c>
      <c r="Q235">
        <f t="shared" si="39"/>
        <v>23.931623931623932</v>
      </c>
      <c r="R235">
        <f t="shared" si="40"/>
        <v>16.239316239316238</v>
      </c>
      <c r="S235">
        <f t="shared" si="47"/>
        <v>11.538461538461538</v>
      </c>
      <c r="T235">
        <f t="shared" si="48"/>
        <v>10.683760683760683</v>
      </c>
      <c r="U235">
        <f t="shared" si="41"/>
        <v>1.7094017094017095</v>
      </c>
      <c r="V235">
        <f t="shared" si="49"/>
        <v>4.2735042735042734</v>
      </c>
    </row>
    <row r="236" spans="1:22" x14ac:dyDescent="0.2">
      <c r="A236">
        <v>235</v>
      </c>
      <c r="B236" s="4" t="s">
        <v>7</v>
      </c>
      <c r="C236">
        <f>COUNTA(_xlfn.UNIQUE($B$2:B236))</f>
        <v>34</v>
      </c>
      <c r="D236">
        <v>66</v>
      </c>
      <c r="E236">
        <v>94</v>
      </c>
      <c r="F236">
        <v>75</v>
      </c>
      <c r="G236">
        <v>28.085106382978726</v>
      </c>
      <c r="H236">
        <v>40</v>
      </c>
      <c r="I236">
        <v>31.914893617021278</v>
      </c>
      <c r="J236">
        <f t="shared" si="42"/>
        <v>0.85531914893617023</v>
      </c>
      <c r="K236">
        <f t="shared" si="43"/>
        <v>57</v>
      </c>
      <c r="L236">
        <f t="shared" si="44"/>
        <v>38</v>
      </c>
      <c r="M236">
        <f t="shared" si="50"/>
        <v>27</v>
      </c>
      <c r="N236">
        <f t="shared" si="45"/>
        <v>25</v>
      </c>
      <c r="O236">
        <f t="shared" si="46"/>
        <v>4</v>
      </c>
      <c r="P236">
        <f t="shared" si="51"/>
        <v>10</v>
      </c>
      <c r="Q236">
        <f t="shared" si="39"/>
        <v>24.25531914893617</v>
      </c>
      <c r="R236">
        <f t="shared" si="40"/>
        <v>16.170212765957448</v>
      </c>
      <c r="S236">
        <f t="shared" si="47"/>
        <v>11.48936170212766</v>
      </c>
      <c r="T236">
        <f t="shared" si="48"/>
        <v>10.638297872340425</v>
      </c>
      <c r="U236">
        <f t="shared" si="41"/>
        <v>1.7021276595744681</v>
      </c>
      <c r="V236">
        <f t="shared" si="49"/>
        <v>4.2553191489361701</v>
      </c>
    </row>
    <row r="237" spans="1:22" x14ac:dyDescent="0.2">
      <c r="A237">
        <v>236</v>
      </c>
      <c r="B237" s="4" t="s">
        <v>5</v>
      </c>
      <c r="C237">
        <f>COUNTA(_xlfn.UNIQUE($B$2:B237))</f>
        <v>34</v>
      </c>
      <c r="D237">
        <v>66</v>
      </c>
      <c r="E237">
        <v>94</v>
      </c>
      <c r="F237">
        <v>76</v>
      </c>
      <c r="G237">
        <v>27.966101694915253</v>
      </c>
      <c r="H237">
        <v>39.83050847457627</v>
      </c>
      <c r="I237">
        <v>32.20338983050847</v>
      </c>
      <c r="J237">
        <f t="shared" si="42"/>
        <v>0.85593220338983045</v>
      </c>
      <c r="K237">
        <f t="shared" si="43"/>
        <v>57</v>
      </c>
      <c r="L237">
        <f t="shared" si="44"/>
        <v>38</v>
      </c>
      <c r="M237">
        <f t="shared" si="50"/>
        <v>27</v>
      </c>
      <c r="N237">
        <f t="shared" si="45"/>
        <v>25</v>
      </c>
      <c r="O237">
        <f t="shared" si="46"/>
        <v>4</v>
      </c>
      <c r="P237">
        <f t="shared" si="51"/>
        <v>10</v>
      </c>
      <c r="Q237">
        <f t="shared" si="39"/>
        <v>24.152542372881356</v>
      </c>
      <c r="R237">
        <f t="shared" si="40"/>
        <v>16.101694915254235</v>
      </c>
      <c r="S237">
        <f t="shared" si="47"/>
        <v>11.440677966101696</v>
      </c>
      <c r="T237">
        <f t="shared" si="48"/>
        <v>10.59322033898305</v>
      </c>
      <c r="U237">
        <f t="shared" si="41"/>
        <v>1.6949152542372881</v>
      </c>
      <c r="V237">
        <f t="shared" si="49"/>
        <v>4.2372881355932197</v>
      </c>
    </row>
    <row r="238" spans="1:22" x14ac:dyDescent="0.2">
      <c r="A238">
        <v>237</v>
      </c>
      <c r="B238" s="4" t="s">
        <v>19</v>
      </c>
      <c r="C238">
        <f>COUNTA(_xlfn.UNIQUE($B$2:B238))</f>
        <v>34</v>
      </c>
      <c r="D238">
        <v>66</v>
      </c>
      <c r="E238">
        <v>95</v>
      </c>
      <c r="F238">
        <v>76</v>
      </c>
      <c r="G238">
        <v>27.848101265822784</v>
      </c>
      <c r="H238">
        <v>40.084388185654007</v>
      </c>
      <c r="I238">
        <v>32.067510548523209</v>
      </c>
      <c r="J238">
        <f t="shared" si="42"/>
        <v>0.85654008438818563</v>
      </c>
      <c r="K238">
        <f t="shared" si="43"/>
        <v>57</v>
      </c>
      <c r="L238">
        <f t="shared" si="44"/>
        <v>38</v>
      </c>
      <c r="M238">
        <f t="shared" si="50"/>
        <v>28</v>
      </c>
      <c r="N238">
        <f t="shared" si="45"/>
        <v>25</v>
      </c>
      <c r="O238">
        <f t="shared" si="46"/>
        <v>4</v>
      </c>
      <c r="P238">
        <f t="shared" si="51"/>
        <v>10</v>
      </c>
      <c r="Q238">
        <f t="shared" si="39"/>
        <v>24.050632911392405</v>
      </c>
      <c r="R238">
        <f t="shared" si="40"/>
        <v>16.033755274261605</v>
      </c>
      <c r="S238">
        <f t="shared" si="47"/>
        <v>11.814345991561181</v>
      </c>
      <c r="T238">
        <f t="shared" si="48"/>
        <v>10.548523206751055</v>
      </c>
      <c r="U238">
        <f t="shared" si="41"/>
        <v>1.6877637130801686</v>
      </c>
      <c r="V238">
        <f t="shared" si="49"/>
        <v>4.2194092827004219</v>
      </c>
    </row>
    <row r="239" spans="1:22" x14ac:dyDescent="0.2">
      <c r="A239">
        <v>238</v>
      </c>
      <c r="B239" s="4" t="s">
        <v>47</v>
      </c>
      <c r="C239">
        <f>COUNTA(_xlfn.UNIQUE($B$2:B239))</f>
        <v>34</v>
      </c>
      <c r="D239">
        <v>66</v>
      </c>
      <c r="E239">
        <v>96</v>
      </c>
      <c r="F239">
        <v>76</v>
      </c>
      <c r="G239">
        <v>27.731092436974791</v>
      </c>
      <c r="H239">
        <v>40.336134453781511</v>
      </c>
      <c r="I239">
        <v>31.932773109243694</v>
      </c>
      <c r="J239">
        <f t="shared" si="42"/>
        <v>0.85714285714285721</v>
      </c>
      <c r="K239">
        <f t="shared" si="43"/>
        <v>57</v>
      </c>
      <c r="L239">
        <f t="shared" si="44"/>
        <v>39</v>
      </c>
      <c r="M239">
        <f t="shared" si="50"/>
        <v>28</v>
      </c>
      <c r="N239">
        <f t="shared" si="45"/>
        <v>25</v>
      </c>
      <c r="O239">
        <f t="shared" si="46"/>
        <v>4</v>
      </c>
      <c r="P239">
        <f t="shared" si="51"/>
        <v>10</v>
      </c>
      <c r="Q239">
        <f t="shared" si="39"/>
        <v>23.949579831932773</v>
      </c>
      <c r="R239">
        <f t="shared" si="40"/>
        <v>16.386554621848738</v>
      </c>
      <c r="S239">
        <f t="shared" si="47"/>
        <v>11.76470588235294</v>
      </c>
      <c r="T239">
        <f t="shared" si="48"/>
        <v>10.504201680672269</v>
      </c>
      <c r="U239">
        <f t="shared" si="41"/>
        <v>1.680672268907563</v>
      </c>
      <c r="V239">
        <f t="shared" si="49"/>
        <v>4.2016806722689077</v>
      </c>
    </row>
    <row r="240" spans="1:22" x14ac:dyDescent="0.2">
      <c r="A240">
        <v>239</v>
      </c>
      <c r="B240" s="4" t="s">
        <v>47</v>
      </c>
      <c r="C240">
        <f>COUNTA(_xlfn.UNIQUE($B$2:B240))</f>
        <v>34</v>
      </c>
      <c r="D240">
        <v>66</v>
      </c>
      <c r="E240">
        <v>97</v>
      </c>
      <c r="F240">
        <v>76</v>
      </c>
      <c r="G240">
        <v>27.615062761506277</v>
      </c>
      <c r="H240">
        <v>40.585774058577407</v>
      </c>
      <c r="I240">
        <v>31.799163179916317</v>
      </c>
      <c r="J240">
        <f t="shared" si="42"/>
        <v>0.85774058577405854</v>
      </c>
      <c r="K240">
        <f t="shared" si="43"/>
        <v>57</v>
      </c>
      <c r="L240">
        <f t="shared" si="44"/>
        <v>40</v>
      </c>
      <c r="M240">
        <f t="shared" si="50"/>
        <v>28</v>
      </c>
      <c r="N240">
        <f t="shared" si="45"/>
        <v>25</v>
      </c>
      <c r="O240">
        <f t="shared" si="46"/>
        <v>4</v>
      </c>
      <c r="P240">
        <f t="shared" si="51"/>
        <v>10</v>
      </c>
      <c r="Q240">
        <f t="shared" si="39"/>
        <v>23.84937238493724</v>
      </c>
      <c r="R240">
        <f t="shared" si="40"/>
        <v>16.736401673640167</v>
      </c>
      <c r="S240">
        <f t="shared" si="47"/>
        <v>11.715481171548117</v>
      </c>
      <c r="T240">
        <f t="shared" si="48"/>
        <v>10.460251046025103</v>
      </c>
      <c r="U240">
        <f t="shared" si="41"/>
        <v>1.6736401673640167</v>
      </c>
      <c r="V240">
        <f t="shared" si="49"/>
        <v>4.1841004184100417</v>
      </c>
    </row>
    <row r="241" spans="1:22" x14ac:dyDescent="0.2">
      <c r="A241">
        <v>240</v>
      </c>
      <c r="B241" s="4" t="s">
        <v>5</v>
      </c>
      <c r="C241">
        <f>COUNTA(_xlfn.UNIQUE($B$2:B241))</f>
        <v>34</v>
      </c>
      <c r="D241">
        <v>66</v>
      </c>
      <c r="E241">
        <v>97</v>
      </c>
      <c r="F241">
        <v>77</v>
      </c>
      <c r="G241">
        <v>27.500000000000004</v>
      </c>
      <c r="H241">
        <v>40.416666666666664</v>
      </c>
      <c r="I241">
        <v>32.083333333333336</v>
      </c>
      <c r="J241">
        <f t="shared" si="42"/>
        <v>0.85833333333333339</v>
      </c>
      <c r="K241">
        <f t="shared" si="43"/>
        <v>57</v>
      </c>
      <c r="L241">
        <f t="shared" si="44"/>
        <v>40</v>
      </c>
      <c r="M241">
        <f t="shared" si="50"/>
        <v>28</v>
      </c>
      <c r="N241">
        <f t="shared" si="45"/>
        <v>25</v>
      </c>
      <c r="O241">
        <f t="shared" si="46"/>
        <v>4</v>
      </c>
      <c r="P241">
        <f t="shared" si="51"/>
        <v>10</v>
      </c>
      <c r="Q241">
        <f t="shared" si="39"/>
        <v>23.75</v>
      </c>
      <c r="R241">
        <f t="shared" si="40"/>
        <v>16.666666666666664</v>
      </c>
      <c r="S241">
        <f t="shared" si="47"/>
        <v>11.666666666666666</v>
      </c>
      <c r="T241">
        <f t="shared" si="48"/>
        <v>10.416666666666668</v>
      </c>
      <c r="U241">
        <f t="shared" si="41"/>
        <v>1.6666666666666667</v>
      </c>
      <c r="V241">
        <f t="shared" si="49"/>
        <v>4.1666666666666661</v>
      </c>
    </row>
    <row r="242" spans="1:22" x14ac:dyDescent="0.2">
      <c r="A242">
        <v>241</v>
      </c>
      <c r="B242" s="4" t="s">
        <v>47</v>
      </c>
      <c r="C242">
        <f>COUNTA(_xlfn.UNIQUE($B$2:B242))</f>
        <v>34</v>
      </c>
      <c r="D242">
        <v>66</v>
      </c>
      <c r="E242">
        <v>98</v>
      </c>
      <c r="F242">
        <v>77</v>
      </c>
      <c r="G242">
        <v>27.385892116182575</v>
      </c>
      <c r="H242">
        <v>40.663900414937757</v>
      </c>
      <c r="I242">
        <v>31.950207468879665</v>
      </c>
      <c r="J242">
        <f t="shared" si="42"/>
        <v>0.8589211618257262</v>
      </c>
      <c r="K242">
        <f t="shared" si="43"/>
        <v>57</v>
      </c>
      <c r="L242">
        <f t="shared" si="44"/>
        <v>41</v>
      </c>
      <c r="M242">
        <f t="shared" si="50"/>
        <v>28</v>
      </c>
      <c r="N242">
        <f t="shared" si="45"/>
        <v>25</v>
      </c>
      <c r="O242">
        <f t="shared" si="46"/>
        <v>4</v>
      </c>
      <c r="P242">
        <f t="shared" si="51"/>
        <v>10</v>
      </c>
      <c r="Q242">
        <f t="shared" si="39"/>
        <v>23.651452282157674</v>
      </c>
      <c r="R242">
        <f t="shared" si="40"/>
        <v>17.012448132780083</v>
      </c>
      <c r="S242">
        <f t="shared" si="47"/>
        <v>11.618257261410788</v>
      </c>
      <c r="T242">
        <f t="shared" si="48"/>
        <v>10.37344398340249</v>
      </c>
      <c r="U242">
        <f t="shared" si="41"/>
        <v>1.6597510373443984</v>
      </c>
      <c r="V242">
        <f t="shared" si="49"/>
        <v>4.1493775933609953</v>
      </c>
    </row>
    <row r="243" spans="1:22" x14ac:dyDescent="0.2">
      <c r="A243">
        <v>242</v>
      </c>
      <c r="B243" s="4" t="s">
        <v>43</v>
      </c>
      <c r="C243">
        <f>COUNTA(_xlfn.UNIQUE($B$2:B243))</f>
        <v>34</v>
      </c>
      <c r="D243">
        <v>66</v>
      </c>
      <c r="E243">
        <v>99</v>
      </c>
      <c r="F243">
        <v>77</v>
      </c>
      <c r="G243">
        <v>27.27272727272727</v>
      </c>
      <c r="H243">
        <v>40.909090909090914</v>
      </c>
      <c r="I243">
        <v>31.818181818181817</v>
      </c>
      <c r="J243">
        <f t="shared" si="42"/>
        <v>0.85950413223140498</v>
      </c>
      <c r="K243">
        <f t="shared" si="43"/>
        <v>57</v>
      </c>
      <c r="L243">
        <f t="shared" si="44"/>
        <v>41</v>
      </c>
      <c r="M243">
        <f t="shared" si="50"/>
        <v>28</v>
      </c>
      <c r="N243">
        <f t="shared" si="45"/>
        <v>26</v>
      </c>
      <c r="O243">
        <f t="shared" si="46"/>
        <v>4</v>
      </c>
      <c r="P243">
        <f t="shared" si="51"/>
        <v>10</v>
      </c>
      <c r="Q243">
        <f t="shared" si="39"/>
        <v>23.553719008264462</v>
      </c>
      <c r="R243">
        <f t="shared" si="40"/>
        <v>16.942148760330578</v>
      </c>
      <c r="S243">
        <f t="shared" si="47"/>
        <v>11.570247933884298</v>
      </c>
      <c r="T243">
        <f t="shared" si="48"/>
        <v>10.743801652892563</v>
      </c>
      <c r="U243">
        <f t="shared" si="41"/>
        <v>1.6528925619834711</v>
      </c>
      <c r="V243">
        <f t="shared" si="49"/>
        <v>4.1322314049586781</v>
      </c>
    </row>
    <row r="244" spans="1:22" x14ac:dyDescent="0.2">
      <c r="A244">
        <v>243</v>
      </c>
      <c r="B244" s="4" t="s">
        <v>47</v>
      </c>
      <c r="C244">
        <f>COUNTA(_xlfn.UNIQUE($B$2:B244))</f>
        <v>34</v>
      </c>
      <c r="D244">
        <v>66</v>
      </c>
      <c r="E244">
        <v>100</v>
      </c>
      <c r="F244">
        <v>77</v>
      </c>
      <c r="G244">
        <v>27.160493827160494</v>
      </c>
      <c r="H244">
        <v>41.152263374485599</v>
      </c>
      <c r="I244">
        <v>31.68724279835391</v>
      </c>
      <c r="J244">
        <f t="shared" si="42"/>
        <v>0.86008230452674894</v>
      </c>
      <c r="K244">
        <f t="shared" si="43"/>
        <v>57</v>
      </c>
      <c r="L244">
        <f t="shared" si="44"/>
        <v>42</v>
      </c>
      <c r="M244">
        <f t="shared" si="50"/>
        <v>28</v>
      </c>
      <c r="N244">
        <f t="shared" si="45"/>
        <v>26</v>
      </c>
      <c r="O244">
        <f t="shared" si="46"/>
        <v>4</v>
      </c>
      <c r="P244">
        <f t="shared" si="51"/>
        <v>10</v>
      </c>
      <c r="Q244">
        <f t="shared" si="39"/>
        <v>23.456790123456788</v>
      </c>
      <c r="R244">
        <f t="shared" si="40"/>
        <v>17.283950617283949</v>
      </c>
      <c r="S244">
        <f t="shared" si="47"/>
        <v>11.522633744855968</v>
      </c>
      <c r="T244">
        <f t="shared" si="48"/>
        <v>10.699588477366255</v>
      </c>
      <c r="U244">
        <f t="shared" si="41"/>
        <v>1.6460905349794239</v>
      </c>
      <c r="V244">
        <f t="shared" si="49"/>
        <v>4.1152263374485596</v>
      </c>
    </row>
    <row r="245" spans="1:22" x14ac:dyDescent="0.2">
      <c r="A245">
        <v>244</v>
      </c>
      <c r="B245" s="4" t="s">
        <v>47</v>
      </c>
      <c r="C245">
        <f>COUNTA(_xlfn.UNIQUE($B$2:B245))</f>
        <v>34</v>
      </c>
      <c r="D245">
        <v>66</v>
      </c>
      <c r="E245">
        <v>101</v>
      </c>
      <c r="F245">
        <v>77</v>
      </c>
      <c r="G245">
        <v>27.049180327868854</v>
      </c>
      <c r="H245">
        <v>41.393442622950822</v>
      </c>
      <c r="I245">
        <v>31.557377049180328</v>
      </c>
      <c r="J245">
        <f t="shared" si="42"/>
        <v>0.86065573770491799</v>
      </c>
      <c r="K245">
        <f t="shared" si="43"/>
        <v>57</v>
      </c>
      <c r="L245">
        <f t="shared" si="44"/>
        <v>43</v>
      </c>
      <c r="M245">
        <f t="shared" si="50"/>
        <v>28</v>
      </c>
      <c r="N245">
        <f t="shared" si="45"/>
        <v>26</v>
      </c>
      <c r="O245">
        <f t="shared" si="46"/>
        <v>4</v>
      </c>
      <c r="P245">
        <f t="shared" si="51"/>
        <v>10</v>
      </c>
      <c r="Q245">
        <f t="shared" si="39"/>
        <v>23.360655737704921</v>
      </c>
      <c r="R245">
        <f t="shared" si="40"/>
        <v>17.622950819672131</v>
      </c>
      <c r="S245">
        <f t="shared" si="47"/>
        <v>11.475409836065573</v>
      </c>
      <c r="T245">
        <f t="shared" si="48"/>
        <v>10.655737704918032</v>
      </c>
      <c r="U245">
        <f t="shared" si="41"/>
        <v>1.639344262295082</v>
      </c>
      <c r="V245">
        <f t="shared" si="49"/>
        <v>4.0983606557377046</v>
      </c>
    </row>
    <row r="246" spans="1:22" x14ac:dyDescent="0.2">
      <c r="A246">
        <v>245</v>
      </c>
      <c r="B246" s="4" t="s">
        <v>47</v>
      </c>
      <c r="C246">
        <f>COUNTA(_xlfn.UNIQUE($B$2:B246))</f>
        <v>34</v>
      </c>
      <c r="D246">
        <v>66</v>
      </c>
      <c r="E246">
        <v>102</v>
      </c>
      <c r="F246">
        <v>77</v>
      </c>
      <c r="G246">
        <v>26.938775510204081</v>
      </c>
      <c r="H246">
        <v>41.632653061224488</v>
      </c>
      <c r="I246">
        <v>31.428571428571427</v>
      </c>
      <c r="J246">
        <f t="shared" si="42"/>
        <v>0.86122448979591837</v>
      </c>
      <c r="K246">
        <f t="shared" si="43"/>
        <v>57</v>
      </c>
      <c r="L246">
        <f t="shared" si="44"/>
        <v>44</v>
      </c>
      <c r="M246">
        <f t="shared" si="50"/>
        <v>28</v>
      </c>
      <c r="N246">
        <f t="shared" si="45"/>
        <v>26</v>
      </c>
      <c r="O246">
        <f t="shared" si="46"/>
        <v>4</v>
      </c>
      <c r="P246">
        <f t="shared" si="51"/>
        <v>10</v>
      </c>
      <c r="Q246">
        <f t="shared" si="39"/>
        <v>23.26530612244898</v>
      </c>
      <c r="R246">
        <f t="shared" si="40"/>
        <v>17.959183673469386</v>
      </c>
      <c r="S246">
        <f t="shared" si="47"/>
        <v>11.428571428571429</v>
      </c>
      <c r="T246">
        <f t="shared" si="48"/>
        <v>10.612244897959183</v>
      </c>
      <c r="U246">
        <f t="shared" si="41"/>
        <v>1.6326530612244898</v>
      </c>
      <c r="V246">
        <f t="shared" si="49"/>
        <v>4.0816326530612246</v>
      </c>
    </row>
    <row r="247" spans="1:22" x14ac:dyDescent="0.2">
      <c r="A247">
        <v>246</v>
      </c>
      <c r="B247" s="4" t="s">
        <v>67</v>
      </c>
      <c r="C247">
        <f>COUNTA(_xlfn.UNIQUE($B$2:B247))</f>
        <v>34</v>
      </c>
      <c r="D247">
        <v>67</v>
      </c>
      <c r="E247">
        <v>102</v>
      </c>
      <c r="F247">
        <v>77</v>
      </c>
      <c r="G247">
        <v>27.235772357723576</v>
      </c>
      <c r="H247">
        <v>41.463414634146339</v>
      </c>
      <c r="I247">
        <v>31.300813008130078</v>
      </c>
      <c r="J247">
        <f t="shared" si="42"/>
        <v>0.86178861788617889</v>
      </c>
      <c r="K247">
        <f t="shared" si="43"/>
        <v>57</v>
      </c>
      <c r="L247">
        <f t="shared" si="44"/>
        <v>44</v>
      </c>
      <c r="M247">
        <f t="shared" si="50"/>
        <v>28</v>
      </c>
      <c r="N247">
        <f t="shared" si="45"/>
        <v>26</v>
      </c>
      <c r="O247">
        <f t="shared" si="46"/>
        <v>4</v>
      </c>
      <c r="P247">
        <f t="shared" si="51"/>
        <v>10</v>
      </c>
      <c r="Q247">
        <f t="shared" si="39"/>
        <v>23.170731707317074</v>
      </c>
      <c r="R247">
        <f t="shared" si="40"/>
        <v>17.886178861788618</v>
      </c>
      <c r="S247">
        <f t="shared" si="47"/>
        <v>11.38211382113821</v>
      </c>
      <c r="T247">
        <f t="shared" si="48"/>
        <v>10.569105691056912</v>
      </c>
      <c r="U247">
        <f t="shared" si="41"/>
        <v>1.6260162601626018</v>
      </c>
      <c r="V247">
        <f t="shared" si="49"/>
        <v>4.0650406504065035</v>
      </c>
    </row>
    <row r="248" spans="1:22" x14ac:dyDescent="0.2">
      <c r="A248">
        <v>247</v>
      </c>
      <c r="B248" s="4" t="s">
        <v>67</v>
      </c>
      <c r="C248">
        <f>COUNTA(_xlfn.UNIQUE($B$2:B248))</f>
        <v>34</v>
      </c>
      <c r="D248">
        <v>68</v>
      </c>
      <c r="E248">
        <v>102</v>
      </c>
      <c r="F248">
        <v>77</v>
      </c>
      <c r="G248">
        <v>27.530364372469634</v>
      </c>
      <c r="H248">
        <v>41.295546558704451</v>
      </c>
      <c r="I248">
        <v>31.174089068825911</v>
      </c>
      <c r="J248">
        <f t="shared" si="42"/>
        <v>0.86234817813765186</v>
      </c>
      <c r="K248">
        <f t="shared" si="43"/>
        <v>57</v>
      </c>
      <c r="L248">
        <f t="shared" si="44"/>
        <v>44</v>
      </c>
      <c r="M248">
        <f t="shared" si="50"/>
        <v>28</v>
      </c>
      <c r="N248">
        <f t="shared" si="45"/>
        <v>26</v>
      </c>
      <c r="O248">
        <f t="shared" si="46"/>
        <v>4</v>
      </c>
      <c r="P248">
        <f t="shared" si="51"/>
        <v>10</v>
      </c>
      <c r="Q248">
        <f t="shared" si="39"/>
        <v>23.076923076923077</v>
      </c>
      <c r="R248">
        <f t="shared" si="40"/>
        <v>17.813765182186234</v>
      </c>
      <c r="S248">
        <f t="shared" si="47"/>
        <v>11.336032388663968</v>
      </c>
      <c r="T248">
        <f t="shared" si="48"/>
        <v>10.526315789473683</v>
      </c>
      <c r="U248">
        <f t="shared" si="41"/>
        <v>1.6194331983805668</v>
      </c>
      <c r="V248">
        <f t="shared" si="49"/>
        <v>4.048582995951417</v>
      </c>
    </row>
    <row r="249" spans="1:22" x14ac:dyDescent="0.2">
      <c r="A249">
        <v>248</v>
      </c>
      <c r="B249" s="4" t="s">
        <v>7</v>
      </c>
      <c r="C249">
        <f>COUNTA(_xlfn.UNIQUE($B$2:B249))</f>
        <v>34</v>
      </c>
      <c r="D249">
        <v>69</v>
      </c>
      <c r="E249">
        <v>102</v>
      </c>
      <c r="F249">
        <v>77</v>
      </c>
      <c r="G249">
        <v>27.822580645161288</v>
      </c>
      <c r="H249">
        <v>41.12903225806452</v>
      </c>
      <c r="I249">
        <v>31.048387096774192</v>
      </c>
      <c r="J249">
        <f t="shared" si="42"/>
        <v>0.86290322580645162</v>
      </c>
      <c r="K249">
        <f t="shared" si="43"/>
        <v>58</v>
      </c>
      <c r="L249">
        <f t="shared" si="44"/>
        <v>44</v>
      </c>
      <c r="M249">
        <f t="shared" si="50"/>
        <v>28</v>
      </c>
      <c r="N249">
        <f t="shared" si="45"/>
        <v>26</v>
      </c>
      <c r="O249">
        <f t="shared" si="46"/>
        <v>4</v>
      </c>
      <c r="P249">
        <f t="shared" si="51"/>
        <v>10</v>
      </c>
      <c r="Q249">
        <f t="shared" si="39"/>
        <v>23.387096774193548</v>
      </c>
      <c r="R249">
        <f t="shared" si="40"/>
        <v>17.741935483870968</v>
      </c>
      <c r="S249">
        <f t="shared" si="47"/>
        <v>11.29032258064516</v>
      </c>
      <c r="T249">
        <f t="shared" si="48"/>
        <v>10.483870967741936</v>
      </c>
      <c r="U249">
        <f t="shared" si="41"/>
        <v>1.6129032258064515</v>
      </c>
      <c r="V249">
        <f t="shared" si="49"/>
        <v>4.032258064516129</v>
      </c>
    </row>
    <row r="250" spans="1:22" x14ac:dyDescent="0.2">
      <c r="A250">
        <v>249</v>
      </c>
      <c r="B250" s="4" t="s">
        <v>7</v>
      </c>
      <c r="C250">
        <f>COUNTA(_xlfn.UNIQUE($B$2:B250))</f>
        <v>34</v>
      </c>
      <c r="D250">
        <v>70</v>
      </c>
      <c r="E250">
        <v>102</v>
      </c>
      <c r="F250">
        <v>77</v>
      </c>
      <c r="G250">
        <v>28.112449799196789</v>
      </c>
      <c r="H250">
        <v>40.963855421686745</v>
      </c>
      <c r="I250">
        <v>30.923694779116467</v>
      </c>
      <c r="J250">
        <f t="shared" si="42"/>
        <v>0.86345381526104414</v>
      </c>
      <c r="K250">
        <f t="shared" si="43"/>
        <v>59</v>
      </c>
      <c r="L250">
        <f t="shared" si="44"/>
        <v>44</v>
      </c>
      <c r="M250">
        <f t="shared" si="50"/>
        <v>28</v>
      </c>
      <c r="N250">
        <f t="shared" si="45"/>
        <v>26</v>
      </c>
      <c r="O250">
        <f t="shared" si="46"/>
        <v>4</v>
      </c>
      <c r="P250">
        <f t="shared" si="51"/>
        <v>10</v>
      </c>
      <c r="Q250">
        <f t="shared" si="39"/>
        <v>23.694779116465863</v>
      </c>
      <c r="R250">
        <f t="shared" si="40"/>
        <v>17.670682730923694</v>
      </c>
      <c r="S250">
        <f t="shared" si="47"/>
        <v>11.244979919678714</v>
      </c>
      <c r="T250">
        <f t="shared" si="48"/>
        <v>10.441767068273093</v>
      </c>
      <c r="U250">
        <f t="shared" si="41"/>
        <v>1.6064257028112447</v>
      </c>
      <c r="V250">
        <f t="shared" si="49"/>
        <v>4.0160642570281126</v>
      </c>
    </row>
    <row r="251" spans="1:22" x14ac:dyDescent="0.2">
      <c r="A251">
        <v>250</v>
      </c>
      <c r="B251" s="4" t="s">
        <v>7</v>
      </c>
      <c r="C251">
        <f>COUNTA(_xlfn.UNIQUE($B$2:B251))</f>
        <v>34</v>
      </c>
      <c r="D251">
        <v>71</v>
      </c>
      <c r="E251">
        <v>102</v>
      </c>
      <c r="F251">
        <v>77</v>
      </c>
      <c r="G251">
        <v>28.4</v>
      </c>
      <c r="H251">
        <v>40.799999999999997</v>
      </c>
      <c r="I251">
        <v>30.8</v>
      </c>
      <c r="J251">
        <f t="shared" si="42"/>
        <v>0.86399999999999999</v>
      </c>
      <c r="K251">
        <f t="shared" si="43"/>
        <v>60</v>
      </c>
      <c r="L251">
        <f t="shared" si="44"/>
        <v>44</v>
      </c>
      <c r="M251">
        <f t="shared" si="50"/>
        <v>28</v>
      </c>
      <c r="N251">
        <f t="shared" si="45"/>
        <v>26</v>
      </c>
      <c r="O251">
        <f t="shared" si="46"/>
        <v>4</v>
      </c>
      <c r="P251">
        <f t="shared" si="51"/>
        <v>10</v>
      </c>
      <c r="Q251">
        <f t="shared" si="39"/>
        <v>24</v>
      </c>
      <c r="R251">
        <f t="shared" si="40"/>
        <v>17.599999999999998</v>
      </c>
      <c r="S251">
        <f t="shared" si="47"/>
        <v>11.200000000000001</v>
      </c>
      <c r="T251">
        <f t="shared" si="48"/>
        <v>10.4</v>
      </c>
      <c r="U251">
        <f t="shared" si="41"/>
        <v>1.6</v>
      </c>
      <c r="V251">
        <f t="shared" si="49"/>
        <v>4</v>
      </c>
    </row>
    <row r="252" spans="1:22" x14ac:dyDescent="0.2">
      <c r="A252">
        <v>251</v>
      </c>
      <c r="B252" s="4" t="s">
        <v>20</v>
      </c>
      <c r="C252">
        <f>COUNTA(_xlfn.UNIQUE($B$2:B252))</f>
        <v>34</v>
      </c>
      <c r="D252">
        <v>71</v>
      </c>
      <c r="E252">
        <v>102</v>
      </c>
      <c r="F252">
        <v>78</v>
      </c>
      <c r="G252">
        <v>28.286852589641438</v>
      </c>
      <c r="H252">
        <v>40.637450199203187</v>
      </c>
      <c r="I252">
        <v>31.075697211155379</v>
      </c>
      <c r="J252">
        <f t="shared" si="42"/>
        <v>0.86454183266932272</v>
      </c>
      <c r="K252">
        <f t="shared" si="43"/>
        <v>60</v>
      </c>
      <c r="L252">
        <f t="shared" si="44"/>
        <v>44</v>
      </c>
      <c r="M252">
        <f t="shared" si="50"/>
        <v>28</v>
      </c>
      <c r="N252">
        <f t="shared" si="45"/>
        <v>26</v>
      </c>
      <c r="O252">
        <f t="shared" si="46"/>
        <v>5</v>
      </c>
      <c r="P252">
        <f t="shared" si="51"/>
        <v>10</v>
      </c>
      <c r="Q252">
        <f t="shared" si="39"/>
        <v>23.904382470119522</v>
      </c>
      <c r="R252">
        <f t="shared" si="40"/>
        <v>17.529880478087652</v>
      </c>
      <c r="S252">
        <f t="shared" si="47"/>
        <v>11.155378486055776</v>
      </c>
      <c r="T252">
        <f t="shared" si="48"/>
        <v>10.358565737051793</v>
      </c>
      <c r="U252">
        <f t="shared" si="41"/>
        <v>1.9920318725099602</v>
      </c>
      <c r="V252">
        <f t="shared" si="49"/>
        <v>3.9840637450199203</v>
      </c>
    </row>
    <row r="253" spans="1:22" x14ac:dyDescent="0.2">
      <c r="A253">
        <v>252</v>
      </c>
      <c r="B253" s="4" t="s">
        <v>5</v>
      </c>
      <c r="C253">
        <f>COUNTA(_xlfn.UNIQUE($B$2:B253))</f>
        <v>34</v>
      </c>
      <c r="D253">
        <v>71</v>
      </c>
      <c r="E253">
        <v>102</v>
      </c>
      <c r="F253">
        <v>79</v>
      </c>
      <c r="G253">
        <v>28.174603174603174</v>
      </c>
      <c r="H253">
        <v>40.476190476190474</v>
      </c>
      <c r="I253">
        <v>31.349206349206348</v>
      </c>
      <c r="J253">
        <f t="shared" si="42"/>
        <v>0.86507936507936511</v>
      </c>
      <c r="K253">
        <f t="shared" si="43"/>
        <v>60</v>
      </c>
      <c r="L253">
        <f t="shared" si="44"/>
        <v>44</v>
      </c>
      <c r="M253">
        <f t="shared" si="50"/>
        <v>28</v>
      </c>
      <c r="N253">
        <f t="shared" si="45"/>
        <v>26</v>
      </c>
      <c r="O253">
        <f t="shared" si="46"/>
        <v>5</v>
      </c>
      <c r="P253">
        <f t="shared" si="51"/>
        <v>10</v>
      </c>
      <c r="Q253">
        <f t="shared" si="39"/>
        <v>23.809523809523807</v>
      </c>
      <c r="R253">
        <f t="shared" si="40"/>
        <v>17.460317460317459</v>
      </c>
      <c r="S253">
        <f t="shared" si="47"/>
        <v>11.111111111111111</v>
      </c>
      <c r="T253">
        <f t="shared" si="48"/>
        <v>10.317460317460316</v>
      </c>
      <c r="U253">
        <f t="shared" si="41"/>
        <v>1.984126984126984</v>
      </c>
      <c r="V253">
        <f t="shared" si="49"/>
        <v>3.9682539682539679</v>
      </c>
    </row>
    <row r="254" spans="1:22" x14ac:dyDescent="0.2">
      <c r="A254">
        <v>253</v>
      </c>
      <c r="B254" s="4" t="s">
        <v>22</v>
      </c>
      <c r="C254">
        <f>COUNTA(_xlfn.UNIQUE($B$2:B254))</f>
        <v>34</v>
      </c>
      <c r="D254">
        <v>71</v>
      </c>
      <c r="E254">
        <v>102</v>
      </c>
      <c r="F254">
        <v>80</v>
      </c>
      <c r="G254">
        <v>28.063241106719367</v>
      </c>
      <c r="H254">
        <v>40.316205533596836</v>
      </c>
      <c r="I254">
        <v>31.620553359683797</v>
      </c>
      <c r="J254">
        <f t="shared" si="42"/>
        <v>0.86561264822134387</v>
      </c>
      <c r="K254">
        <f t="shared" si="43"/>
        <v>60</v>
      </c>
      <c r="L254">
        <f t="shared" si="44"/>
        <v>44</v>
      </c>
      <c r="M254">
        <f t="shared" si="50"/>
        <v>28</v>
      </c>
      <c r="N254">
        <f t="shared" si="45"/>
        <v>26</v>
      </c>
      <c r="O254">
        <f t="shared" si="46"/>
        <v>5</v>
      </c>
      <c r="P254">
        <f t="shared" si="51"/>
        <v>10</v>
      </c>
      <c r="Q254">
        <f t="shared" si="39"/>
        <v>23.715415019762844</v>
      </c>
      <c r="R254">
        <f t="shared" si="40"/>
        <v>17.391304347826086</v>
      </c>
      <c r="S254">
        <f t="shared" si="47"/>
        <v>11.067193675889328</v>
      </c>
      <c r="T254">
        <f t="shared" si="48"/>
        <v>10.276679841897234</v>
      </c>
      <c r="U254">
        <f t="shared" si="41"/>
        <v>1.9762845849802373</v>
      </c>
      <c r="V254">
        <f t="shared" si="49"/>
        <v>3.9525691699604746</v>
      </c>
    </row>
    <row r="255" spans="1:22" x14ac:dyDescent="0.2">
      <c r="A255">
        <v>254</v>
      </c>
      <c r="B255" s="4" t="s">
        <v>58</v>
      </c>
      <c r="C255">
        <f>COUNTA(_xlfn.UNIQUE($B$2:B255))</f>
        <v>34</v>
      </c>
      <c r="D255">
        <v>71</v>
      </c>
      <c r="E255">
        <v>102</v>
      </c>
      <c r="F255">
        <v>81</v>
      </c>
      <c r="G255">
        <v>27.952755905511811</v>
      </c>
      <c r="H255">
        <v>40.15748031496063</v>
      </c>
      <c r="I255">
        <v>31.889763779527559</v>
      </c>
      <c r="J255">
        <f t="shared" si="42"/>
        <v>0.86614173228346458</v>
      </c>
      <c r="K255">
        <f t="shared" si="43"/>
        <v>60</v>
      </c>
      <c r="L255">
        <f t="shared" si="44"/>
        <v>44</v>
      </c>
      <c r="M255">
        <f t="shared" si="50"/>
        <v>28</v>
      </c>
      <c r="N255">
        <f t="shared" si="45"/>
        <v>26</v>
      </c>
      <c r="O255">
        <f t="shared" si="46"/>
        <v>5</v>
      </c>
      <c r="P255">
        <f t="shared" si="51"/>
        <v>11</v>
      </c>
      <c r="Q255">
        <f t="shared" si="39"/>
        <v>23.622047244094489</v>
      </c>
      <c r="R255">
        <f t="shared" si="40"/>
        <v>17.322834645669293</v>
      </c>
      <c r="S255">
        <f t="shared" si="47"/>
        <v>11.023622047244094</v>
      </c>
      <c r="T255">
        <f t="shared" si="48"/>
        <v>10.236220472440944</v>
      </c>
      <c r="U255">
        <f t="shared" si="41"/>
        <v>1.9685039370078741</v>
      </c>
      <c r="V255">
        <f t="shared" si="49"/>
        <v>4.3307086614173231</v>
      </c>
    </row>
    <row r="256" spans="1:22" x14ac:dyDescent="0.2">
      <c r="A256">
        <v>255</v>
      </c>
      <c r="B256" s="4" t="s">
        <v>58</v>
      </c>
      <c r="C256">
        <f>COUNTA(_xlfn.UNIQUE($B$2:B256))</f>
        <v>34</v>
      </c>
      <c r="D256">
        <v>71</v>
      </c>
      <c r="E256">
        <v>102</v>
      </c>
      <c r="F256">
        <v>82</v>
      </c>
      <c r="G256">
        <v>27.843137254901961</v>
      </c>
      <c r="H256">
        <v>40</v>
      </c>
      <c r="I256">
        <v>32.156862745098039</v>
      </c>
      <c r="J256">
        <f t="shared" si="42"/>
        <v>0.8666666666666667</v>
      </c>
      <c r="K256">
        <f t="shared" si="43"/>
        <v>60</v>
      </c>
      <c r="L256">
        <f t="shared" si="44"/>
        <v>44</v>
      </c>
      <c r="M256">
        <f t="shared" si="50"/>
        <v>28</v>
      </c>
      <c r="N256">
        <f t="shared" si="45"/>
        <v>26</v>
      </c>
      <c r="O256">
        <f t="shared" si="46"/>
        <v>5</v>
      </c>
      <c r="P256">
        <f t="shared" si="51"/>
        <v>12</v>
      </c>
      <c r="Q256">
        <f t="shared" si="39"/>
        <v>23.52941176470588</v>
      </c>
      <c r="R256">
        <f t="shared" si="40"/>
        <v>17.254901960784313</v>
      </c>
      <c r="S256">
        <f t="shared" si="47"/>
        <v>10.980392156862745</v>
      </c>
      <c r="T256">
        <f t="shared" si="48"/>
        <v>10.196078431372548</v>
      </c>
      <c r="U256">
        <f t="shared" si="41"/>
        <v>1.9607843137254901</v>
      </c>
      <c r="V256">
        <f t="shared" si="49"/>
        <v>4.7058823529411766</v>
      </c>
    </row>
    <row r="257" spans="1:22" x14ac:dyDescent="0.2">
      <c r="A257">
        <v>256</v>
      </c>
      <c r="B257" s="4" t="s">
        <v>29</v>
      </c>
      <c r="C257">
        <f>COUNTA(_xlfn.UNIQUE($B$2:B257))</f>
        <v>34</v>
      </c>
      <c r="D257">
        <v>71</v>
      </c>
      <c r="E257">
        <v>102</v>
      </c>
      <c r="F257">
        <v>83</v>
      </c>
      <c r="G257">
        <v>27.734375</v>
      </c>
      <c r="H257">
        <v>39.84375</v>
      </c>
      <c r="I257">
        <v>32.421875</v>
      </c>
      <c r="J257">
        <f t="shared" si="42"/>
        <v>0.8671875</v>
      </c>
      <c r="K257">
        <f t="shared" si="43"/>
        <v>60</v>
      </c>
      <c r="L257">
        <f t="shared" si="44"/>
        <v>44</v>
      </c>
      <c r="M257">
        <f t="shared" si="50"/>
        <v>28</v>
      </c>
      <c r="N257">
        <f t="shared" si="45"/>
        <v>26</v>
      </c>
      <c r="O257">
        <f t="shared" si="46"/>
        <v>5</v>
      </c>
      <c r="P257">
        <f t="shared" si="51"/>
        <v>12</v>
      </c>
      <c r="Q257">
        <f t="shared" si="39"/>
        <v>23.4375</v>
      </c>
      <c r="R257">
        <f t="shared" si="40"/>
        <v>17.1875</v>
      </c>
      <c r="S257">
        <f t="shared" si="47"/>
        <v>10.9375</v>
      </c>
      <c r="T257">
        <f t="shared" si="48"/>
        <v>10.15625</v>
      </c>
      <c r="U257">
        <f t="shared" si="41"/>
        <v>1.953125</v>
      </c>
      <c r="V257">
        <f t="shared" si="49"/>
        <v>4.6875</v>
      </c>
    </row>
    <row r="258" spans="1:22" x14ac:dyDescent="0.2">
      <c r="A258">
        <v>257</v>
      </c>
      <c r="B258" s="4" t="s">
        <v>47</v>
      </c>
      <c r="C258">
        <f>COUNTA(_xlfn.UNIQUE($B$2:B258))</f>
        <v>34</v>
      </c>
      <c r="D258">
        <v>71</v>
      </c>
      <c r="E258">
        <v>103</v>
      </c>
      <c r="F258">
        <v>83</v>
      </c>
      <c r="G258">
        <v>27.626459143968873</v>
      </c>
      <c r="H258">
        <v>40.077821011673151</v>
      </c>
      <c r="I258">
        <v>32.295719844357976</v>
      </c>
      <c r="J258">
        <f t="shared" si="42"/>
        <v>0.86770428015564205</v>
      </c>
      <c r="K258">
        <f t="shared" si="43"/>
        <v>60</v>
      </c>
      <c r="L258">
        <f t="shared" si="44"/>
        <v>45</v>
      </c>
      <c r="M258">
        <f t="shared" si="50"/>
        <v>28</v>
      </c>
      <c r="N258">
        <f t="shared" si="45"/>
        <v>26</v>
      </c>
      <c r="O258">
        <f t="shared" si="46"/>
        <v>5</v>
      </c>
      <c r="P258">
        <f t="shared" si="51"/>
        <v>12</v>
      </c>
      <c r="Q258">
        <f t="shared" ref="Q258:Q321" si="52">K258/A258*100</f>
        <v>23.346303501945524</v>
      </c>
      <c r="R258">
        <f t="shared" ref="R258:R321" si="53">L258/A258*100</f>
        <v>17.509727626459142</v>
      </c>
      <c r="S258">
        <f t="shared" si="47"/>
        <v>10.894941634241246</v>
      </c>
      <c r="T258">
        <f t="shared" si="48"/>
        <v>10.116731517509727</v>
      </c>
      <c r="U258">
        <f t="shared" ref="U258:U321" si="54">O258/A258*100</f>
        <v>1.9455252918287937</v>
      </c>
      <c r="V258">
        <f t="shared" si="49"/>
        <v>4.6692607003891053</v>
      </c>
    </row>
    <row r="259" spans="1:22" x14ac:dyDescent="0.2">
      <c r="A259">
        <v>258</v>
      </c>
      <c r="B259" s="4" t="s">
        <v>19</v>
      </c>
      <c r="C259">
        <f>COUNTA(_xlfn.UNIQUE($B$2:B259))</f>
        <v>34</v>
      </c>
      <c r="D259">
        <v>71</v>
      </c>
      <c r="E259">
        <v>104</v>
      </c>
      <c r="F259">
        <v>83</v>
      </c>
      <c r="G259">
        <v>27.519379844961239</v>
      </c>
      <c r="H259">
        <v>40.310077519379846</v>
      </c>
      <c r="I259">
        <v>32.170542635658919</v>
      </c>
      <c r="J259">
        <f t="shared" ref="J259:J322" si="55">1-(C259/A259)</f>
        <v>0.86821705426356588</v>
      </c>
      <c r="K259">
        <f t="shared" ref="K259:K322" si="56">IF(B259="Cyclotella ocellata",K258+1,K258)</f>
        <v>60</v>
      </c>
      <c r="L259">
        <f t="shared" ref="L259:L322" si="57">IF(B259="Pseudostaurosira brevistriata",L258+1,L258)</f>
        <v>45</v>
      </c>
      <c r="M259">
        <f t="shared" si="50"/>
        <v>29</v>
      </c>
      <c r="N259">
        <f t="shared" ref="N259:N322" si="58">IF(B259="Staurosirella pinnata",N258+1,N258)</f>
        <v>26</v>
      </c>
      <c r="O259">
        <f t="shared" ref="O259:O322" si="59">IF(B259="Amphora pediculus",O258+1,O258)</f>
        <v>5</v>
      </c>
      <c r="P259">
        <f t="shared" si="51"/>
        <v>12</v>
      </c>
      <c r="Q259">
        <f t="shared" si="52"/>
        <v>23.255813953488371</v>
      </c>
      <c r="R259">
        <f t="shared" si="53"/>
        <v>17.441860465116278</v>
      </c>
      <c r="S259">
        <f t="shared" ref="S259:S322" si="60">M259/A259*100</f>
        <v>11.24031007751938</v>
      </c>
      <c r="T259">
        <f t="shared" ref="T259:T322" si="61">N259/A259*100</f>
        <v>10.077519379844961</v>
      </c>
      <c r="U259">
        <f t="shared" si="54"/>
        <v>1.9379844961240309</v>
      </c>
      <c r="V259">
        <f t="shared" ref="V259:V322" si="62">P259/A259*100</f>
        <v>4.6511627906976747</v>
      </c>
    </row>
    <row r="260" spans="1:22" x14ac:dyDescent="0.2">
      <c r="A260">
        <v>259</v>
      </c>
      <c r="B260" s="4" t="s">
        <v>43</v>
      </c>
      <c r="C260">
        <f>COUNTA(_xlfn.UNIQUE($B$2:B260))</f>
        <v>34</v>
      </c>
      <c r="D260">
        <v>71</v>
      </c>
      <c r="E260">
        <v>105</v>
      </c>
      <c r="F260">
        <v>83</v>
      </c>
      <c r="G260">
        <v>27.413127413127413</v>
      </c>
      <c r="H260">
        <v>40.54054054054054</v>
      </c>
      <c r="I260">
        <v>32.046332046332047</v>
      </c>
      <c r="J260">
        <f t="shared" si="55"/>
        <v>0.86872586872586877</v>
      </c>
      <c r="K260">
        <f t="shared" si="56"/>
        <v>60</v>
      </c>
      <c r="L260">
        <f t="shared" si="57"/>
        <v>45</v>
      </c>
      <c r="M260">
        <f t="shared" ref="M260:M323" si="63">IF(B260="Staurosira venter",M259+1,M259)</f>
        <v>29</v>
      </c>
      <c r="N260">
        <f t="shared" si="58"/>
        <v>27</v>
      </c>
      <c r="O260">
        <f t="shared" si="59"/>
        <v>5</v>
      </c>
      <c r="P260">
        <f t="shared" ref="P260:P323" si="64">IF(B260="Sellaphora rotunda",P259+1,P259)</f>
        <v>12</v>
      </c>
      <c r="Q260">
        <f t="shared" si="52"/>
        <v>23.166023166023166</v>
      </c>
      <c r="R260">
        <f t="shared" si="53"/>
        <v>17.374517374517374</v>
      </c>
      <c r="S260">
        <f t="shared" si="60"/>
        <v>11.196911196911197</v>
      </c>
      <c r="T260">
        <f t="shared" si="61"/>
        <v>10.424710424710424</v>
      </c>
      <c r="U260">
        <f t="shared" si="54"/>
        <v>1.9305019305019304</v>
      </c>
      <c r="V260">
        <f t="shared" si="62"/>
        <v>4.6332046332046328</v>
      </c>
    </row>
    <row r="261" spans="1:22" x14ac:dyDescent="0.2">
      <c r="A261">
        <v>260</v>
      </c>
      <c r="B261" s="4" t="s">
        <v>43</v>
      </c>
      <c r="C261">
        <f>COUNTA(_xlfn.UNIQUE($B$2:B261))</f>
        <v>34</v>
      </c>
      <c r="D261">
        <v>71</v>
      </c>
      <c r="E261">
        <v>106</v>
      </c>
      <c r="F261">
        <v>83</v>
      </c>
      <c r="G261">
        <v>27.307692307692307</v>
      </c>
      <c r="H261">
        <v>40.769230769230766</v>
      </c>
      <c r="I261">
        <v>31.92307692307692</v>
      </c>
      <c r="J261">
        <f t="shared" si="55"/>
        <v>0.86923076923076925</v>
      </c>
      <c r="K261">
        <f t="shared" si="56"/>
        <v>60</v>
      </c>
      <c r="L261">
        <f t="shared" si="57"/>
        <v>45</v>
      </c>
      <c r="M261">
        <f t="shared" si="63"/>
        <v>29</v>
      </c>
      <c r="N261">
        <f t="shared" si="58"/>
        <v>28</v>
      </c>
      <c r="O261">
        <f t="shared" si="59"/>
        <v>5</v>
      </c>
      <c r="P261">
        <f t="shared" si="64"/>
        <v>12</v>
      </c>
      <c r="Q261">
        <f t="shared" si="52"/>
        <v>23.076923076923077</v>
      </c>
      <c r="R261">
        <f t="shared" si="53"/>
        <v>17.307692307692307</v>
      </c>
      <c r="S261">
        <f t="shared" si="60"/>
        <v>11.153846153846155</v>
      </c>
      <c r="T261">
        <f t="shared" si="61"/>
        <v>10.76923076923077</v>
      </c>
      <c r="U261">
        <f t="shared" si="54"/>
        <v>1.9230769230769231</v>
      </c>
      <c r="V261">
        <f t="shared" si="62"/>
        <v>4.6153846153846159</v>
      </c>
    </row>
    <row r="262" spans="1:22" x14ac:dyDescent="0.2">
      <c r="A262">
        <v>261</v>
      </c>
      <c r="B262" s="4" t="s">
        <v>69</v>
      </c>
      <c r="C262">
        <f>COUNTA(_xlfn.UNIQUE($B$2:B262))</f>
        <v>34</v>
      </c>
      <c r="D262">
        <v>71</v>
      </c>
      <c r="E262">
        <v>107</v>
      </c>
      <c r="F262">
        <v>83</v>
      </c>
      <c r="G262">
        <v>27.203065134099617</v>
      </c>
      <c r="H262">
        <v>40.996168582375482</v>
      </c>
      <c r="I262">
        <v>31.800766283524908</v>
      </c>
      <c r="J262">
        <f t="shared" si="55"/>
        <v>0.86973180076628354</v>
      </c>
      <c r="K262">
        <f t="shared" si="56"/>
        <v>60</v>
      </c>
      <c r="L262">
        <f t="shared" si="57"/>
        <v>45</v>
      </c>
      <c r="M262">
        <f t="shared" si="63"/>
        <v>29</v>
      </c>
      <c r="N262">
        <f t="shared" si="58"/>
        <v>28</v>
      </c>
      <c r="O262">
        <f t="shared" si="59"/>
        <v>5</v>
      </c>
      <c r="P262">
        <f t="shared" si="64"/>
        <v>12</v>
      </c>
      <c r="Q262">
        <f t="shared" si="52"/>
        <v>22.988505747126435</v>
      </c>
      <c r="R262">
        <f t="shared" si="53"/>
        <v>17.241379310344829</v>
      </c>
      <c r="S262">
        <f t="shared" si="60"/>
        <v>11.111111111111111</v>
      </c>
      <c r="T262">
        <f t="shared" si="61"/>
        <v>10.727969348659004</v>
      </c>
      <c r="U262">
        <f t="shared" si="54"/>
        <v>1.9157088122605364</v>
      </c>
      <c r="V262">
        <f t="shared" si="62"/>
        <v>4.5977011494252871</v>
      </c>
    </row>
    <row r="263" spans="1:22" x14ac:dyDescent="0.2">
      <c r="A263">
        <v>262</v>
      </c>
      <c r="B263" s="4" t="s">
        <v>69</v>
      </c>
      <c r="C263">
        <f>COUNTA(_xlfn.UNIQUE($B$2:B263))</f>
        <v>34</v>
      </c>
      <c r="D263">
        <v>71</v>
      </c>
      <c r="E263">
        <v>108</v>
      </c>
      <c r="F263">
        <v>83</v>
      </c>
      <c r="G263">
        <v>27.099236641221374</v>
      </c>
      <c r="H263">
        <v>41.221374045801525</v>
      </c>
      <c r="I263">
        <v>31.679389312977097</v>
      </c>
      <c r="J263">
        <f t="shared" si="55"/>
        <v>0.87022900763358779</v>
      </c>
      <c r="K263">
        <f t="shared" si="56"/>
        <v>60</v>
      </c>
      <c r="L263">
        <f t="shared" si="57"/>
        <v>45</v>
      </c>
      <c r="M263">
        <f t="shared" si="63"/>
        <v>29</v>
      </c>
      <c r="N263">
        <f t="shared" si="58"/>
        <v>28</v>
      </c>
      <c r="O263">
        <f t="shared" si="59"/>
        <v>5</v>
      </c>
      <c r="P263">
        <f t="shared" si="64"/>
        <v>12</v>
      </c>
      <c r="Q263">
        <f t="shared" si="52"/>
        <v>22.900763358778626</v>
      </c>
      <c r="R263">
        <f t="shared" si="53"/>
        <v>17.175572519083971</v>
      </c>
      <c r="S263">
        <f t="shared" si="60"/>
        <v>11.068702290076336</v>
      </c>
      <c r="T263">
        <f t="shared" si="61"/>
        <v>10.687022900763358</v>
      </c>
      <c r="U263">
        <f t="shared" si="54"/>
        <v>1.9083969465648856</v>
      </c>
      <c r="V263">
        <f t="shared" si="62"/>
        <v>4.5801526717557248</v>
      </c>
    </row>
    <row r="264" spans="1:22" x14ac:dyDescent="0.2">
      <c r="A264">
        <v>263</v>
      </c>
      <c r="B264" s="4" t="s">
        <v>69</v>
      </c>
      <c r="C264">
        <f>COUNTA(_xlfn.UNIQUE($B$2:B264))</f>
        <v>34</v>
      </c>
      <c r="D264">
        <v>71</v>
      </c>
      <c r="E264">
        <v>109</v>
      </c>
      <c r="F264">
        <v>83</v>
      </c>
      <c r="G264">
        <v>26.996197718631176</v>
      </c>
      <c r="H264">
        <v>41.444866920152087</v>
      </c>
      <c r="I264">
        <v>31.558935361216729</v>
      </c>
      <c r="J264">
        <f t="shared" si="55"/>
        <v>0.87072243346007605</v>
      </c>
      <c r="K264">
        <f t="shared" si="56"/>
        <v>60</v>
      </c>
      <c r="L264">
        <f t="shared" si="57"/>
        <v>45</v>
      </c>
      <c r="M264">
        <f t="shared" si="63"/>
        <v>29</v>
      </c>
      <c r="N264">
        <f t="shared" si="58"/>
        <v>28</v>
      </c>
      <c r="O264">
        <f t="shared" si="59"/>
        <v>5</v>
      </c>
      <c r="P264">
        <f t="shared" si="64"/>
        <v>12</v>
      </c>
      <c r="Q264">
        <f t="shared" si="52"/>
        <v>22.813688212927758</v>
      </c>
      <c r="R264">
        <f t="shared" si="53"/>
        <v>17.110266159695815</v>
      </c>
      <c r="S264">
        <f t="shared" si="60"/>
        <v>11.02661596958175</v>
      </c>
      <c r="T264">
        <f t="shared" si="61"/>
        <v>10.646387832699618</v>
      </c>
      <c r="U264">
        <f t="shared" si="54"/>
        <v>1.9011406844106464</v>
      </c>
      <c r="V264">
        <f t="shared" si="62"/>
        <v>4.5627376425855513</v>
      </c>
    </row>
    <row r="265" spans="1:22" x14ac:dyDescent="0.2">
      <c r="A265">
        <v>264</v>
      </c>
      <c r="B265" s="4" t="s">
        <v>58</v>
      </c>
      <c r="C265">
        <f>COUNTA(_xlfn.UNIQUE($B$2:B265))</f>
        <v>34</v>
      </c>
      <c r="D265">
        <v>71</v>
      </c>
      <c r="E265">
        <v>109</v>
      </c>
      <c r="F265">
        <v>84</v>
      </c>
      <c r="G265">
        <v>26.893939393939391</v>
      </c>
      <c r="H265">
        <v>41.287878787878789</v>
      </c>
      <c r="I265">
        <v>31.818181818181817</v>
      </c>
      <c r="J265">
        <f t="shared" si="55"/>
        <v>0.87121212121212122</v>
      </c>
      <c r="K265">
        <f t="shared" si="56"/>
        <v>60</v>
      </c>
      <c r="L265">
        <f t="shared" si="57"/>
        <v>45</v>
      </c>
      <c r="M265">
        <f t="shared" si="63"/>
        <v>29</v>
      </c>
      <c r="N265">
        <f t="shared" si="58"/>
        <v>28</v>
      </c>
      <c r="O265">
        <f t="shared" si="59"/>
        <v>5</v>
      </c>
      <c r="P265">
        <f t="shared" si="64"/>
        <v>13</v>
      </c>
      <c r="Q265">
        <f t="shared" si="52"/>
        <v>22.727272727272727</v>
      </c>
      <c r="R265">
        <f t="shared" si="53"/>
        <v>17.045454545454543</v>
      </c>
      <c r="S265">
        <f t="shared" si="60"/>
        <v>10.984848484848484</v>
      </c>
      <c r="T265">
        <f t="shared" si="61"/>
        <v>10.606060606060606</v>
      </c>
      <c r="U265">
        <f t="shared" si="54"/>
        <v>1.893939393939394</v>
      </c>
      <c r="V265">
        <f t="shared" si="62"/>
        <v>4.9242424242424239</v>
      </c>
    </row>
    <row r="266" spans="1:22" x14ac:dyDescent="0.2">
      <c r="A266">
        <v>265</v>
      </c>
      <c r="B266" s="4" t="s">
        <v>58</v>
      </c>
      <c r="C266">
        <f>COUNTA(_xlfn.UNIQUE($B$2:B266))</f>
        <v>34</v>
      </c>
      <c r="D266">
        <v>71</v>
      </c>
      <c r="E266">
        <v>109</v>
      </c>
      <c r="F266">
        <v>85</v>
      </c>
      <c r="G266">
        <v>26.79245283018868</v>
      </c>
      <c r="H266">
        <v>41.132075471698116</v>
      </c>
      <c r="I266">
        <v>32.075471698113205</v>
      </c>
      <c r="J266">
        <f t="shared" si="55"/>
        <v>0.8716981132075472</v>
      </c>
      <c r="K266">
        <f t="shared" si="56"/>
        <v>60</v>
      </c>
      <c r="L266">
        <f t="shared" si="57"/>
        <v>45</v>
      </c>
      <c r="M266">
        <f t="shared" si="63"/>
        <v>29</v>
      </c>
      <c r="N266">
        <f t="shared" si="58"/>
        <v>28</v>
      </c>
      <c r="O266">
        <f t="shared" si="59"/>
        <v>5</v>
      </c>
      <c r="P266">
        <f t="shared" si="64"/>
        <v>14</v>
      </c>
      <c r="Q266">
        <f t="shared" si="52"/>
        <v>22.641509433962266</v>
      </c>
      <c r="R266">
        <f t="shared" si="53"/>
        <v>16.981132075471699</v>
      </c>
      <c r="S266">
        <f t="shared" si="60"/>
        <v>10.943396226415095</v>
      </c>
      <c r="T266">
        <f t="shared" si="61"/>
        <v>10.566037735849058</v>
      </c>
      <c r="U266">
        <f t="shared" si="54"/>
        <v>1.8867924528301887</v>
      </c>
      <c r="V266">
        <f t="shared" si="62"/>
        <v>5.2830188679245289</v>
      </c>
    </row>
    <row r="267" spans="1:22" x14ac:dyDescent="0.2">
      <c r="A267">
        <v>266</v>
      </c>
      <c r="B267" s="4" t="s">
        <v>7</v>
      </c>
      <c r="C267">
        <f>COUNTA(_xlfn.UNIQUE($B$2:B267))</f>
        <v>34</v>
      </c>
      <c r="D267">
        <v>72</v>
      </c>
      <c r="E267">
        <v>109</v>
      </c>
      <c r="F267">
        <v>85</v>
      </c>
      <c r="G267">
        <v>27.06766917293233</v>
      </c>
      <c r="H267">
        <v>40.977443609022558</v>
      </c>
      <c r="I267">
        <v>31.954887218045116</v>
      </c>
      <c r="J267">
        <f t="shared" si="55"/>
        <v>0.8721804511278195</v>
      </c>
      <c r="K267">
        <f t="shared" si="56"/>
        <v>61</v>
      </c>
      <c r="L267">
        <f t="shared" si="57"/>
        <v>45</v>
      </c>
      <c r="M267">
        <f t="shared" si="63"/>
        <v>29</v>
      </c>
      <c r="N267">
        <f t="shared" si="58"/>
        <v>28</v>
      </c>
      <c r="O267">
        <f t="shared" si="59"/>
        <v>5</v>
      </c>
      <c r="P267">
        <f t="shared" si="64"/>
        <v>14</v>
      </c>
      <c r="Q267">
        <f t="shared" si="52"/>
        <v>22.932330827067666</v>
      </c>
      <c r="R267">
        <f t="shared" si="53"/>
        <v>16.917293233082706</v>
      </c>
      <c r="S267">
        <f t="shared" si="60"/>
        <v>10.902255639097744</v>
      </c>
      <c r="T267">
        <f t="shared" si="61"/>
        <v>10.526315789473683</v>
      </c>
      <c r="U267">
        <f t="shared" si="54"/>
        <v>1.8796992481203008</v>
      </c>
      <c r="V267">
        <f t="shared" si="62"/>
        <v>5.2631578947368416</v>
      </c>
    </row>
    <row r="268" spans="1:22" x14ac:dyDescent="0.2">
      <c r="A268">
        <v>267</v>
      </c>
      <c r="B268" s="4" t="s">
        <v>73</v>
      </c>
      <c r="C268">
        <f>COUNTA(_xlfn.UNIQUE($B$2:B268))</f>
        <v>35</v>
      </c>
      <c r="D268">
        <v>72</v>
      </c>
      <c r="E268">
        <v>109</v>
      </c>
      <c r="F268">
        <v>86</v>
      </c>
      <c r="G268">
        <v>26.966292134831459</v>
      </c>
      <c r="H268">
        <v>40.823970037453186</v>
      </c>
      <c r="I268">
        <v>32.209737827715358</v>
      </c>
      <c r="J268">
        <f t="shared" si="55"/>
        <v>0.86891385767790263</v>
      </c>
      <c r="K268">
        <f t="shared" si="56"/>
        <v>61</v>
      </c>
      <c r="L268">
        <f t="shared" si="57"/>
        <v>45</v>
      </c>
      <c r="M268">
        <f t="shared" si="63"/>
        <v>29</v>
      </c>
      <c r="N268">
        <f t="shared" si="58"/>
        <v>28</v>
      </c>
      <c r="O268">
        <f t="shared" si="59"/>
        <v>5</v>
      </c>
      <c r="P268">
        <f t="shared" si="64"/>
        <v>14</v>
      </c>
      <c r="Q268">
        <f t="shared" si="52"/>
        <v>22.846441947565545</v>
      </c>
      <c r="R268">
        <f t="shared" si="53"/>
        <v>16.853932584269664</v>
      </c>
      <c r="S268">
        <f t="shared" si="60"/>
        <v>10.861423220973784</v>
      </c>
      <c r="T268">
        <f t="shared" si="61"/>
        <v>10.486891385767791</v>
      </c>
      <c r="U268">
        <f t="shared" si="54"/>
        <v>1.8726591760299627</v>
      </c>
      <c r="V268">
        <f t="shared" si="62"/>
        <v>5.2434456928838955</v>
      </c>
    </row>
    <row r="269" spans="1:22" x14ac:dyDescent="0.2">
      <c r="A269">
        <v>268</v>
      </c>
      <c r="B269" s="4" t="s">
        <v>74</v>
      </c>
      <c r="C269">
        <f>COUNTA(_xlfn.UNIQUE($B$2:B269))</f>
        <v>36</v>
      </c>
      <c r="D269">
        <v>72</v>
      </c>
      <c r="E269">
        <v>109</v>
      </c>
      <c r="F269">
        <v>87</v>
      </c>
      <c r="G269">
        <v>26.865671641791046</v>
      </c>
      <c r="H269">
        <v>40.671641791044777</v>
      </c>
      <c r="I269">
        <v>32.462686567164177</v>
      </c>
      <c r="J269">
        <f t="shared" si="55"/>
        <v>0.86567164179104483</v>
      </c>
      <c r="K269">
        <f t="shared" si="56"/>
        <v>61</v>
      </c>
      <c r="L269">
        <f t="shared" si="57"/>
        <v>45</v>
      </c>
      <c r="M269">
        <f t="shared" si="63"/>
        <v>29</v>
      </c>
      <c r="N269">
        <f t="shared" si="58"/>
        <v>28</v>
      </c>
      <c r="O269">
        <f t="shared" si="59"/>
        <v>5</v>
      </c>
      <c r="P269">
        <f t="shared" si="64"/>
        <v>14</v>
      </c>
      <c r="Q269">
        <f t="shared" si="52"/>
        <v>22.761194029850746</v>
      </c>
      <c r="R269">
        <f t="shared" si="53"/>
        <v>16.791044776119403</v>
      </c>
      <c r="S269">
        <f t="shared" si="60"/>
        <v>10.820895522388058</v>
      </c>
      <c r="T269">
        <f t="shared" si="61"/>
        <v>10.44776119402985</v>
      </c>
      <c r="U269">
        <f t="shared" si="54"/>
        <v>1.8656716417910446</v>
      </c>
      <c r="V269">
        <f t="shared" si="62"/>
        <v>5.2238805970149249</v>
      </c>
    </row>
    <row r="270" spans="1:22" x14ac:dyDescent="0.2">
      <c r="A270">
        <v>269</v>
      </c>
      <c r="B270" s="4" t="s">
        <v>47</v>
      </c>
      <c r="C270">
        <f>COUNTA(_xlfn.UNIQUE($B$2:B270))</f>
        <v>36</v>
      </c>
      <c r="D270">
        <v>72</v>
      </c>
      <c r="E270">
        <v>110</v>
      </c>
      <c r="F270">
        <v>87</v>
      </c>
      <c r="G270">
        <v>26.765799256505574</v>
      </c>
      <c r="H270">
        <v>40.892193308550183</v>
      </c>
      <c r="I270">
        <v>32.342007434944236</v>
      </c>
      <c r="J270">
        <f t="shared" si="55"/>
        <v>0.86617100371747213</v>
      </c>
      <c r="K270">
        <f t="shared" si="56"/>
        <v>61</v>
      </c>
      <c r="L270">
        <f t="shared" si="57"/>
        <v>46</v>
      </c>
      <c r="M270">
        <f t="shared" si="63"/>
        <v>29</v>
      </c>
      <c r="N270">
        <f t="shared" si="58"/>
        <v>28</v>
      </c>
      <c r="O270">
        <f t="shared" si="59"/>
        <v>5</v>
      </c>
      <c r="P270">
        <f t="shared" si="64"/>
        <v>14</v>
      </c>
      <c r="Q270">
        <f t="shared" si="52"/>
        <v>22.676579925650557</v>
      </c>
      <c r="R270">
        <f t="shared" si="53"/>
        <v>17.100371747211895</v>
      </c>
      <c r="S270">
        <f t="shared" si="60"/>
        <v>10.780669144981413</v>
      </c>
      <c r="T270">
        <f t="shared" si="61"/>
        <v>10.408921933085502</v>
      </c>
      <c r="U270">
        <f t="shared" si="54"/>
        <v>1.8587360594795539</v>
      </c>
      <c r="V270">
        <f t="shared" si="62"/>
        <v>5.2044609665427508</v>
      </c>
    </row>
    <row r="271" spans="1:22" x14ac:dyDescent="0.2">
      <c r="A271">
        <v>270</v>
      </c>
      <c r="B271" s="4" t="s">
        <v>13</v>
      </c>
      <c r="C271">
        <f>COUNTA(_xlfn.UNIQUE($B$2:B271))</f>
        <v>37</v>
      </c>
      <c r="D271">
        <v>72</v>
      </c>
      <c r="E271">
        <v>110</v>
      </c>
      <c r="F271">
        <v>88</v>
      </c>
      <c r="G271">
        <v>26.666666666666668</v>
      </c>
      <c r="H271">
        <v>40.74074074074074</v>
      </c>
      <c r="I271">
        <v>32.592592592592595</v>
      </c>
      <c r="J271">
        <f t="shared" si="55"/>
        <v>0.86296296296296293</v>
      </c>
      <c r="K271">
        <f t="shared" si="56"/>
        <v>61</v>
      </c>
      <c r="L271">
        <f t="shared" si="57"/>
        <v>46</v>
      </c>
      <c r="M271">
        <f t="shared" si="63"/>
        <v>29</v>
      </c>
      <c r="N271">
        <f t="shared" si="58"/>
        <v>28</v>
      </c>
      <c r="O271">
        <f t="shared" si="59"/>
        <v>5</v>
      </c>
      <c r="P271">
        <f t="shared" si="64"/>
        <v>14</v>
      </c>
      <c r="Q271">
        <f t="shared" si="52"/>
        <v>22.592592592592592</v>
      </c>
      <c r="R271">
        <f t="shared" si="53"/>
        <v>17.037037037037038</v>
      </c>
      <c r="S271">
        <f t="shared" si="60"/>
        <v>10.74074074074074</v>
      </c>
      <c r="T271">
        <f t="shared" si="61"/>
        <v>10.37037037037037</v>
      </c>
      <c r="U271">
        <f t="shared" si="54"/>
        <v>1.8518518518518516</v>
      </c>
      <c r="V271">
        <f t="shared" si="62"/>
        <v>5.1851851851851851</v>
      </c>
    </row>
    <row r="272" spans="1:22" x14ac:dyDescent="0.2">
      <c r="A272">
        <v>271</v>
      </c>
      <c r="B272" s="4" t="s">
        <v>7</v>
      </c>
      <c r="C272">
        <f>COUNTA(_xlfn.UNIQUE($B$2:B272))</f>
        <v>37</v>
      </c>
      <c r="D272">
        <v>73</v>
      </c>
      <c r="E272">
        <v>110</v>
      </c>
      <c r="F272">
        <v>88</v>
      </c>
      <c r="G272">
        <v>26.937269372693727</v>
      </c>
      <c r="H272">
        <v>40.59040590405904</v>
      </c>
      <c r="I272">
        <v>32.472324723247233</v>
      </c>
      <c r="J272">
        <f t="shared" si="55"/>
        <v>0.86346863468634683</v>
      </c>
      <c r="K272">
        <f t="shared" si="56"/>
        <v>62</v>
      </c>
      <c r="L272">
        <f t="shared" si="57"/>
        <v>46</v>
      </c>
      <c r="M272">
        <f t="shared" si="63"/>
        <v>29</v>
      </c>
      <c r="N272">
        <f t="shared" si="58"/>
        <v>28</v>
      </c>
      <c r="O272">
        <f t="shared" si="59"/>
        <v>5</v>
      </c>
      <c r="P272">
        <f t="shared" si="64"/>
        <v>14</v>
      </c>
      <c r="Q272">
        <f t="shared" si="52"/>
        <v>22.878228782287824</v>
      </c>
      <c r="R272">
        <f t="shared" si="53"/>
        <v>16.974169741697416</v>
      </c>
      <c r="S272">
        <f t="shared" si="60"/>
        <v>10.701107011070111</v>
      </c>
      <c r="T272">
        <f t="shared" si="61"/>
        <v>10.332103321033211</v>
      </c>
      <c r="U272">
        <f t="shared" si="54"/>
        <v>1.8450184501845017</v>
      </c>
      <c r="V272">
        <f t="shared" si="62"/>
        <v>5.1660516605166054</v>
      </c>
    </row>
    <row r="273" spans="1:22" x14ac:dyDescent="0.2">
      <c r="A273">
        <v>272</v>
      </c>
      <c r="B273" s="4" t="s">
        <v>7</v>
      </c>
      <c r="C273">
        <f>COUNTA(_xlfn.UNIQUE($B$2:B273))</f>
        <v>37</v>
      </c>
      <c r="D273">
        <v>74</v>
      </c>
      <c r="E273">
        <v>110</v>
      </c>
      <c r="F273">
        <v>88</v>
      </c>
      <c r="G273">
        <v>27.205882352941174</v>
      </c>
      <c r="H273">
        <v>40.441176470588239</v>
      </c>
      <c r="I273">
        <v>32.352941176470587</v>
      </c>
      <c r="J273">
        <f t="shared" si="55"/>
        <v>0.86397058823529416</v>
      </c>
      <c r="K273">
        <f t="shared" si="56"/>
        <v>63</v>
      </c>
      <c r="L273">
        <f t="shared" si="57"/>
        <v>46</v>
      </c>
      <c r="M273">
        <f t="shared" si="63"/>
        <v>29</v>
      </c>
      <c r="N273">
        <f t="shared" si="58"/>
        <v>28</v>
      </c>
      <c r="O273">
        <f t="shared" si="59"/>
        <v>5</v>
      </c>
      <c r="P273">
        <f t="shared" si="64"/>
        <v>14</v>
      </c>
      <c r="Q273">
        <f t="shared" si="52"/>
        <v>23.161764705882355</v>
      </c>
      <c r="R273">
        <f t="shared" si="53"/>
        <v>16.911764705882355</v>
      </c>
      <c r="S273">
        <f t="shared" si="60"/>
        <v>10.661764705882353</v>
      </c>
      <c r="T273">
        <f t="shared" si="61"/>
        <v>10.294117647058822</v>
      </c>
      <c r="U273">
        <f t="shared" si="54"/>
        <v>1.8382352941176472</v>
      </c>
      <c r="V273">
        <f t="shared" si="62"/>
        <v>5.1470588235294112</v>
      </c>
    </row>
    <row r="274" spans="1:22" x14ac:dyDescent="0.2">
      <c r="A274">
        <v>273</v>
      </c>
      <c r="B274" s="4" t="s">
        <v>47</v>
      </c>
      <c r="C274">
        <f>COUNTA(_xlfn.UNIQUE($B$2:B274))</f>
        <v>37</v>
      </c>
      <c r="D274">
        <v>74</v>
      </c>
      <c r="E274">
        <v>111</v>
      </c>
      <c r="F274">
        <v>88</v>
      </c>
      <c r="G274">
        <v>27.106227106227106</v>
      </c>
      <c r="H274">
        <v>40.659340659340657</v>
      </c>
      <c r="I274">
        <v>32.234432234432234</v>
      </c>
      <c r="J274">
        <f t="shared" si="55"/>
        <v>0.86446886446886451</v>
      </c>
      <c r="K274">
        <f t="shared" si="56"/>
        <v>63</v>
      </c>
      <c r="L274">
        <f t="shared" si="57"/>
        <v>47</v>
      </c>
      <c r="M274">
        <f t="shared" si="63"/>
        <v>29</v>
      </c>
      <c r="N274">
        <f t="shared" si="58"/>
        <v>28</v>
      </c>
      <c r="O274">
        <f t="shared" si="59"/>
        <v>5</v>
      </c>
      <c r="P274">
        <f t="shared" si="64"/>
        <v>14</v>
      </c>
      <c r="Q274">
        <f t="shared" si="52"/>
        <v>23.076923076923077</v>
      </c>
      <c r="R274">
        <f t="shared" si="53"/>
        <v>17.216117216117215</v>
      </c>
      <c r="S274">
        <f t="shared" si="60"/>
        <v>10.622710622710622</v>
      </c>
      <c r="T274">
        <f t="shared" si="61"/>
        <v>10.256410256410255</v>
      </c>
      <c r="U274">
        <f t="shared" si="54"/>
        <v>1.8315018315018317</v>
      </c>
      <c r="V274">
        <f t="shared" si="62"/>
        <v>5.1282051282051277</v>
      </c>
    </row>
    <row r="275" spans="1:22" x14ac:dyDescent="0.2">
      <c r="A275">
        <v>274</v>
      </c>
      <c r="B275" s="4" t="s">
        <v>47</v>
      </c>
      <c r="C275">
        <f>COUNTA(_xlfn.UNIQUE($B$2:B275))</f>
        <v>37</v>
      </c>
      <c r="D275">
        <v>74</v>
      </c>
      <c r="E275">
        <v>112</v>
      </c>
      <c r="F275">
        <v>88</v>
      </c>
      <c r="G275">
        <v>27.007299270072991</v>
      </c>
      <c r="H275">
        <v>40.875912408759127</v>
      </c>
      <c r="I275">
        <v>32.116788321167881</v>
      </c>
      <c r="J275">
        <f t="shared" si="55"/>
        <v>0.86496350364963503</v>
      </c>
      <c r="K275">
        <f t="shared" si="56"/>
        <v>63</v>
      </c>
      <c r="L275">
        <f t="shared" si="57"/>
        <v>48</v>
      </c>
      <c r="M275">
        <f t="shared" si="63"/>
        <v>29</v>
      </c>
      <c r="N275">
        <f t="shared" si="58"/>
        <v>28</v>
      </c>
      <c r="O275">
        <f t="shared" si="59"/>
        <v>5</v>
      </c>
      <c r="P275">
        <f t="shared" si="64"/>
        <v>14</v>
      </c>
      <c r="Q275">
        <f t="shared" si="52"/>
        <v>22.992700729927009</v>
      </c>
      <c r="R275">
        <f t="shared" si="53"/>
        <v>17.518248175182482</v>
      </c>
      <c r="S275">
        <f t="shared" si="60"/>
        <v>10.583941605839415</v>
      </c>
      <c r="T275">
        <f t="shared" si="61"/>
        <v>10.218978102189782</v>
      </c>
      <c r="U275">
        <f t="shared" si="54"/>
        <v>1.824817518248175</v>
      </c>
      <c r="V275">
        <f t="shared" si="62"/>
        <v>5.1094890510948909</v>
      </c>
    </row>
    <row r="276" spans="1:22" x14ac:dyDescent="0.2">
      <c r="A276">
        <v>275</v>
      </c>
      <c r="B276" s="4" t="s">
        <v>22</v>
      </c>
      <c r="C276">
        <f>COUNTA(_xlfn.UNIQUE($B$2:B276))</f>
        <v>37</v>
      </c>
      <c r="D276">
        <v>74</v>
      </c>
      <c r="E276">
        <v>112</v>
      </c>
      <c r="F276">
        <v>89</v>
      </c>
      <c r="G276">
        <v>26.90909090909091</v>
      </c>
      <c r="H276">
        <v>40.727272727272727</v>
      </c>
      <c r="I276">
        <v>32.36363636363636</v>
      </c>
      <c r="J276">
        <f t="shared" si="55"/>
        <v>0.86545454545454548</v>
      </c>
      <c r="K276">
        <f t="shared" si="56"/>
        <v>63</v>
      </c>
      <c r="L276">
        <f t="shared" si="57"/>
        <v>48</v>
      </c>
      <c r="M276">
        <f t="shared" si="63"/>
        <v>29</v>
      </c>
      <c r="N276">
        <f t="shared" si="58"/>
        <v>28</v>
      </c>
      <c r="O276">
        <f t="shared" si="59"/>
        <v>5</v>
      </c>
      <c r="P276">
        <f t="shared" si="64"/>
        <v>14</v>
      </c>
      <c r="Q276">
        <f t="shared" si="52"/>
        <v>22.90909090909091</v>
      </c>
      <c r="R276">
        <f t="shared" si="53"/>
        <v>17.454545454545457</v>
      </c>
      <c r="S276">
        <f t="shared" si="60"/>
        <v>10.545454545454545</v>
      </c>
      <c r="T276">
        <f t="shared" si="61"/>
        <v>10.181818181818182</v>
      </c>
      <c r="U276">
        <f t="shared" si="54"/>
        <v>1.8181818181818181</v>
      </c>
      <c r="V276">
        <f t="shared" si="62"/>
        <v>5.0909090909090908</v>
      </c>
    </row>
    <row r="277" spans="1:22" x14ac:dyDescent="0.2">
      <c r="A277">
        <v>276</v>
      </c>
      <c r="B277" s="4" t="s">
        <v>22</v>
      </c>
      <c r="C277">
        <f>COUNTA(_xlfn.UNIQUE($B$2:B277))</f>
        <v>37</v>
      </c>
      <c r="D277">
        <v>74</v>
      </c>
      <c r="E277">
        <v>112</v>
      </c>
      <c r="F277">
        <v>90</v>
      </c>
      <c r="G277">
        <v>26.811594202898554</v>
      </c>
      <c r="H277">
        <v>40.579710144927539</v>
      </c>
      <c r="I277">
        <v>32.608695652173914</v>
      </c>
      <c r="J277">
        <f t="shared" si="55"/>
        <v>0.86594202898550721</v>
      </c>
      <c r="K277">
        <f t="shared" si="56"/>
        <v>63</v>
      </c>
      <c r="L277">
        <f t="shared" si="57"/>
        <v>48</v>
      </c>
      <c r="M277">
        <f t="shared" si="63"/>
        <v>29</v>
      </c>
      <c r="N277">
        <f t="shared" si="58"/>
        <v>28</v>
      </c>
      <c r="O277">
        <f t="shared" si="59"/>
        <v>5</v>
      </c>
      <c r="P277">
        <f t="shared" si="64"/>
        <v>14</v>
      </c>
      <c r="Q277">
        <f t="shared" si="52"/>
        <v>22.826086956521738</v>
      </c>
      <c r="R277">
        <f t="shared" si="53"/>
        <v>17.391304347826086</v>
      </c>
      <c r="S277">
        <f t="shared" si="60"/>
        <v>10.507246376811594</v>
      </c>
      <c r="T277">
        <f t="shared" si="61"/>
        <v>10.144927536231885</v>
      </c>
      <c r="U277">
        <f t="shared" si="54"/>
        <v>1.8115942028985508</v>
      </c>
      <c r="V277">
        <f t="shared" si="62"/>
        <v>5.0724637681159424</v>
      </c>
    </row>
    <row r="278" spans="1:22" x14ac:dyDescent="0.2">
      <c r="A278">
        <v>277</v>
      </c>
      <c r="B278" s="4" t="s">
        <v>22</v>
      </c>
      <c r="C278">
        <f>COUNTA(_xlfn.UNIQUE($B$2:B278))</f>
        <v>37</v>
      </c>
      <c r="D278">
        <v>74</v>
      </c>
      <c r="E278">
        <v>112</v>
      </c>
      <c r="F278">
        <v>91</v>
      </c>
      <c r="G278">
        <v>26.714801444043324</v>
      </c>
      <c r="H278">
        <v>40.433212996389891</v>
      </c>
      <c r="I278">
        <v>32.851985559566785</v>
      </c>
      <c r="J278">
        <f t="shared" si="55"/>
        <v>0.86642599277978338</v>
      </c>
      <c r="K278">
        <f t="shared" si="56"/>
        <v>63</v>
      </c>
      <c r="L278">
        <f t="shared" si="57"/>
        <v>48</v>
      </c>
      <c r="M278">
        <f t="shared" si="63"/>
        <v>29</v>
      </c>
      <c r="N278">
        <f t="shared" si="58"/>
        <v>28</v>
      </c>
      <c r="O278">
        <f t="shared" si="59"/>
        <v>5</v>
      </c>
      <c r="P278">
        <f t="shared" si="64"/>
        <v>14</v>
      </c>
      <c r="Q278">
        <f t="shared" si="52"/>
        <v>22.743682310469314</v>
      </c>
      <c r="R278">
        <f t="shared" si="53"/>
        <v>17.328519855595665</v>
      </c>
      <c r="S278">
        <f t="shared" si="60"/>
        <v>10.469314079422382</v>
      </c>
      <c r="T278">
        <f t="shared" si="61"/>
        <v>10.108303249097473</v>
      </c>
      <c r="U278">
        <f t="shared" si="54"/>
        <v>1.8050541516245486</v>
      </c>
      <c r="V278">
        <f t="shared" si="62"/>
        <v>5.0541516245487363</v>
      </c>
    </row>
    <row r="279" spans="1:22" x14ac:dyDescent="0.2">
      <c r="A279">
        <v>278</v>
      </c>
      <c r="B279" s="4" t="s">
        <v>22</v>
      </c>
      <c r="C279">
        <f>COUNTA(_xlfn.UNIQUE($B$2:B279))</f>
        <v>37</v>
      </c>
      <c r="D279">
        <v>74</v>
      </c>
      <c r="E279">
        <v>112</v>
      </c>
      <c r="F279">
        <v>92</v>
      </c>
      <c r="G279">
        <v>26.618705035971225</v>
      </c>
      <c r="H279">
        <v>40.28776978417266</v>
      </c>
      <c r="I279">
        <v>33.093525179856115</v>
      </c>
      <c r="J279">
        <f t="shared" si="55"/>
        <v>0.86690647482014382</v>
      </c>
      <c r="K279">
        <f t="shared" si="56"/>
        <v>63</v>
      </c>
      <c r="L279">
        <f t="shared" si="57"/>
        <v>48</v>
      </c>
      <c r="M279">
        <f t="shared" si="63"/>
        <v>29</v>
      </c>
      <c r="N279">
        <f t="shared" si="58"/>
        <v>28</v>
      </c>
      <c r="O279">
        <f t="shared" si="59"/>
        <v>5</v>
      </c>
      <c r="P279">
        <f t="shared" si="64"/>
        <v>14</v>
      </c>
      <c r="Q279">
        <f t="shared" si="52"/>
        <v>22.661870503597122</v>
      </c>
      <c r="R279">
        <f t="shared" si="53"/>
        <v>17.266187050359711</v>
      </c>
      <c r="S279">
        <f t="shared" si="60"/>
        <v>10.431654676258994</v>
      </c>
      <c r="T279">
        <f t="shared" si="61"/>
        <v>10.071942446043165</v>
      </c>
      <c r="U279">
        <f t="shared" si="54"/>
        <v>1.7985611510791366</v>
      </c>
      <c r="V279">
        <f t="shared" si="62"/>
        <v>5.0359712230215825</v>
      </c>
    </row>
    <row r="280" spans="1:22" x14ac:dyDescent="0.2">
      <c r="A280">
        <v>279</v>
      </c>
      <c r="B280" s="4" t="s">
        <v>7</v>
      </c>
      <c r="C280">
        <f>COUNTA(_xlfn.UNIQUE($B$2:B280))</f>
        <v>37</v>
      </c>
      <c r="D280">
        <v>75</v>
      </c>
      <c r="E280">
        <v>112</v>
      </c>
      <c r="F280">
        <v>92</v>
      </c>
      <c r="G280">
        <v>26.881720430107524</v>
      </c>
      <c r="H280">
        <v>40.143369175627242</v>
      </c>
      <c r="I280">
        <v>32.974910394265237</v>
      </c>
      <c r="J280">
        <f t="shared" si="55"/>
        <v>0.86738351254480284</v>
      </c>
      <c r="K280">
        <f t="shared" si="56"/>
        <v>64</v>
      </c>
      <c r="L280">
        <f t="shared" si="57"/>
        <v>48</v>
      </c>
      <c r="M280">
        <f t="shared" si="63"/>
        <v>29</v>
      </c>
      <c r="N280">
        <f t="shared" si="58"/>
        <v>28</v>
      </c>
      <c r="O280">
        <f t="shared" si="59"/>
        <v>5</v>
      </c>
      <c r="P280">
        <f t="shared" si="64"/>
        <v>14</v>
      </c>
      <c r="Q280">
        <f t="shared" si="52"/>
        <v>22.939068100358423</v>
      </c>
      <c r="R280">
        <f t="shared" si="53"/>
        <v>17.20430107526882</v>
      </c>
      <c r="S280">
        <f t="shared" si="60"/>
        <v>10.394265232974909</v>
      </c>
      <c r="T280">
        <f t="shared" si="61"/>
        <v>10.035842293906811</v>
      </c>
      <c r="U280">
        <f t="shared" si="54"/>
        <v>1.7921146953405016</v>
      </c>
      <c r="V280">
        <f t="shared" si="62"/>
        <v>5.0179211469534053</v>
      </c>
    </row>
    <row r="281" spans="1:22" x14ac:dyDescent="0.2">
      <c r="A281">
        <v>280</v>
      </c>
      <c r="B281" s="4" t="s">
        <v>7</v>
      </c>
      <c r="C281">
        <f>COUNTA(_xlfn.UNIQUE($B$2:B281))</f>
        <v>37</v>
      </c>
      <c r="D281">
        <v>76</v>
      </c>
      <c r="E281">
        <v>112</v>
      </c>
      <c r="F281">
        <v>92</v>
      </c>
      <c r="G281">
        <v>27.142857142857142</v>
      </c>
      <c r="H281">
        <v>40</v>
      </c>
      <c r="I281">
        <v>32.857142857142854</v>
      </c>
      <c r="J281">
        <f t="shared" si="55"/>
        <v>0.86785714285714288</v>
      </c>
      <c r="K281">
        <f t="shared" si="56"/>
        <v>65</v>
      </c>
      <c r="L281">
        <f t="shared" si="57"/>
        <v>48</v>
      </c>
      <c r="M281">
        <f t="shared" si="63"/>
        <v>29</v>
      </c>
      <c r="N281">
        <f t="shared" si="58"/>
        <v>28</v>
      </c>
      <c r="O281">
        <f t="shared" si="59"/>
        <v>5</v>
      </c>
      <c r="P281">
        <f t="shared" si="64"/>
        <v>14</v>
      </c>
      <c r="Q281">
        <f t="shared" si="52"/>
        <v>23.214285714285715</v>
      </c>
      <c r="R281">
        <f t="shared" si="53"/>
        <v>17.142857142857142</v>
      </c>
      <c r="S281">
        <f t="shared" si="60"/>
        <v>10.357142857142858</v>
      </c>
      <c r="T281">
        <f t="shared" si="61"/>
        <v>10</v>
      </c>
      <c r="U281">
        <f t="shared" si="54"/>
        <v>1.7857142857142856</v>
      </c>
      <c r="V281">
        <f t="shared" si="62"/>
        <v>5</v>
      </c>
    </row>
    <row r="282" spans="1:22" x14ac:dyDescent="0.2">
      <c r="A282">
        <v>281</v>
      </c>
      <c r="B282" s="4" t="s">
        <v>7</v>
      </c>
      <c r="C282">
        <f>COUNTA(_xlfn.UNIQUE($B$2:B282))</f>
        <v>37</v>
      </c>
      <c r="D282">
        <v>77</v>
      </c>
      <c r="E282">
        <v>112</v>
      </c>
      <c r="F282">
        <v>92</v>
      </c>
      <c r="G282">
        <v>27.402135231316727</v>
      </c>
      <c r="H282">
        <v>39.857651245551601</v>
      </c>
      <c r="I282">
        <v>32.740213523131672</v>
      </c>
      <c r="J282">
        <f t="shared" si="55"/>
        <v>0.8683274021352313</v>
      </c>
      <c r="K282">
        <f t="shared" si="56"/>
        <v>66</v>
      </c>
      <c r="L282">
        <f t="shared" si="57"/>
        <v>48</v>
      </c>
      <c r="M282">
        <f t="shared" si="63"/>
        <v>29</v>
      </c>
      <c r="N282">
        <f t="shared" si="58"/>
        <v>28</v>
      </c>
      <c r="O282">
        <f t="shared" si="59"/>
        <v>5</v>
      </c>
      <c r="P282">
        <f t="shared" si="64"/>
        <v>14</v>
      </c>
      <c r="Q282">
        <f t="shared" si="52"/>
        <v>23.487544483985765</v>
      </c>
      <c r="R282">
        <f t="shared" si="53"/>
        <v>17.081850533807831</v>
      </c>
      <c r="S282">
        <f t="shared" si="60"/>
        <v>10.320284697508896</v>
      </c>
      <c r="T282">
        <f t="shared" si="61"/>
        <v>9.9644128113879002</v>
      </c>
      <c r="U282">
        <f t="shared" si="54"/>
        <v>1.7793594306049825</v>
      </c>
      <c r="V282">
        <f t="shared" si="62"/>
        <v>4.9822064056939501</v>
      </c>
    </row>
    <row r="283" spans="1:22" x14ac:dyDescent="0.2">
      <c r="A283">
        <v>282</v>
      </c>
      <c r="B283" s="4" t="s">
        <v>7</v>
      </c>
      <c r="C283">
        <f>COUNTA(_xlfn.UNIQUE($B$2:B283))</f>
        <v>37</v>
      </c>
      <c r="D283">
        <v>78</v>
      </c>
      <c r="E283">
        <v>112</v>
      </c>
      <c r="F283">
        <v>92</v>
      </c>
      <c r="G283">
        <v>27.659574468085108</v>
      </c>
      <c r="H283">
        <v>39.716312056737593</v>
      </c>
      <c r="I283">
        <v>32.62411347517731</v>
      </c>
      <c r="J283">
        <f t="shared" si="55"/>
        <v>0.86879432624113473</v>
      </c>
      <c r="K283">
        <f t="shared" si="56"/>
        <v>67</v>
      </c>
      <c r="L283">
        <f t="shared" si="57"/>
        <v>48</v>
      </c>
      <c r="M283">
        <f t="shared" si="63"/>
        <v>29</v>
      </c>
      <c r="N283">
        <f t="shared" si="58"/>
        <v>28</v>
      </c>
      <c r="O283">
        <f t="shared" si="59"/>
        <v>5</v>
      </c>
      <c r="P283">
        <f t="shared" si="64"/>
        <v>14</v>
      </c>
      <c r="Q283">
        <f t="shared" si="52"/>
        <v>23.75886524822695</v>
      </c>
      <c r="R283">
        <f t="shared" si="53"/>
        <v>17.021276595744681</v>
      </c>
      <c r="S283">
        <f t="shared" si="60"/>
        <v>10.283687943262411</v>
      </c>
      <c r="T283">
        <f t="shared" si="61"/>
        <v>9.9290780141843982</v>
      </c>
      <c r="U283">
        <f t="shared" si="54"/>
        <v>1.773049645390071</v>
      </c>
      <c r="V283">
        <f t="shared" si="62"/>
        <v>4.9645390070921991</v>
      </c>
    </row>
    <row r="284" spans="1:22" x14ac:dyDescent="0.2">
      <c r="A284">
        <v>283</v>
      </c>
      <c r="B284" s="4" t="s">
        <v>43</v>
      </c>
      <c r="C284">
        <f>COUNTA(_xlfn.UNIQUE($B$2:B284))</f>
        <v>37</v>
      </c>
      <c r="D284">
        <v>78</v>
      </c>
      <c r="E284">
        <v>113</v>
      </c>
      <c r="F284">
        <v>92</v>
      </c>
      <c r="G284">
        <v>27.561837455830389</v>
      </c>
      <c r="H284">
        <v>39.929328621908127</v>
      </c>
      <c r="I284">
        <v>32.508833922261481</v>
      </c>
      <c r="J284">
        <f t="shared" si="55"/>
        <v>0.86925795053003529</v>
      </c>
      <c r="K284">
        <f t="shared" si="56"/>
        <v>67</v>
      </c>
      <c r="L284">
        <f t="shared" si="57"/>
        <v>48</v>
      </c>
      <c r="M284">
        <f t="shared" si="63"/>
        <v>29</v>
      </c>
      <c r="N284">
        <f t="shared" si="58"/>
        <v>29</v>
      </c>
      <c r="O284">
        <f t="shared" si="59"/>
        <v>5</v>
      </c>
      <c r="P284">
        <f t="shared" si="64"/>
        <v>14</v>
      </c>
      <c r="Q284">
        <f t="shared" si="52"/>
        <v>23.674911660777383</v>
      </c>
      <c r="R284">
        <f t="shared" si="53"/>
        <v>16.96113074204947</v>
      </c>
      <c r="S284">
        <f t="shared" si="60"/>
        <v>10.247349823321555</v>
      </c>
      <c r="T284">
        <f t="shared" si="61"/>
        <v>10.247349823321555</v>
      </c>
      <c r="U284">
        <f t="shared" si="54"/>
        <v>1.7667844522968199</v>
      </c>
      <c r="V284">
        <f t="shared" si="62"/>
        <v>4.946996466431095</v>
      </c>
    </row>
    <row r="285" spans="1:22" x14ac:dyDescent="0.2">
      <c r="A285">
        <v>284</v>
      </c>
      <c r="B285" s="4" t="s">
        <v>19</v>
      </c>
      <c r="C285">
        <f>COUNTA(_xlfn.UNIQUE($B$2:B285))</f>
        <v>37</v>
      </c>
      <c r="D285">
        <v>78</v>
      </c>
      <c r="E285">
        <v>114</v>
      </c>
      <c r="F285">
        <v>92</v>
      </c>
      <c r="G285">
        <v>27.464788732394368</v>
      </c>
      <c r="H285">
        <v>40.140845070422536</v>
      </c>
      <c r="I285">
        <v>32.394366197183103</v>
      </c>
      <c r="J285">
        <f t="shared" si="55"/>
        <v>0.86971830985915499</v>
      </c>
      <c r="K285">
        <f t="shared" si="56"/>
        <v>67</v>
      </c>
      <c r="L285">
        <f t="shared" si="57"/>
        <v>48</v>
      </c>
      <c r="M285">
        <f t="shared" si="63"/>
        <v>30</v>
      </c>
      <c r="N285">
        <f t="shared" si="58"/>
        <v>29</v>
      </c>
      <c r="O285">
        <f t="shared" si="59"/>
        <v>5</v>
      </c>
      <c r="P285">
        <f t="shared" si="64"/>
        <v>14</v>
      </c>
      <c r="Q285">
        <f t="shared" si="52"/>
        <v>23.591549295774648</v>
      </c>
      <c r="R285">
        <f t="shared" si="53"/>
        <v>16.901408450704224</v>
      </c>
      <c r="S285">
        <f t="shared" si="60"/>
        <v>10.56338028169014</v>
      </c>
      <c r="T285">
        <f t="shared" si="61"/>
        <v>10.211267605633804</v>
      </c>
      <c r="U285">
        <f t="shared" si="54"/>
        <v>1.7605633802816902</v>
      </c>
      <c r="V285">
        <f t="shared" si="62"/>
        <v>4.929577464788732</v>
      </c>
    </row>
    <row r="286" spans="1:22" x14ac:dyDescent="0.2">
      <c r="A286">
        <v>285</v>
      </c>
      <c r="B286" s="4" t="s">
        <v>47</v>
      </c>
      <c r="C286">
        <f>COUNTA(_xlfn.UNIQUE($B$2:B286))</f>
        <v>37</v>
      </c>
      <c r="D286">
        <v>78</v>
      </c>
      <c r="E286">
        <v>115</v>
      </c>
      <c r="F286">
        <v>92</v>
      </c>
      <c r="G286">
        <v>27.368421052631582</v>
      </c>
      <c r="H286">
        <v>40.350877192982452</v>
      </c>
      <c r="I286">
        <v>32.280701754385966</v>
      </c>
      <c r="J286">
        <f t="shared" si="55"/>
        <v>0.87017543859649127</v>
      </c>
      <c r="K286">
        <f t="shared" si="56"/>
        <v>67</v>
      </c>
      <c r="L286">
        <f t="shared" si="57"/>
        <v>49</v>
      </c>
      <c r="M286">
        <f t="shared" si="63"/>
        <v>30</v>
      </c>
      <c r="N286">
        <f t="shared" si="58"/>
        <v>29</v>
      </c>
      <c r="O286">
        <f t="shared" si="59"/>
        <v>5</v>
      </c>
      <c r="P286">
        <f t="shared" si="64"/>
        <v>14</v>
      </c>
      <c r="Q286">
        <f t="shared" si="52"/>
        <v>23.508771929824562</v>
      </c>
      <c r="R286">
        <f t="shared" si="53"/>
        <v>17.192982456140353</v>
      </c>
      <c r="S286">
        <f t="shared" si="60"/>
        <v>10.526315789473683</v>
      </c>
      <c r="T286">
        <f t="shared" si="61"/>
        <v>10.175438596491228</v>
      </c>
      <c r="U286">
        <f t="shared" si="54"/>
        <v>1.7543859649122806</v>
      </c>
      <c r="V286">
        <f t="shared" si="62"/>
        <v>4.9122807017543861</v>
      </c>
    </row>
    <row r="287" spans="1:22" x14ac:dyDescent="0.2">
      <c r="A287">
        <v>286</v>
      </c>
      <c r="B287" s="4" t="s">
        <v>59</v>
      </c>
      <c r="C287">
        <f>COUNTA(_xlfn.UNIQUE($B$2:B287))</f>
        <v>37</v>
      </c>
      <c r="D287">
        <v>78</v>
      </c>
      <c r="E287">
        <v>115</v>
      </c>
      <c r="F287">
        <v>93</v>
      </c>
      <c r="G287">
        <v>27.27272727272727</v>
      </c>
      <c r="H287">
        <v>40.209790209790206</v>
      </c>
      <c r="I287">
        <v>32.517482517482513</v>
      </c>
      <c r="J287">
        <f t="shared" si="55"/>
        <v>0.87062937062937062</v>
      </c>
      <c r="K287">
        <f t="shared" si="56"/>
        <v>67</v>
      </c>
      <c r="L287">
        <f t="shared" si="57"/>
        <v>49</v>
      </c>
      <c r="M287">
        <f t="shared" si="63"/>
        <v>30</v>
      </c>
      <c r="N287">
        <f t="shared" si="58"/>
        <v>29</v>
      </c>
      <c r="O287">
        <f t="shared" si="59"/>
        <v>5</v>
      </c>
      <c r="P287">
        <f t="shared" si="64"/>
        <v>14</v>
      </c>
      <c r="Q287">
        <f t="shared" si="52"/>
        <v>23.426573426573427</v>
      </c>
      <c r="R287">
        <f t="shared" si="53"/>
        <v>17.132867132867133</v>
      </c>
      <c r="S287">
        <f t="shared" si="60"/>
        <v>10.48951048951049</v>
      </c>
      <c r="T287">
        <f t="shared" si="61"/>
        <v>10.13986013986014</v>
      </c>
      <c r="U287">
        <f t="shared" si="54"/>
        <v>1.7482517482517483</v>
      </c>
      <c r="V287">
        <f t="shared" si="62"/>
        <v>4.895104895104895</v>
      </c>
    </row>
    <row r="288" spans="1:22" x14ac:dyDescent="0.2">
      <c r="A288">
        <v>287</v>
      </c>
      <c r="B288" s="4" t="s">
        <v>59</v>
      </c>
      <c r="C288">
        <f>COUNTA(_xlfn.UNIQUE($B$2:B288))</f>
        <v>37</v>
      </c>
      <c r="D288">
        <v>78</v>
      </c>
      <c r="E288">
        <v>115</v>
      </c>
      <c r="F288">
        <v>94</v>
      </c>
      <c r="G288">
        <v>27.177700348432055</v>
      </c>
      <c r="H288">
        <v>40.069686411149824</v>
      </c>
      <c r="I288">
        <v>32.752613240418114</v>
      </c>
      <c r="J288">
        <f t="shared" si="55"/>
        <v>0.87108013937282225</v>
      </c>
      <c r="K288">
        <f t="shared" si="56"/>
        <v>67</v>
      </c>
      <c r="L288">
        <f t="shared" si="57"/>
        <v>49</v>
      </c>
      <c r="M288">
        <f t="shared" si="63"/>
        <v>30</v>
      </c>
      <c r="N288">
        <f t="shared" si="58"/>
        <v>29</v>
      </c>
      <c r="O288">
        <f t="shared" si="59"/>
        <v>5</v>
      </c>
      <c r="P288">
        <f t="shared" si="64"/>
        <v>14</v>
      </c>
      <c r="Q288">
        <f t="shared" si="52"/>
        <v>23.344947735191639</v>
      </c>
      <c r="R288">
        <f t="shared" si="53"/>
        <v>17.073170731707318</v>
      </c>
      <c r="S288">
        <f t="shared" si="60"/>
        <v>10.452961672473867</v>
      </c>
      <c r="T288">
        <f t="shared" si="61"/>
        <v>10.104529616724738</v>
      </c>
      <c r="U288">
        <f t="shared" si="54"/>
        <v>1.7421602787456445</v>
      </c>
      <c r="V288">
        <f t="shared" si="62"/>
        <v>4.8780487804878048</v>
      </c>
    </row>
    <row r="289" spans="1:22" x14ac:dyDescent="0.2">
      <c r="A289">
        <v>288</v>
      </c>
      <c r="B289" s="4" t="s">
        <v>75</v>
      </c>
      <c r="C289">
        <f>COUNTA(_xlfn.UNIQUE($B$2:B289))</f>
        <v>38</v>
      </c>
      <c r="D289">
        <v>78</v>
      </c>
      <c r="E289">
        <v>116</v>
      </c>
      <c r="F289">
        <v>94</v>
      </c>
      <c r="G289">
        <v>27.083333333333332</v>
      </c>
      <c r="H289">
        <v>40.277777777777779</v>
      </c>
      <c r="I289">
        <v>32.638888888888893</v>
      </c>
      <c r="J289">
        <f t="shared" si="55"/>
        <v>0.86805555555555558</v>
      </c>
      <c r="K289">
        <f t="shared" si="56"/>
        <v>67</v>
      </c>
      <c r="L289">
        <f t="shared" si="57"/>
        <v>49</v>
      </c>
      <c r="M289">
        <f t="shared" si="63"/>
        <v>30</v>
      </c>
      <c r="N289">
        <f t="shared" si="58"/>
        <v>29</v>
      </c>
      <c r="O289">
        <f t="shared" si="59"/>
        <v>5</v>
      </c>
      <c r="P289">
        <f t="shared" si="64"/>
        <v>14</v>
      </c>
      <c r="Q289">
        <f t="shared" si="52"/>
        <v>23.263888888888889</v>
      </c>
      <c r="R289">
        <f t="shared" si="53"/>
        <v>17.013888888888889</v>
      </c>
      <c r="S289">
        <f t="shared" si="60"/>
        <v>10.416666666666668</v>
      </c>
      <c r="T289">
        <f t="shared" si="61"/>
        <v>10.069444444444445</v>
      </c>
      <c r="U289">
        <f t="shared" si="54"/>
        <v>1.7361111111111112</v>
      </c>
      <c r="V289">
        <f t="shared" si="62"/>
        <v>4.8611111111111116</v>
      </c>
    </row>
    <row r="290" spans="1:22" x14ac:dyDescent="0.2">
      <c r="A290">
        <v>289</v>
      </c>
      <c r="B290" s="4" t="s">
        <v>75</v>
      </c>
      <c r="C290">
        <f>COUNTA(_xlfn.UNIQUE($B$2:B290))</f>
        <v>38</v>
      </c>
      <c r="D290">
        <v>78</v>
      </c>
      <c r="E290">
        <v>117</v>
      </c>
      <c r="F290">
        <v>94</v>
      </c>
      <c r="G290">
        <v>26.989619377162633</v>
      </c>
      <c r="H290">
        <v>40.484429065743946</v>
      </c>
      <c r="I290">
        <v>32.525951557093421</v>
      </c>
      <c r="J290">
        <f t="shared" si="55"/>
        <v>0.86851211072664358</v>
      </c>
      <c r="K290">
        <f t="shared" si="56"/>
        <v>67</v>
      </c>
      <c r="L290">
        <f t="shared" si="57"/>
        <v>49</v>
      </c>
      <c r="M290">
        <f t="shared" si="63"/>
        <v>30</v>
      </c>
      <c r="N290">
        <f t="shared" si="58"/>
        <v>29</v>
      </c>
      <c r="O290">
        <f t="shared" si="59"/>
        <v>5</v>
      </c>
      <c r="P290">
        <f t="shared" si="64"/>
        <v>14</v>
      </c>
      <c r="Q290">
        <f t="shared" si="52"/>
        <v>23.183391003460208</v>
      </c>
      <c r="R290">
        <f t="shared" si="53"/>
        <v>16.955017301038062</v>
      </c>
      <c r="S290">
        <f t="shared" si="60"/>
        <v>10.380622837370241</v>
      </c>
      <c r="T290">
        <f t="shared" si="61"/>
        <v>10.034602076124568</v>
      </c>
      <c r="U290">
        <f t="shared" si="54"/>
        <v>1.7301038062283738</v>
      </c>
      <c r="V290">
        <f t="shared" si="62"/>
        <v>4.844290657439446</v>
      </c>
    </row>
    <row r="291" spans="1:22" x14ac:dyDescent="0.2">
      <c r="A291">
        <v>290</v>
      </c>
      <c r="B291" s="4" t="s">
        <v>43</v>
      </c>
      <c r="C291">
        <f>COUNTA(_xlfn.UNIQUE($B$2:B291))</f>
        <v>38</v>
      </c>
      <c r="D291">
        <v>78</v>
      </c>
      <c r="E291">
        <v>118</v>
      </c>
      <c r="F291">
        <v>94</v>
      </c>
      <c r="G291">
        <v>26.896551724137929</v>
      </c>
      <c r="H291">
        <v>40.689655172413794</v>
      </c>
      <c r="I291">
        <v>32.41379310344827</v>
      </c>
      <c r="J291">
        <f t="shared" si="55"/>
        <v>0.86896551724137927</v>
      </c>
      <c r="K291">
        <f t="shared" si="56"/>
        <v>67</v>
      </c>
      <c r="L291">
        <f t="shared" si="57"/>
        <v>49</v>
      </c>
      <c r="M291">
        <f t="shared" si="63"/>
        <v>30</v>
      </c>
      <c r="N291">
        <f t="shared" si="58"/>
        <v>30</v>
      </c>
      <c r="O291">
        <f t="shared" si="59"/>
        <v>5</v>
      </c>
      <c r="P291">
        <f t="shared" si="64"/>
        <v>14</v>
      </c>
      <c r="Q291">
        <f t="shared" si="52"/>
        <v>23.103448275862068</v>
      </c>
      <c r="R291">
        <f t="shared" si="53"/>
        <v>16.896551724137932</v>
      </c>
      <c r="S291">
        <f t="shared" si="60"/>
        <v>10.344827586206897</v>
      </c>
      <c r="T291">
        <f t="shared" si="61"/>
        <v>10.344827586206897</v>
      </c>
      <c r="U291">
        <f t="shared" si="54"/>
        <v>1.7241379310344827</v>
      </c>
      <c r="V291">
        <f t="shared" si="62"/>
        <v>4.8275862068965516</v>
      </c>
    </row>
    <row r="292" spans="1:22" x14ac:dyDescent="0.2">
      <c r="A292">
        <v>291</v>
      </c>
      <c r="B292" s="4" t="s">
        <v>43</v>
      </c>
      <c r="C292">
        <f>COUNTA(_xlfn.UNIQUE($B$2:B292))</f>
        <v>38</v>
      </c>
      <c r="D292">
        <v>78</v>
      </c>
      <c r="E292">
        <v>119</v>
      </c>
      <c r="F292">
        <v>94</v>
      </c>
      <c r="G292">
        <v>26.804123711340207</v>
      </c>
      <c r="H292">
        <v>40.893470790378004</v>
      </c>
      <c r="I292">
        <v>32.302405498281786</v>
      </c>
      <c r="J292">
        <f t="shared" si="55"/>
        <v>0.86941580756013748</v>
      </c>
      <c r="K292">
        <f t="shared" si="56"/>
        <v>67</v>
      </c>
      <c r="L292">
        <f t="shared" si="57"/>
        <v>49</v>
      </c>
      <c r="M292">
        <f t="shared" si="63"/>
        <v>30</v>
      </c>
      <c r="N292">
        <f t="shared" si="58"/>
        <v>31</v>
      </c>
      <c r="O292">
        <f t="shared" si="59"/>
        <v>5</v>
      </c>
      <c r="P292">
        <f t="shared" si="64"/>
        <v>14</v>
      </c>
      <c r="Q292">
        <f t="shared" si="52"/>
        <v>23.024054982817869</v>
      </c>
      <c r="R292">
        <f t="shared" si="53"/>
        <v>16.838487972508592</v>
      </c>
      <c r="S292">
        <f t="shared" si="60"/>
        <v>10.309278350515463</v>
      </c>
      <c r="T292">
        <f t="shared" si="61"/>
        <v>10.652920962199312</v>
      </c>
      <c r="U292">
        <f t="shared" si="54"/>
        <v>1.7182130584192441</v>
      </c>
      <c r="V292">
        <f t="shared" si="62"/>
        <v>4.8109965635738838</v>
      </c>
    </row>
    <row r="293" spans="1:22" x14ac:dyDescent="0.2">
      <c r="A293">
        <v>292</v>
      </c>
      <c r="B293" s="4" t="s">
        <v>20</v>
      </c>
      <c r="C293">
        <f>COUNTA(_xlfn.UNIQUE($B$2:B293))</f>
        <v>38</v>
      </c>
      <c r="D293">
        <v>78</v>
      </c>
      <c r="E293">
        <v>119</v>
      </c>
      <c r="F293">
        <v>95</v>
      </c>
      <c r="G293">
        <v>26.712328767123289</v>
      </c>
      <c r="H293">
        <v>40.753424657534246</v>
      </c>
      <c r="I293">
        <v>32.534246575342465</v>
      </c>
      <c r="J293">
        <f t="shared" si="55"/>
        <v>0.86986301369863017</v>
      </c>
      <c r="K293">
        <f t="shared" si="56"/>
        <v>67</v>
      </c>
      <c r="L293">
        <f t="shared" si="57"/>
        <v>49</v>
      </c>
      <c r="M293">
        <f t="shared" si="63"/>
        <v>30</v>
      </c>
      <c r="N293">
        <f t="shared" si="58"/>
        <v>31</v>
      </c>
      <c r="O293">
        <f t="shared" si="59"/>
        <v>6</v>
      </c>
      <c r="P293">
        <f t="shared" si="64"/>
        <v>14</v>
      </c>
      <c r="Q293">
        <f t="shared" si="52"/>
        <v>22.945205479452056</v>
      </c>
      <c r="R293">
        <f t="shared" si="53"/>
        <v>16.780821917808218</v>
      </c>
      <c r="S293">
        <f t="shared" si="60"/>
        <v>10.273972602739725</v>
      </c>
      <c r="T293">
        <f t="shared" si="61"/>
        <v>10.616438356164384</v>
      </c>
      <c r="U293">
        <f t="shared" si="54"/>
        <v>2.054794520547945</v>
      </c>
      <c r="V293">
        <f t="shared" si="62"/>
        <v>4.7945205479452051</v>
      </c>
    </row>
    <row r="294" spans="1:22" x14ac:dyDescent="0.2">
      <c r="A294">
        <v>293</v>
      </c>
      <c r="B294" s="4" t="s">
        <v>47</v>
      </c>
      <c r="C294">
        <f>COUNTA(_xlfn.UNIQUE($B$2:B294))</f>
        <v>38</v>
      </c>
      <c r="D294">
        <v>78</v>
      </c>
      <c r="E294">
        <v>120</v>
      </c>
      <c r="F294">
        <v>95</v>
      </c>
      <c r="G294">
        <v>26.621160409556317</v>
      </c>
      <c r="H294">
        <v>40.955631399317404</v>
      </c>
      <c r="I294">
        <v>32.423208191126278</v>
      </c>
      <c r="J294">
        <f t="shared" si="55"/>
        <v>0.87030716723549495</v>
      </c>
      <c r="K294">
        <f t="shared" si="56"/>
        <v>67</v>
      </c>
      <c r="L294">
        <f t="shared" si="57"/>
        <v>50</v>
      </c>
      <c r="M294">
        <f t="shared" si="63"/>
        <v>30</v>
      </c>
      <c r="N294">
        <f t="shared" si="58"/>
        <v>31</v>
      </c>
      <c r="O294">
        <f t="shared" si="59"/>
        <v>6</v>
      </c>
      <c r="P294">
        <f t="shared" si="64"/>
        <v>14</v>
      </c>
      <c r="Q294">
        <f t="shared" si="52"/>
        <v>22.866894197952217</v>
      </c>
      <c r="R294">
        <f t="shared" si="53"/>
        <v>17.064846416382252</v>
      </c>
      <c r="S294">
        <f t="shared" si="60"/>
        <v>10.238907849829351</v>
      </c>
      <c r="T294">
        <f t="shared" si="61"/>
        <v>10.580204778156997</v>
      </c>
      <c r="U294">
        <f t="shared" si="54"/>
        <v>2.0477815699658701</v>
      </c>
      <c r="V294">
        <f t="shared" si="62"/>
        <v>4.7781569965870307</v>
      </c>
    </row>
    <row r="295" spans="1:22" x14ac:dyDescent="0.2">
      <c r="A295">
        <v>294</v>
      </c>
      <c r="B295" s="4" t="s">
        <v>5</v>
      </c>
      <c r="C295">
        <f>COUNTA(_xlfn.UNIQUE($B$2:B295))</f>
        <v>38</v>
      </c>
      <c r="D295">
        <v>78</v>
      </c>
      <c r="E295">
        <v>120</v>
      </c>
      <c r="F295">
        <v>96</v>
      </c>
      <c r="G295">
        <v>26.530612244897959</v>
      </c>
      <c r="H295">
        <v>40.816326530612244</v>
      </c>
      <c r="I295">
        <v>32.653061224489797</v>
      </c>
      <c r="J295">
        <f t="shared" si="55"/>
        <v>0.87074829931972786</v>
      </c>
      <c r="K295">
        <f t="shared" si="56"/>
        <v>67</v>
      </c>
      <c r="L295">
        <f t="shared" si="57"/>
        <v>50</v>
      </c>
      <c r="M295">
        <f t="shared" si="63"/>
        <v>30</v>
      </c>
      <c r="N295">
        <f t="shared" si="58"/>
        <v>31</v>
      </c>
      <c r="O295">
        <f t="shared" si="59"/>
        <v>6</v>
      </c>
      <c r="P295">
        <f t="shared" si="64"/>
        <v>14</v>
      </c>
      <c r="Q295">
        <f t="shared" si="52"/>
        <v>22.789115646258505</v>
      </c>
      <c r="R295">
        <f t="shared" si="53"/>
        <v>17.006802721088434</v>
      </c>
      <c r="S295">
        <f t="shared" si="60"/>
        <v>10.204081632653061</v>
      </c>
      <c r="T295">
        <f t="shared" si="61"/>
        <v>10.544217687074831</v>
      </c>
      <c r="U295">
        <f t="shared" si="54"/>
        <v>2.0408163265306123</v>
      </c>
      <c r="V295">
        <f t="shared" si="62"/>
        <v>4.7619047619047619</v>
      </c>
    </row>
    <row r="296" spans="1:22" x14ac:dyDescent="0.2">
      <c r="A296">
        <v>295</v>
      </c>
      <c r="B296" s="4" t="s">
        <v>105</v>
      </c>
      <c r="C296">
        <f>COUNTA(_xlfn.UNIQUE($B$2:B296))</f>
        <v>38</v>
      </c>
      <c r="D296">
        <v>79</v>
      </c>
      <c r="E296">
        <v>120</v>
      </c>
      <c r="F296">
        <v>96</v>
      </c>
      <c r="G296">
        <v>26.779661016949152</v>
      </c>
      <c r="H296">
        <v>40.677966101694921</v>
      </c>
      <c r="I296">
        <v>32.542372881355931</v>
      </c>
      <c r="J296">
        <f t="shared" si="55"/>
        <v>0.87118644067796613</v>
      </c>
      <c r="K296">
        <f t="shared" si="56"/>
        <v>67</v>
      </c>
      <c r="L296">
        <f t="shared" si="57"/>
        <v>50</v>
      </c>
      <c r="M296">
        <f t="shared" si="63"/>
        <v>30</v>
      </c>
      <c r="N296">
        <f t="shared" si="58"/>
        <v>31</v>
      </c>
      <c r="O296">
        <f t="shared" si="59"/>
        <v>6</v>
      </c>
      <c r="P296">
        <f t="shared" si="64"/>
        <v>14</v>
      </c>
      <c r="Q296">
        <f t="shared" si="52"/>
        <v>22.711864406779661</v>
      </c>
      <c r="R296">
        <f t="shared" si="53"/>
        <v>16.949152542372879</v>
      </c>
      <c r="S296">
        <f t="shared" si="60"/>
        <v>10.16949152542373</v>
      </c>
      <c r="T296">
        <f t="shared" si="61"/>
        <v>10.508474576271185</v>
      </c>
      <c r="U296">
        <f t="shared" si="54"/>
        <v>2.0338983050847457</v>
      </c>
      <c r="V296">
        <f t="shared" si="62"/>
        <v>4.7457627118644066</v>
      </c>
    </row>
    <row r="297" spans="1:22" x14ac:dyDescent="0.2">
      <c r="A297">
        <v>296</v>
      </c>
      <c r="B297" s="4" t="s">
        <v>7</v>
      </c>
      <c r="C297">
        <f>COUNTA(_xlfn.UNIQUE($B$2:B297))</f>
        <v>38</v>
      </c>
      <c r="D297">
        <v>80</v>
      </c>
      <c r="E297">
        <v>120</v>
      </c>
      <c r="F297">
        <v>96</v>
      </c>
      <c r="G297">
        <v>27.027027027027028</v>
      </c>
      <c r="H297">
        <v>40.54054054054054</v>
      </c>
      <c r="I297">
        <v>32.432432432432435</v>
      </c>
      <c r="J297">
        <f t="shared" si="55"/>
        <v>0.8716216216216216</v>
      </c>
      <c r="K297">
        <f t="shared" si="56"/>
        <v>68</v>
      </c>
      <c r="L297">
        <f t="shared" si="57"/>
        <v>50</v>
      </c>
      <c r="M297">
        <f t="shared" si="63"/>
        <v>30</v>
      </c>
      <c r="N297">
        <f t="shared" si="58"/>
        <v>31</v>
      </c>
      <c r="O297">
        <f t="shared" si="59"/>
        <v>6</v>
      </c>
      <c r="P297">
        <f t="shared" si="64"/>
        <v>14</v>
      </c>
      <c r="Q297">
        <f t="shared" si="52"/>
        <v>22.972972972972975</v>
      </c>
      <c r="R297">
        <f t="shared" si="53"/>
        <v>16.891891891891891</v>
      </c>
      <c r="S297">
        <f t="shared" si="60"/>
        <v>10.135135135135135</v>
      </c>
      <c r="T297">
        <f t="shared" si="61"/>
        <v>10.472972972972974</v>
      </c>
      <c r="U297">
        <f t="shared" si="54"/>
        <v>2.0270270270270272</v>
      </c>
      <c r="V297">
        <f t="shared" si="62"/>
        <v>4.7297297297297298</v>
      </c>
    </row>
    <row r="298" spans="1:22" x14ac:dyDescent="0.2">
      <c r="A298">
        <v>297</v>
      </c>
      <c r="B298" s="4" t="s">
        <v>19</v>
      </c>
      <c r="C298">
        <f>COUNTA(_xlfn.UNIQUE($B$2:B298))</f>
        <v>38</v>
      </c>
      <c r="D298">
        <v>80</v>
      </c>
      <c r="E298">
        <v>121</v>
      </c>
      <c r="F298">
        <v>96</v>
      </c>
      <c r="G298">
        <v>26.936026936026934</v>
      </c>
      <c r="H298">
        <v>40.74074074074074</v>
      </c>
      <c r="I298">
        <v>32.323232323232325</v>
      </c>
      <c r="J298">
        <f t="shared" si="55"/>
        <v>0.87205387205387208</v>
      </c>
      <c r="K298">
        <f t="shared" si="56"/>
        <v>68</v>
      </c>
      <c r="L298">
        <f t="shared" si="57"/>
        <v>50</v>
      </c>
      <c r="M298">
        <f t="shared" si="63"/>
        <v>31</v>
      </c>
      <c r="N298">
        <f t="shared" si="58"/>
        <v>31</v>
      </c>
      <c r="O298">
        <f t="shared" si="59"/>
        <v>6</v>
      </c>
      <c r="P298">
        <f t="shared" si="64"/>
        <v>14</v>
      </c>
      <c r="Q298">
        <f t="shared" si="52"/>
        <v>22.895622895622896</v>
      </c>
      <c r="R298">
        <f t="shared" si="53"/>
        <v>16.835016835016837</v>
      </c>
      <c r="S298">
        <f t="shared" si="60"/>
        <v>10.437710437710438</v>
      </c>
      <c r="T298">
        <f t="shared" si="61"/>
        <v>10.437710437710438</v>
      </c>
      <c r="U298">
        <f t="shared" si="54"/>
        <v>2.0202020202020203</v>
      </c>
      <c r="V298">
        <f t="shared" si="62"/>
        <v>4.7138047138047137</v>
      </c>
    </row>
    <row r="299" spans="1:22" x14ac:dyDescent="0.2">
      <c r="A299">
        <v>298</v>
      </c>
      <c r="B299" s="4" t="s">
        <v>7</v>
      </c>
      <c r="C299">
        <f>COUNTA(_xlfn.UNIQUE($B$2:B299))</f>
        <v>38</v>
      </c>
      <c r="D299">
        <v>81</v>
      </c>
      <c r="E299">
        <v>121</v>
      </c>
      <c r="F299">
        <v>96</v>
      </c>
      <c r="G299">
        <v>27.181208053691275</v>
      </c>
      <c r="H299">
        <v>40.604026845637584</v>
      </c>
      <c r="I299">
        <v>32.214765100671137</v>
      </c>
      <c r="J299">
        <f t="shared" si="55"/>
        <v>0.87248322147651003</v>
      </c>
      <c r="K299">
        <f t="shared" si="56"/>
        <v>69</v>
      </c>
      <c r="L299">
        <f t="shared" si="57"/>
        <v>50</v>
      </c>
      <c r="M299">
        <f t="shared" si="63"/>
        <v>31</v>
      </c>
      <c r="N299">
        <f t="shared" si="58"/>
        <v>31</v>
      </c>
      <c r="O299">
        <f t="shared" si="59"/>
        <v>6</v>
      </c>
      <c r="P299">
        <f t="shared" si="64"/>
        <v>14</v>
      </c>
      <c r="Q299">
        <f t="shared" si="52"/>
        <v>23.154362416107382</v>
      </c>
      <c r="R299">
        <f t="shared" si="53"/>
        <v>16.778523489932887</v>
      </c>
      <c r="S299">
        <f t="shared" si="60"/>
        <v>10.40268456375839</v>
      </c>
      <c r="T299">
        <f t="shared" si="61"/>
        <v>10.40268456375839</v>
      </c>
      <c r="U299">
        <f t="shared" si="54"/>
        <v>2.0134228187919461</v>
      </c>
      <c r="V299">
        <f t="shared" si="62"/>
        <v>4.6979865771812079</v>
      </c>
    </row>
    <row r="300" spans="1:22" x14ac:dyDescent="0.2">
      <c r="A300">
        <v>299</v>
      </c>
      <c r="B300" s="4" t="s">
        <v>27</v>
      </c>
      <c r="C300">
        <f>COUNTA(_xlfn.UNIQUE($B$2:B300))</f>
        <v>39</v>
      </c>
      <c r="D300">
        <v>81</v>
      </c>
      <c r="E300">
        <v>121</v>
      </c>
      <c r="F300">
        <v>97</v>
      </c>
      <c r="G300">
        <v>27.090301003344479</v>
      </c>
      <c r="H300">
        <v>40.468227424749166</v>
      </c>
      <c r="I300">
        <v>32.441471571906355</v>
      </c>
      <c r="J300">
        <f t="shared" si="55"/>
        <v>0.86956521739130432</v>
      </c>
      <c r="K300">
        <f t="shared" si="56"/>
        <v>69</v>
      </c>
      <c r="L300">
        <f t="shared" si="57"/>
        <v>50</v>
      </c>
      <c r="M300">
        <f t="shared" si="63"/>
        <v>31</v>
      </c>
      <c r="N300">
        <f t="shared" si="58"/>
        <v>31</v>
      </c>
      <c r="O300">
        <f t="shared" si="59"/>
        <v>6</v>
      </c>
      <c r="P300">
        <f t="shared" si="64"/>
        <v>14</v>
      </c>
      <c r="Q300">
        <f t="shared" si="52"/>
        <v>23.076923076923077</v>
      </c>
      <c r="R300">
        <f t="shared" si="53"/>
        <v>16.722408026755854</v>
      </c>
      <c r="S300">
        <f t="shared" si="60"/>
        <v>10.367892976588628</v>
      </c>
      <c r="T300">
        <f t="shared" si="61"/>
        <v>10.367892976588628</v>
      </c>
      <c r="U300">
        <f t="shared" si="54"/>
        <v>2.0066889632107023</v>
      </c>
      <c r="V300">
        <f t="shared" si="62"/>
        <v>4.6822742474916383</v>
      </c>
    </row>
    <row r="301" spans="1:22" x14ac:dyDescent="0.2">
      <c r="A301">
        <v>300</v>
      </c>
      <c r="B301" s="4" t="s">
        <v>27</v>
      </c>
      <c r="C301">
        <f>COUNTA(_xlfn.UNIQUE($B$2:B301))</f>
        <v>39</v>
      </c>
      <c r="D301">
        <v>81</v>
      </c>
      <c r="E301">
        <v>121</v>
      </c>
      <c r="F301">
        <v>98</v>
      </c>
      <c r="G301">
        <v>27</v>
      </c>
      <c r="H301">
        <v>40.333333333333329</v>
      </c>
      <c r="I301">
        <v>32.666666666666664</v>
      </c>
      <c r="J301">
        <f t="shared" si="55"/>
        <v>0.87</v>
      </c>
      <c r="K301">
        <f t="shared" si="56"/>
        <v>69</v>
      </c>
      <c r="L301">
        <f t="shared" si="57"/>
        <v>50</v>
      </c>
      <c r="M301">
        <f t="shared" si="63"/>
        <v>31</v>
      </c>
      <c r="N301">
        <f t="shared" si="58"/>
        <v>31</v>
      </c>
      <c r="O301">
        <f t="shared" si="59"/>
        <v>6</v>
      </c>
      <c r="P301">
        <f t="shared" si="64"/>
        <v>14</v>
      </c>
      <c r="Q301">
        <f t="shared" si="52"/>
        <v>23</v>
      </c>
      <c r="R301">
        <f t="shared" si="53"/>
        <v>16.666666666666664</v>
      </c>
      <c r="S301">
        <f t="shared" si="60"/>
        <v>10.333333333333334</v>
      </c>
      <c r="T301">
        <f t="shared" si="61"/>
        <v>10.333333333333334</v>
      </c>
      <c r="U301">
        <f t="shared" si="54"/>
        <v>2</v>
      </c>
      <c r="V301">
        <f t="shared" si="62"/>
        <v>4.666666666666667</v>
      </c>
    </row>
    <row r="302" spans="1:22" x14ac:dyDescent="0.2">
      <c r="A302">
        <v>301</v>
      </c>
      <c r="B302" s="4" t="s">
        <v>7</v>
      </c>
      <c r="C302">
        <f>COUNTA(_xlfn.UNIQUE($B$2:B302))</f>
        <v>39</v>
      </c>
      <c r="D302">
        <v>82</v>
      </c>
      <c r="E302">
        <v>121</v>
      </c>
      <c r="F302">
        <v>98</v>
      </c>
      <c r="G302">
        <v>27.242524916943523</v>
      </c>
      <c r="H302">
        <v>40.199335548172762</v>
      </c>
      <c r="I302">
        <v>32.558139534883722</v>
      </c>
      <c r="J302">
        <f t="shared" si="55"/>
        <v>0.87043189368770768</v>
      </c>
      <c r="K302">
        <f t="shared" si="56"/>
        <v>70</v>
      </c>
      <c r="L302">
        <f t="shared" si="57"/>
        <v>50</v>
      </c>
      <c r="M302">
        <f t="shared" si="63"/>
        <v>31</v>
      </c>
      <c r="N302">
        <f t="shared" si="58"/>
        <v>31</v>
      </c>
      <c r="O302">
        <f t="shared" si="59"/>
        <v>6</v>
      </c>
      <c r="P302">
        <f t="shared" si="64"/>
        <v>14</v>
      </c>
      <c r="Q302">
        <f t="shared" si="52"/>
        <v>23.255813953488371</v>
      </c>
      <c r="R302">
        <f t="shared" si="53"/>
        <v>16.611295681063122</v>
      </c>
      <c r="S302">
        <f t="shared" si="60"/>
        <v>10.299003322259136</v>
      </c>
      <c r="T302">
        <f t="shared" si="61"/>
        <v>10.299003322259136</v>
      </c>
      <c r="U302">
        <f t="shared" si="54"/>
        <v>1.9933554817275747</v>
      </c>
      <c r="V302">
        <f t="shared" si="62"/>
        <v>4.6511627906976747</v>
      </c>
    </row>
    <row r="303" spans="1:22" x14ac:dyDescent="0.2">
      <c r="A303">
        <v>302</v>
      </c>
      <c r="B303" s="4" t="s">
        <v>47</v>
      </c>
      <c r="C303">
        <f>COUNTA(_xlfn.UNIQUE($B$2:B303))</f>
        <v>39</v>
      </c>
      <c r="D303">
        <v>82</v>
      </c>
      <c r="E303">
        <v>122</v>
      </c>
      <c r="F303">
        <v>98</v>
      </c>
      <c r="G303">
        <v>27.152317880794701</v>
      </c>
      <c r="H303">
        <v>40.397350993377486</v>
      </c>
      <c r="I303">
        <v>32.450331125827816</v>
      </c>
      <c r="J303">
        <f t="shared" si="55"/>
        <v>0.87086092715231789</v>
      </c>
      <c r="K303">
        <f t="shared" si="56"/>
        <v>70</v>
      </c>
      <c r="L303">
        <f t="shared" si="57"/>
        <v>51</v>
      </c>
      <c r="M303">
        <f t="shared" si="63"/>
        <v>31</v>
      </c>
      <c r="N303">
        <f t="shared" si="58"/>
        <v>31</v>
      </c>
      <c r="O303">
        <f t="shared" si="59"/>
        <v>6</v>
      </c>
      <c r="P303">
        <f t="shared" si="64"/>
        <v>14</v>
      </c>
      <c r="Q303">
        <f t="shared" si="52"/>
        <v>23.178807947019866</v>
      </c>
      <c r="R303">
        <f t="shared" si="53"/>
        <v>16.887417218543046</v>
      </c>
      <c r="S303">
        <f t="shared" si="60"/>
        <v>10.264900662251655</v>
      </c>
      <c r="T303">
        <f t="shared" si="61"/>
        <v>10.264900662251655</v>
      </c>
      <c r="U303">
        <f t="shared" si="54"/>
        <v>1.9867549668874174</v>
      </c>
      <c r="V303">
        <f t="shared" si="62"/>
        <v>4.6357615894039732</v>
      </c>
    </row>
    <row r="304" spans="1:22" x14ac:dyDescent="0.2">
      <c r="A304">
        <v>303</v>
      </c>
      <c r="B304" s="4" t="s">
        <v>69</v>
      </c>
      <c r="C304">
        <f>COUNTA(_xlfn.UNIQUE($B$2:B304))</f>
        <v>39</v>
      </c>
      <c r="D304">
        <v>82</v>
      </c>
      <c r="E304">
        <v>123</v>
      </c>
      <c r="F304">
        <v>98</v>
      </c>
      <c r="G304">
        <v>27.062706270627064</v>
      </c>
      <c r="H304">
        <v>40.594059405940598</v>
      </c>
      <c r="I304">
        <v>32.343234323432341</v>
      </c>
      <c r="J304">
        <f t="shared" si="55"/>
        <v>0.87128712871287128</v>
      </c>
      <c r="K304">
        <f t="shared" si="56"/>
        <v>70</v>
      </c>
      <c r="L304">
        <f t="shared" si="57"/>
        <v>51</v>
      </c>
      <c r="M304">
        <f t="shared" si="63"/>
        <v>31</v>
      </c>
      <c r="N304">
        <f t="shared" si="58"/>
        <v>31</v>
      </c>
      <c r="O304">
        <f t="shared" si="59"/>
        <v>6</v>
      </c>
      <c r="P304">
        <f t="shared" si="64"/>
        <v>14</v>
      </c>
      <c r="Q304">
        <f t="shared" si="52"/>
        <v>23.1023102310231</v>
      </c>
      <c r="R304">
        <f t="shared" si="53"/>
        <v>16.831683168316832</v>
      </c>
      <c r="S304">
        <f t="shared" si="60"/>
        <v>10.231023102310232</v>
      </c>
      <c r="T304">
        <f t="shared" si="61"/>
        <v>10.231023102310232</v>
      </c>
      <c r="U304">
        <f t="shared" si="54"/>
        <v>1.9801980198019802</v>
      </c>
      <c r="V304">
        <f t="shared" si="62"/>
        <v>4.6204620462046204</v>
      </c>
    </row>
    <row r="305" spans="1:22" x14ac:dyDescent="0.2">
      <c r="A305">
        <v>304</v>
      </c>
      <c r="B305" s="4" t="s">
        <v>47</v>
      </c>
      <c r="C305">
        <f>COUNTA(_xlfn.UNIQUE($B$2:B305))</f>
        <v>39</v>
      </c>
      <c r="D305">
        <v>82</v>
      </c>
      <c r="E305">
        <v>124</v>
      </c>
      <c r="F305">
        <v>98</v>
      </c>
      <c r="G305">
        <v>26.973684210526315</v>
      </c>
      <c r="H305">
        <v>40.789473684210527</v>
      </c>
      <c r="I305">
        <v>32.236842105263158</v>
      </c>
      <c r="J305">
        <f t="shared" si="55"/>
        <v>0.87171052631578949</v>
      </c>
      <c r="K305">
        <f t="shared" si="56"/>
        <v>70</v>
      </c>
      <c r="L305">
        <f t="shared" si="57"/>
        <v>52</v>
      </c>
      <c r="M305">
        <f t="shared" si="63"/>
        <v>31</v>
      </c>
      <c r="N305">
        <f t="shared" si="58"/>
        <v>31</v>
      </c>
      <c r="O305">
        <f t="shared" si="59"/>
        <v>6</v>
      </c>
      <c r="P305">
        <f t="shared" si="64"/>
        <v>14</v>
      </c>
      <c r="Q305">
        <f t="shared" si="52"/>
        <v>23.026315789473685</v>
      </c>
      <c r="R305">
        <f t="shared" si="53"/>
        <v>17.105263157894736</v>
      </c>
      <c r="S305">
        <f t="shared" si="60"/>
        <v>10.197368421052632</v>
      </c>
      <c r="T305">
        <f t="shared" si="61"/>
        <v>10.197368421052632</v>
      </c>
      <c r="U305">
        <f t="shared" si="54"/>
        <v>1.9736842105263157</v>
      </c>
      <c r="V305">
        <f t="shared" si="62"/>
        <v>4.6052631578947363</v>
      </c>
    </row>
    <row r="306" spans="1:22" x14ac:dyDescent="0.2">
      <c r="A306">
        <v>305</v>
      </c>
      <c r="B306" s="4" t="s">
        <v>47</v>
      </c>
      <c r="C306">
        <f>COUNTA(_xlfn.UNIQUE($B$2:B306))</f>
        <v>39</v>
      </c>
      <c r="D306">
        <v>82</v>
      </c>
      <c r="E306">
        <v>125</v>
      </c>
      <c r="F306">
        <v>98</v>
      </c>
      <c r="G306">
        <v>26.885245901639344</v>
      </c>
      <c r="H306">
        <v>40.983606557377051</v>
      </c>
      <c r="I306">
        <v>32.131147540983605</v>
      </c>
      <c r="J306">
        <f t="shared" si="55"/>
        <v>0.87213114754098364</v>
      </c>
      <c r="K306">
        <f t="shared" si="56"/>
        <v>70</v>
      </c>
      <c r="L306">
        <f t="shared" si="57"/>
        <v>53</v>
      </c>
      <c r="M306">
        <f t="shared" si="63"/>
        <v>31</v>
      </c>
      <c r="N306">
        <f t="shared" si="58"/>
        <v>31</v>
      </c>
      <c r="O306">
        <f t="shared" si="59"/>
        <v>6</v>
      </c>
      <c r="P306">
        <f t="shared" si="64"/>
        <v>14</v>
      </c>
      <c r="Q306">
        <f t="shared" si="52"/>
        <v>22.950819672131146</v>
      </c>
      <c r="R306">
        <f t="shared" si="53"/>
        <v>17.377049180327869</v>
      </c>
      <c r="S306">
        <f t="shared" si="60"/>
        <v>10.163934426229508</v>
      </c>
      <c r="T306">
        <f t="shared" si="61"/>
        <v>10.163934426229508</v>
      </c>
      <c r="U306">
        <f t="shared" si="54"/>
        <v>1.9672131147540985</v>
      </c>
      <c r="V306">
        <f t="shared" si="62"/>
        <v>4.5901639344262293</v>
      </c>
    </row>
    <row r="307" spans="1:22" x14ac:dyDescent="0.2">
      <c r="A307">
        <v>306</v>
      </c>
      <c r="B307" s="4" t="s">
        <v>47</v>
      </c>
      <c r="C307">
        <f>COUNTA(_xlfn.UNIQUE($B$2:B307))</f>
        <v>39</v>
      </c>
      <c r="D307">
        <v>82</v>
      </c>
      <c r="E307">
        <v>126</v>
      </c>
      <c r="F307">
        <v>98</v>
      </c>
      <c r="G307">
        <v>26.797385620915033</v>
      </c>
      <c r="H307">
        <v>41.17647058823529</v>
      </c>
      <c r="I307">
        <v>32.026143790849673</v>
      </c>
      <c r="J307">
        <f t="shared" si="55"/>
        <v>0.87254901960784315</v>
      </c>
      <c r="K307">
        <f t="shared" si="56"/>
        <v>70</v>
      </c>
      <c r="L307">
        <f t="shared" si="57"/>
        <v>54</v>
      </c>
      <c r="M307">
        <f t="shared" si="63"/>
        <v>31</v>
      </c>
      <c r="N307">
        <f t="shared" si="58"/>
        <v>31</v>
      </c>
      <c r="O307">
        <f t="shared" si="59"/>
        <v>6</v>
      </c>
      <c r="P307">
        <f t="shared" si="64"/>
        <v>14</v>
      </c>
      <c r="Q307">
        <f t="shared" si="52"/>
        <v>22.875816993464053</v>
      </c>
      <c r="R307">
        <f t="shared" si="53"/>
        <v>17.647058823529413</v>
      </c>
      <c r="S307">
        <f t="shared" si="60"/>
        <v>10.130718954248366</v>
      </c>
      <c r="T307">
        <f t="shared" si="61"/>
        <v>10.130718954248366</v>
      </c>
      <c r="U307">
        <f t="shared" si="54"/>
        <v>1.9607843137254901</v>
      </c>
      <c r="V307">
        <f t="shared" si="62"/>
        <v>4.5751633986928102</v>
      </c>
    </row>
    <row r="308" spans="1:22" x14ac:dyDescent="0.2">
      <c r="A308">
        <v>307</v>
      </c>
      <c r="B308" s="4" t="s">
        <v>47</v>
      </c>
      <c r="C308">
        <f>COUNTA(_xlfn.UNIQUE($B$2:B308))</f>
        <v>39</v>
      </c>
      <c r="D308">
        <v>82</v>
      </c>
      <c r="E308">
        <v>127</v>
      </c>
      <c r="F308">
        <v>98</v>
      </c>
      <c r="G308">
        <v>26.710097719869708</v>
      </c>
      <c r="H308">
        <v>41.368078175895768</v>
      </c>
      <c r="I308">
        <v>31.921824104234524</v>
      </c>
      <c r="J308">
        <f t="shared" si="55"/>
        <v>0.87296416938110744</v>
      </c>
      <c r="K308">
        <f t="shared" si="56"/>
        <v>70</v>
      </c>
      <c r="L308">
        <f t="shared" si="57"/>
        <v>55</v>
      </c>
      <c r="M308">
        <f t="shared" si="63"/>
        <v>31</v>
      </c>
      <c r="N308">
        <f t="shared" si="58"/>
        <v>31</v>
      </c>
      <c r="O308">
        <f t="shared" si="59"/>
        <v>6</v>
      </c>
      <c r="P308">
        <f t="shared" si="64"/>
        <v>14</v>
      </c>
      <c r="Q308">
        <f t="shared" si="52"/>
        <v>22.801302931596091</v>
      </c>
      <c r="R308">
        <f t="shared" si="53"/>
        <v>17.915309446254071</v>
      </c>
      <c r="S308">
        <f t="shared" si="60"/>
        <v>10.097719869706841</v>
      </c>
      <c r="T308">
        <f t="shared" si="61"/>
        <v>10.097719869706841</v>
      </c>
      <c r="U308">
        <f t="shared" si="54"/>
        <v>1.9543973941368076</v>
      </c>
      <c r="V308">
        <f t="shared" si="62"/>
        <v>4.5602605863192185</v>
      </c>
    </row>
    <row r="309" spans="1:22" x14ac:dyDescent="0.2">
      <c r="A309">
        <v>308</v>
      </c>
      <c r="B309" s="4" t="s">
        <v>47</v>
      </c>
      <c r="C309">
        <f>COUNTA(_xlfn.UNIQUE($B$2:B309))</f>
        <v>39</v>
      </c>
      <c r="D309">
        <v>82</v>
      </c>
      <c r="E309">
        <v>128</v>
      </c>
      <c r="F309">
        <v>98</v>
      </c>
      <c r="G309">
        <v>26.623376623376622</v>
      </c>
      <c r="H309">
        <v>41.558441558441558</v>
      </c>
      <c r="I309">
        <v>31.818181818181817</v>
      </c>
      <c r="J309">
        <f t="shared" si="55"/>
        <v>0.87337662337662336</v>
      </c>
      <c r="K309">
        <f t="shared" si="56"/>
        <v>70</v>
      </c>
      <c r="L309">
        <f t="shared" si="57"/>
        <v>56</v>
      </c>
      <c r="M309">
        <f t="shared" si="63"/>
        <v>31</v>
      </c>
      <c r="N309">
        <f t="shared" si="58"/>
        <v>31</v>
      </c>
      <c r="O309">
        <f t="shared" si="59"/>
        <v>6</v>
      </c>
      <c r="P309">
        <f t="shared" si="64"/>
        <v>14</v>
      </c>
      <c r="Q309">
        <f t="shared" si="52"/>
        <v>22.727272727272727</v>
      </c>
      <c r="R309">
        <f t="shared" si="53"/>
        <v>18.181818181818183</v>
      </c>
      <c r="S309">
        <f t="shared" si="60"/>
        <v>10.064935064935066</v>
      </c>
      <c r="T309">
        <f t="shared" si="61"/>
        <v>10.064935064935066</v>
      </c>
      <c r="U309">
        <f t="shared" si="54"/>
        <v>1.948051948051948</v>
      </c>
      <c r="V309">
        <f t="shared" si="62"/>
        <v>4.5454545454545459</v>
      </c>
    </row>
    <row r="310" spans="1:22" x14ac:dyDescent="0.2">
      <c r="A310">
        <v>309</v>
      </c>
      <c r="B310" s="4" t="s">
        <v>7</v>
      </c>
      <c r="C310">
        <f>COUNTA(_xlfn.UNIQUE($B$2:B310))</f>
        <v>39</v>
      </c>
      <c r="D310">
        <v>83</v>
      </c>
      <c r="E310">
        <v>128</v>
      </c>
      <c r="F310">
        <v>98</v>
      </c>
      <c r="G310">
        <v>26.860841423948216</v>
      </c>
      <c r="H310">
        <v>41.42394822006473</v>
      </c>
      <c r="I310">
        <v>31.715210355987054</v>
      </c>
      <c r="J310">
        <f t="shared" si="55"/>
        <v>0.87378640776699035</v>
      </c>
      <c r="K310">
        <f t="shared" si="56"/>
        <v>71</v>
      </c>
      <c r="L310">
        <f t="shared" si="57"/>
        <v>56</v>
      </c>
      <c r="M310">
        <f t="shared" si="63"/>
        <v>31</v>
      </c>
      <c r="N310">
        <f t="shared" si="58"/>
        <v>31</v>
      </c>
      <c r="O310">
        <f t="shared" si="59"/>
        <v>6</v>
      </c>
      <c r="P310">
        <f t="shared" si="64"/>
        <v>14</v>
      </c>
      <c r="Q310">
        <f t="shared" si="52"/>
        <v>22.97734627831715</v>
      </c>
      <c r="R310">
        <f t="shared" si="53"/>
        <v>18.122977346278319</v>
      </c>
      <c r="S310">
        <f t="shared" si="60"/>
        <v>10.032362459546926</v>
      </c>
      <c r="T310">
        <f t="shared" si="61"/>
        <v>10.032362459546926</v>
      </c>
      <c r="U310">
        <f t="shared" si="54"/>
        <v>1.9417475728155338</v>
      </c>
      <c r="V310">
        <f t="shared" si="62"/>
        <v>4.5307443365695796</v>
      </c>
    </row>
    <row r="311" spans="1:22" x14ac:dyDescent="0.2">
      <c r="A311">
        <v>310</v>
      </c>
      <c r="B311" s="4" t="s">
        <v>7</v>
      </c>
      <c r="C311">
        <f>COUNTA(_xlfn.UNIQUE($B$2:B311))</f>
        <v>39</v>
      </c>
      <c r="D311">
        <v>84</v>
      </c>
      <c r="E311">
        <v>128</v>
      </c>
      <c r="F311">
        <v>98</v>
      </c>
      <c r="G311">
        <v>27.096774193548391</v>
      </c>
      <c r="H311">
        <v>41.29032258064516</v>
      </c>
      <c r="I311">
        <v>31.612903225806448</v>
      </c>
      <c r="J311">
        <f t="shared" si="55"/>
        <v>0.87419354838709684</v>
      </c>
      <c r="K311">
        <f t="shared" si="56"/>
        <v>72</v>
      </c>
      <c r="L311">
        <f t="shared" si="57"/>
        <v>56</v>
      </c>
      <c r="M311">
        <f t="shared" si="63"/>
        <v>31</v>
      </c>
      <c r="N311">
        <f t="shared" si="58"/>
        <v>31</v>
      </c>
      <c r="O311">
        <f t="shared" si="59"/>
        <v>6</v>
      </c>
      <c r="P311">
        <f t="shared" si="64"/>
        <v>14</v>
      </c>
      <c r="Q311">
        <f t="shared" si="52"/>
        <v>23.225806451612904</v>
      </c>
      <c r="R311">
        <f t="shared" si="53"/>
        <v>18.064516129032256</v>
      </c>
      <c r="S311">
        <f t="shared" si="60"/>
        <v>10</v>
      </c>
      <c r="T311">
        <f t="shared" si="61"/>
        <v>10</v>
      </c>
      <c r="U311">
        <f t="shared" si="54"/>
        <v>1.935483870967742</v>
      </c>
      <c r="V311">
        <f t="shared" si="62"/>
        <v>4.5161290322580641</v>
      </c>
    </row>
    <row r="312" spans="1:22" x14ac:dyDescent="0.2">
      <c r="A312">
        <v>311</v>
      </c>
      <c r="B312" s="4" t="s">
        <v>7</v>
      </c>
      <c r="C312">
        <f>COUNTA(_xlfn.UNIQUE($B$2:B312))</f>
        <v>39</v>
      </c>
      <c r="D312">
        <v>85</v>
      </c>
      <c r="E312">
        <v>128</v>
      </c>
      <c r="F312">
        <v>98</v>
      </c>
      <c r="G312">
        <v>27.331189710610932</v>
      </c>
      <c r="H312">
        <v>41.157556270096464</v>
      </c>
      <c r="I312">
        <v>31.511254019292608</v>
      </c>
      <c r="J312">
        <f t="shared" si="55"/>
        <v>0.87459807073954987</v>
      </c>
      <c r="K312">
        <f t="shared" si="56"/>
        <v>73</v>
      </c>
      <c r="L312">
        <f t="shared" si="57"/>
        <v>56</v>
      </c>
      <c r="M312">
        <f t="shared" si="63"/>
        <v>31</v>
      </c>
      <c r="N312">
        <f t="shared" si="58"/>
        <v>31</v>
      </c>
      <c r="O312">
        <f t="shared" si="59"/>
        <v>6</v>
      </c>
      <c r="P312">
        <f t="shared" si="64"/>
        <v>14</v>
      </c>
      <c r="Q312">
        <f t="shared" si="52"/>
        <v>23.472668810289392</v>
      </c>
      <c r="R312">
        <f t="shared" si="53"/>
        <v>18.006430868167204</v>
      </c>
      <c r="S312">
        <f t="shared" si="60"/>
        <v>9.9678456591639879</v>
      </c>
      <c r="T312">
        <f t="shared" si="61"/>
        <v>9.9678456591639879</v>
      </c>
      <c r="U312">
        <f t="shared" si="54"/>
        <v>1.929260450160772</v>
      </c>
      <c r="V312">
        <f t="shared" si="62"/>
        <v>4.501607717041801</v>
      </c>
    </row>
    <row r="313" spans="1:22" x14ac:dyDescent="0.2">
      <c r="A313">
        <v>312</v>
      </c>
      <c r="B313" s="4" t="s">
        <v>7</v>
      </c>
      <c r="C313">
        <f>COUNTA(_xlfn.UNIQUE($B$2:B313))</f>
        <v>39</v>
      </c>
      <c r="D313">
        <v>86</v>
      </c>
      <c r="E313">
        <v>128</v>
      </c>
      <c r="F313">
        <v>98</v>
      </c>
      <c r="G313">
        <v>27.564102564102566</v>
      </c>
      <c r="H313">
        <v>41.025641025641022</v>
      </c>
      <c r="I313">
        <v>31.410256410256409</v>
      </c>
      <c r="J313">
        <f t="shared" si="55"/>
        <v>0.875</v>
      </c>
      <c r="K313">
        <f t="shared" si="56"/>
        <v>74</v>
      </c>
      <c r="L313">
        <f t="shared" si="57"/>
        <v>56</v>
      </c>
      <c r="M313">
        <f t="shared" si="63"/>
        <v>31</v>
      </c>
      <c r="N313">
        <f t="shared" si="58"/>
        <v>31</v>
      </c>
      <c r="O313">
        <f t="shared" si="59"/>
        <v>6</v>
      </c>
      <c r="P313">
        <f t="shared" si="64"/>
        <v>14</v>
      </c>
      <c r="Q313">
        <f t="shared" si="52"/>
        <v>23.717948717948715</v>
      </c>
      <c r="R313">
        <f t="shared" si="53"/>
        <v>17.948717948717949</v>
      </c>
      <c r="S313">
        <f t="shared" si="60"/>
        <v>9.9358974358974361</v>
      </c>
      <c r="T313">
        <f t="shared" si="61"/>
        <v>9.9358974358974361</v>
      </c>
      <c r="U313">
        <f t="shared" si="54"/>
        <v>1.9230769230769231</v>
      </c>
      <c r="V313">
        <f t="shared" si="62"/>
        <v>4.4871794871794872</v>
      </c>
    </row>
    <row r="314" spans="1:22" x14ac:dyDescent="0.2">
      <c r="A314">
        <v>313</v>
      </c>
      <c r="B314" s="4" t="s">
        <v>19</v>
      </c>
      <c r="C314">
        <f>COUNTA(_xlfn.UNIQUE($B$2:B314))</f>
        <v>39</v>
      </c>
      <c r="D314">
        <v>86</v>
      </c>
      <c r="E314">
        <v>129</v>
      </c>
      <c r="F314">
        <v>98</v>
      </c>
      <c r="G314">
        <v>27.476038338658149</v>
      </c>
      <c r="H314">
        <v>41.214057507987221</v>
      </c>
      <c r="I314">
        <v>31.309904153354633</v>
      </c>
      <c r="J314">
        <f t="shared" si="55"/>
        <v>0.87539936102236426</v>
      </c>
      <c r="K314">
        <f t="shared" si="56"/>
        <v>74</v>
      </c>
      <c r="L314">
        <f t="shared" si="57"/>
        <v>56</v>
      </c>
      <c r="M314">
        <f t="shared" si="63"/>
        <v>32</v>
      </c>
      <c r="N314">
        <f t="shared" si="58"/>
        <v>31</v>
      </c>
      <c r="O314">
        <f t="shared" si="59"/>
        <v>6</v>
      </c>
      <c r="P314">
        <f t="shared" si="64"/>
        <v>14</v>
      </c>
      <c r="Q314">
        <f t="shared" si="52"/>
        <v>23.642172523961662</v>
      </c>
      <c r="R314">
        <f t="shared" si="53"/>
        <v>17.891373801916931</v>
      </c>
      <c r="S314">
        <f t="shared" si="60"/>
        <v>10.223642172523961</v>
      </c>
      <c r="T314">
        <f t="shared" si="61"/>
        <v>9.9041533546325873</v>
      </c>
      <c r="U314">
        <f t="shared" si="54"/>
        <v>1.9169329073482428</v>
      </c>
      <c r="V314">
        <f t="shared" si="62"/>
        <v>4.4728434504792327</v>
      </c>
    </row>
    <row r="315" spans="1:22" x14ac:dyDescent="0.2">
      <c r="A315">
        <v>314</v>
      </c>
      <c r="B315" s="4" t="s">
        <v>19</v>
      </c>
      <c r="C315">
        <f>COUNTA(_xlfn.UNIQUE($B$2:B315))</f>
        <v>39</v>
      </c>
      <c r="D315">
        <v>86</v>
      </c>
      <c r="E315">
        <v>130</v>
      </c>
      <c r="F315">
        <v>98</v>
      </c>
      <c r="G315">
        <v>27.388535031847134</v>
      </c>
      <c r="H315">
        <v>41.401273885350321</v>
      </c>
      <c r="I315">
        <v>31.210191082802545</v>
      </c>
      <c r="J315">
        <f t="shared" si="55"/>
        <v>0.87579617834394907</v>
      </c>
      <c r="K315">
        <f t="shared" si="56"/>
        <v>74</v>
      </c>
      <c r="L315">
        <f t="shared" si="57"/>
        <v>56</v>
      </c>
      <c r="M315">
        <f t="shared" si="63"/>
        <v>33</v>
      </c>
      <c r="N315">
        <f t="shared" si="58"/>
        <v>31</v>
      </c>
      <c r="O315">
        <f t="shared" si="59"/>
        <v>6</v>
      </c>
      <c r="P315">
        <f t="shared" si="64"/>
        <v>14</v>
      </c>
      <c r="Q315">
        <f t="shared" si="52"/>
        <v>23.566878980891719</v>
      </c>
      <c r="R315">
        <f t="shared" si="53"/>
        <v>17.834394904458598</v>
      </c>
      <c r="S315">
        <f t="shared" si="60"/>
        <v>10.509554140127388</v>
      </c>
      <c r="T315">
        <f t="shared" si="61"/>
        <v>9.8726114649681538</v>
      </c>
      <c r="U315">
        <f t="shared" si="54"/>
        <v>1.910828025477707</v>
      </c>
      <c r="V315">
        <f t="shared" si="62"/>
        <v>4.4585987261146496</v>
      </c>
    </row>
    <row r="316" spans="1:22" x14ac:dyDescent="0.2">
      <c r="A316">
        <v>315</v>
      </c>
      <c r="B316" s="4" t="s">
        <v>19</v>
      </c>
      <c r="C316">
        <f>COUNTA(_xlfn.UNIQUE($B$2:B316))</f>
        <v>39</v>
      </c>
      <c r="D316">
        <v>86</v>
      </c>
      <c r="E316">
        <v>131</v>
      </c>
      <c r="F316">
        <v>98</v>
      </c>
      <c r="G316">
        <v>27.301587301587301</v>
      </c>
      <c r="H316">
        <v>41.587301587301589</v>
      </c>
      <c r="I316">
        <v>31.111111111111111</v>
      </c>
      <c r="J316">
        <f t="shared" si="55"/>
        <v>0.87619047619047619</v>
      </c>
      <c r="K316">
        <f t="shared" si="56"/>
        <v>74</v>
      </c>
      <c r="L316">
        <f t="shared" si="57"/>
        <v>56</v>
      </c>
      <c r="M316">
        <f t="shared" si="63"/>
        <v>34</v>
      </c>
      <c r="N316">
        <f t="shared" si="58"/>
        <v>31</v>
      </c>
      <c r="O316">
        <f t="shared" si="59"/>
        <v>6</v>
      </c>
      <c r="P316">
        <f t="shared" si="64"/>
        <v>14</v>
      </c>
      <c r="Q316">
        <f t="shared" si="52"/>
        <v>23.49206349206349</v>
      </c>
      <c r="R316">
        <f t="shared" si="53"/>
        <v>17.777777777777779</v>
      </c>
      <c r="S316">
        <f t="shared" si="60"/>
        <v>10.793650793650794</v>
      </c>
      <c r="T316">
        <f t="shared" si="61"/>
        <v>9.8412698412698418</v>
      </c>
      <c r="U316">
        <f t="shared" si="54"/>
        <v>1.9047619047619049</v>
      </c>
      <c r="V316">
        <f t="shared" si="62"/>
        <v>4.4444444444444446</v>
      </c>
    </row>
    <row r="317" spans="1:22" x14ac:dyDescent="0.2">
      <c r="A317">
        <v>316</v>
      </c>
      <c r="B317" s="4" t="s">
        <v>19</v>
      </c>
      <c r="C317">
        <f>COUNTA(_xlfn.UNIQUE($B$2:B317))</f>
        <v>39</v>
      </c>
      <c r="D317">
        <v>86</v>
      </c>
      <c r="E317">
        <v>132</v>
      </c>
      <c r="F317">
        <v>98</v>
      </c>
      <c r="G317">
        <v>27.215189873417721</v>
      </c>
      <c r="H317">
        <v>41.77215189873418</v>
      </c>
      <c r="I317">
        <v>31.0126582278481</v>
      </c>
      <c r="J317">
        <f t="shared" si="55"/>
        <v>0.87658227848101267</v>
      </c>
      <c r="K317">
        <f t="shared" si="56"/>
        <v>74</v>
      </c>
      <c r="L317">
        <f t="shared" si="57"/>
        <v>56</v>
      </c>
      <c r="M317">
        <f t="shared" si="63"/>
        <v>35</v>
      </c>
      <c r="N317">
        <f t="shared" si="58"/>
        <v>31</v>
      </c>
      <c r="O317">
        <f t="shared" si="59"/>
        <v>6</v>
      </c>
      <c r="P317">
        <f t="shared" si="64"/>
        <v>14</v>
      </c>
      <c r="Q317">
        <f t="shared" si="52"/>
        <v>23.417721518987342</v>
      </c>
      <c r="R317">
        <f t="shared" si="53"/>
        <v>17.721518987341771</v>
      </c>
      <c r="S317">
        <f t="shared" si="60"/>
        <v>11.075949367088606</v>
      </c>
      <c r="T317">
        <f t="shared" si="61"/>
        <v>9.81012658227848</v>
      </c>
      <c r="U317">
        <f t="shared" si="54"/>
        <v>1.89873417721519</v>
      </c>
      <c r="V317">
        <f t="shared" si="62"/>
        <v>4.4303797468354427</v>
      </c>
    </row>
    <row r="318" spans="1:22" x14ac:dyDescent="0.2">
      <c r="A318">
        <v>317</v>
      </c>
      <c r="B318" s="4" t="s">
        <v>7</v>
      </c>
      <c r="C318">
        <f>COUNTA(_xlfn.UNIQUE($B$2:B318))</f>
        <v>39</v>
      </c>
      <c r="D318">
        <v>87</v>
      </c>
      <c r="E318">
        <v>132</v>
      </c>
      <c r="F318">
        <v>98</v>
      </c>
      <c r="G318">
        <v>27.444794952681388</v>
      </c>
      <c r="H318">
        <v>41.640378548895903</v>
      </c>
      <c r="I318">
        <v>30.914826498422716</v>
      </c>
      <c r="J318">
        <f t="shared" si="55"/>
        <v>0.87697160883280756</v>
      </c>
      <c r="K318">
        <f t="shared" si="56"/>
        <v>75</v>
      </c>
      <c r="L318">
        <f t="shared" si="57"/>
        <v>56</v>
      </c>
      <c r="M318">
        <f t="shared" si="63"/>
        <v>35</v>
      </c>
      <c r="N318">
        <f t="shared" si="58"/>
        <v>31</v>
      </c>
      <c r="O318">
        <f t="shared" si="59"/>
        <v>6</v>
      </c>
      <c r="P318">
        <f t="shared" si="64"/>
        <v>14</v>
      </c>
      <c r="Q318">
        <f t="shared" si="52"/>
        <v>23.65930599369085</v>
      </c>
      <c r="R318">
        <f t="shared" si="53"/>
        <v>17.665615141955836</v>
      </c>
      <c r="S318">
        <f t="shared" si="60"/>
        <v>11.041009463722396</v>
      </c>
      <c r="T318">
        <f t="shared" si="61"/>
        <v>9.7791798107255516</v>
      </c>
      <c r="U318">
        <f t="shared" si="54"/>
        <v>1.8927444794952681</v>
      </c>
      <c r="V318">
        <f t="shared" si="62"/>
        <v>4.4164037854889591</v>
      </c>
    </row>
    <row r="319" spans="1:22" x14ac:dyDescent="0.2">
      <c r="A319">
        <v>318</v>
      </c>
      <c r="B319" s="4" t="s">
        <v>7</v>
      </c>
      <c r="C319">
        <f>COUNTA(_xlfn.UNIQUE($B$2:B319))</f>
        <v>39</v>
      </c>
      <c r="D319">
        <v>88</v>
      </c>
      <c r="E319">
        <v>132</v>
      </c>
      <c r="F319">
        <v>98</v>
      </c>
      <c r="G319">
        <v>27.672955974842768</v>
      </c>
      <c r="H319">
        <v>41.509433962264154</v>
      </c>
      <c r="I319">
        <v>30.817610062893081</v>
      </c>
      <c r="J319">
        <f t="shared" si="55"/>
        <v>0.87735849056603776</v>
      </c>
      <c r="K319">
        <f t="shared" si="56"/>
        <v>76</v>
      </c>
      <c r="L319">
        <f t="shared" si="57"/>
        <v>56</v>
      </c>
      <c r="M319">
        <f t="shared" si="63"/>
        <v>35</v>
      </c>
      <c r="N319">
        <f t="shared" si="58"/>
        <v>31</v>
      </c>
      <c r="O319">
        <f t="shared" si="59"/>
        <v>6</v>
      </c>
      <c r="P319">
        <f t="shared" si="64"/>
        <v>14</v>
      </c>
      <c r="Q319">
        <f t="shared" si="52"/>
        <v>23.89937106918239</v>
      </c>
      <c r="R319">
        <f t="shared" si="53"/>
        <v>17.610062893081761</v>
      </c>
      <c r="S319">
        <f t="shared" si="60"/>
        <v>11.0062893081761</v>
      </c>
      <c r="T319">
        <f t="shared" si="61"/>
        <v>9.7484276729559749</v>
      </c>
      <c r="U319">
        <f t="shared" si="54"/>
        <v>1.8867924528301887</v>
      </c>
      <c r="V319">
        <f t="shared" si="62"/>
        <v>4.4025157232704402</v>
      </c>
    </row>
    <row r="320" spans="1:22" x14ac:dyDescent="0.2">
      <c r="A320">
        <v>319</v>
      </c>
      <c r="B320" s="4" t="s">
        <v>7</v>
      </c>
      <c r="C320">
        <f>COUNTA(_xlfn.UNIQUE($B$2:B320))</f>
        <v>39</v>
      </c>
      <c r="D320">
        <v>89</v>
      </c>
      <c r="E320">
        <v>132</v>
      </c>
      <c r="F320">
        <v>98</v>
      </c>
      <c r="G320">
        <v>27.899686520376179</v>
      </c>
      <c r="H320">
        <v>41.379310344827587</v>
      </c>
      <c r="I320">
        <v>30.721003134796238</v>
      </c>
      <c r="J320">
        <f t="shared" si="55"/>
        <v>0.87774294670846398</v>
      </c>
      <c r="K320">
        <f t="shared" si="56"/>
        <v>77</v>
      </c>
      <c r="L320">
        <f t="shared" si="57"/>
        <v>56</v>
      </c>
      <c r="M320">
        <f t="shared" si="63"/>
        <v>35</v>
      </c>
      <c r="N320">
        <f t="shared" si="58"/>
        <v>31</v>
      </c>
      <c r="O320">
        <f t="shared" si="59"/>
        <v>6</v>
      </c>
      <c r="P320">
        <f t="shared" si="64"/>
        <v>14</v>
      </c>
      <c r="Q320">
        <f t="shared" si="52"/>
        <v>24.137931034482758</v>
      </c>
      <c r="R320">
        <f t="shared" si="53"/>
        <v>17.554858934169278</v>
      </c>
      <c r="S320">
        <f t="shared" si="60"/>
        <v>10.9717868338558</v>
      </c>
      <c r="T320">
        <f t="shared" si="61"/>
        <v>9.7178683385579934</v>
      </c>
      <c r="U320">
        <f t="shared" si="54"/>
        <v>1.8808777429467085</v>
      </c>
      <c r="V320">
        <f t="shared" si="62"/>
        <v>4.3887147335423196</v>
      </c>
    </row>
    <row r="321" spans="1:22" x14ac:dyDescent="0.2">
      <c r="A321">
        <v>320</v>
      </c>
      <c r="B321" s="4" t="s">
        <v>47</v>
      </c>
      <c r="C321">
        <f>COUNTA(_xlfn.UNIQUE($B$2:B321))</f>
        <v>39</v>
      </c>
      <c r="D321">
        <v>89</v>
      </c>
      <c r="E321">
        <v>133</v>
      </c>
      <c r="F321">
        <v>98</v>
      </c>
      <c r="G321">
        <v>27.8125</v>
      </c>
      <c r="H321">
        <v>41.5625</v>
      </c>
      <c r="I321">
        <v>30.625000000000004</v>
      </c>
      <c r="J321">
        <f t="shared" si="55"/>
        <v>0.87812500000000004</v>
      </c>
      <c r="K321">
        <f t="shared" si="56"/>
        <v>77</v>
      </c>
      <c r="L321">
        <f t="shared" si="57"/>
        <v>57</v>
      </c>
      <c r="M321">
        <f t="shared" si="63"/>
        <v>35</v>
      </c>
      <c r="N321">
        <f t="shared" si="58"/>
        <v>31</v>
      </c>
      <c r="O321">
        <f t="shared" si="59"/>
        <v>6</v>
      </c>
      <c r="P321">
        <f t="shared" si="64"/>
        <v>14</v>
      </c>
      <c r="Q321">
        <f t="shared" si="52"/>
        <v>24.0625</v>
      </c>
      <c r="R321">
        <f t="shared" si="53"/>
        <v>17.8125</v>
      </c>
      <c r="S321">
        <f t="shared" si="60"/>
        <v>10.9375</v>
      </c>
      <c r="T321">
        <f t="shared" si="61"/>
        <v>9.6875</v>
      </c>
      <c r="U321">
        <f t="shared" si="54"/>
        <v>1.875</v>
      </c>
      <c r="V321">
        <f t="shared" si="62"/>
        <v>4.375</v>
      </c>
    </row>
    <row r="322" spans="1:22" x14ac:dyDescent="0.2">
      <c r="A322">
        <v>321</v>
      </c>
      <c r="B322" s="4" t="s">
        <v>47</v>
      </c>
      <c r="C322">
        <f>COUNTA(_xlfn.UNIQUE($B$2:B322))</f>
        <v>39</v>
      </c>
      <c r="D322">
        <v>89</v>
      </c>
      <c r="E322">
        <v>134</v>
      </c>
      <c r="F322">
        <v>98</v>
      </c>
      <c r="G322">
        <v>27.725856697819314</v>
      </c>
      <c r="H322">
        <v>41.744548286604363</v>
      </c>
      <c r="I322">
        <v>30.529595015576323</v>
      </c>
      <c r="J322">
        <f t="shared" si="55"/>
        <v>0.87850467289719625</v>
      </c>
      <c r="K322">
        <f t="shared" si="56"/>
        <v>77</v>
      </c>
      <c r="L322">
        <f t="shared" si="57"/>
        <v>58</v>
      </c>
      <c r="M322">
        <f t="shared" si="63"/>
        <v>35</v>
      </c>
      <c r="N322">
        <f t="shared" si="58"/>
        <v>31</v>
      </c>
      <c r="O322">
        <f t="shared" si="59"/>
        <v>6</v>
      </c>
      <c r="P322">
        <f t="shared" si="64"/>
        <v>14</v>
      </c>
      <c r="Q322">
        <f t="shared" ref="Q322:Q385" si="65">K322/A322*100</f>
        <v>23.987538940809969</v>
      </c>
      <c r="R322">
        <f t="shared" ref="R322:R385" si="66">L322/A322*100</f>
        <v>18.068535825545169</v>
      </c>
      <c r="S322">
        <f t="shared" si="60"/>
        <v>10.903426791277258</v>
      </c>
      <c r="T322">
        <f t="shared" si="61"/>
        <v>9.657320872274143</v>
      </c>
      <c r="U322">
        <f t="shared" ref="U322:U385" si="67">O322/A322*100</f>
        <v>1.8691588785046727</v>
      </c>
      <c r="V322">
        <f t="shared" si="62"/>
        <v>4.361370716510903</v>
      </c>
    </row>
    <row r="323" spans="1:22" x14ac:dyDescent="0.2">
      <c r="A323">
        <v>322</v>
      </c>
      <c r="B323" s="4" t="s">
        <v>47</v>
      </c>
      <c r="C323">
        <f>COUNTA(_xlfn.UNIQUE($B$2:B323))</f>
        <v>39</v>
      </c>
      <c r="D323">
        <v>89</v>
      </c>
      <c r="E323">
        <v>135</v>
      </c>
      <c r="F323">
        <v>98</v>
      </c>
      <c r="G323">
        <v>27.639751552795033</v>
      </c>
      <c r="H323">
        <v>41.925465838509318</v>
      </c>
      <c r="I323">
        <v>30.434782608695656</v>
      </c>
      <c r="J323">
        <f t="shared" ref="J323:J386" si="68">1-(C323/A323)</f>
        <v>0.87888198757763969</v>
      </c>
      <c r="K323">
        <f t="shared" ref="K323:K386" si="69">IF(B323="Cyclotella ocellata",K322+1,K322)</f>
        <v>77</v>
      </c>
      <c r="L323">
        <f t="shared" ref="L323:L386" si="70">IF(B323="Pseudostaurosira brevistriata",L322+1,L322)</f>
        <v>59</v>
      </c>
      <c r="M323">
        <f t="shared" si="63"/>
        <v>35</v>
      </c>
      <c r="N323">
        <f t="shared" ref="N323:N386" si="71">IF(B323="Staurosirella pinnata",N322+1,N322)</f>
        <v>31</v>
      </c>
      <c r="O323">
        <f t="shared" ref="O323:O386" si="72">IF(B323="Amphora pediculus",O322+1,O322)</f>
        <v>6</v>
      </c>
      <c r="P323">
        <f t="shared" si="64"/>
        <v>14</v>
      </c>
      <c r="Q323">
        <f t="shared" si="65"/>
        <v>23.913043478260871</v>
      </c>
      <c r="R323">
        <f t="shared" si="66"/>
        <v>18.322981366459629</v>
      </c>
      <c r="S323">
        <f t="shared" ref="S323:S386" si="73">M323/A323*100</f>
        <v>10.869565217391305</v>
      </c>
      <c r="T323">
        <f t="shared" ref="T323:T386" si="74">N323/A323*100</f>
        <v>9.6273291925465845</v>
      </c>
      <c r="U323">
        <f t="shared" si="67"/>
        <v>1.8633540372670807</v>
      </c>
      <c r="V323">
        <f t="shared" ref="V323:V386" si="75">P323/A323*100</f>
        <v>4.3478260869565215</v>
      </c>
    </row>
    <row r="324" spans="1:22" x14ac:dyDescent="0.2">
      <c r="A324">
        <v>323</v>
      </c>
      <c r="B324" s="4" t="s">
        <v>20</v>
      </c>
      <c r="C324">
        <f>COUNTA(_xlfn.UNIQUE($B$2:B324))</f>
        <v>39</v>
      </c>
      <c r="D324">
        <v>89</v>
      </c>
      <c r="E324">
        <v>135</v>
      </c>
      <c r="F324">
        <v>99</v>
      </c>
      <c r="G324">
        <v>27.554179566563469</v>
      </c>
      <c r="H324">
        <v>41.795665634674926</v>
      </c>
      <c r="I324">
        <v>30.650154798761609</v>
      </c>
      <c r="J324">
        <f t="shared" si="68"/>
        <v>0.87925696594427238</v>
      </c>
      <c r="K324">
        <f t="shared" si="69"/>
        <v>77</v>
      </c>
      <c r="L324">
        <f t="shared" si="70"/>
        <v>59</v>
      </c>
      <c r="M324">
        <f t="shared" ref="M324:M387" si="76">IF(B324="Staurosira venter",M323+1,M323)</f>
        <v>35</v>
      </c>
      <c r="N324">
        <f t="shared" si="71"/>
        <v>31</v>
      </c>
      <c r="O324">
        <f t="shared" si="72"/>
        <v>7</v>
      </c>
      <c r="P324">
        <f t="shared" ref="P324:P387" si="77">IF(B324="Sellaphora rotunda",P323+1,P323)</f>
        <v>14</v>
      </c>
      <c r="Q324">
        <f t="shared" si="65"/>
        <v>23.839009287925698</v>
      </c>
      <c r="R324">
        <f t="shared" si="66"/>
        <v>18.266253869969042</v>
      </c>
      <c r="S324">
        <f t="shared" si="73"/>
        <v>10.835913312693499</v>
      </c>
      <c r="T324">
        <f t="shared" si="74"/>
        <v>9.5975232198142422</v>
      </c>
      <c r="U324">
        <f t="shared" si="67"/>
        <v>2.1671826625386998</v>
      </c>
      <c r="V324">
        <f t="shared" si="75"/>
        <v>4.3343653250773997</v>
      </c>
    </row>
    <row r="325" spans="1:22" x14ac:dyDescent="0.2">
      <c r="A325">
        <v>324</v>
      </c>
      <c r="B325" s="4" t="s">
        <v>20</v>
      </c>
      <c r="C325">
        <f>COUNTA(_xlfn.UNIQUE($B$2:B325))</f>
        <v>39</v>
      </c>
      <c r="D325">
        <v>89</v>
      </c>
      <c r="E325">
        <v>135</v>
      </c>
      <c r="F325">
        <v>100</v>
      </c>
      <c r="G325">
        <v>27.469135802469136</v>
      </c>
      <c r="H325">
        <v>41.666666666666671</v>
      </c>
      <c r="I325">
        <v>30.864197530864196</v>
      </c>
      <c r="J325">
        <f t="shared" si="68"/>
        <v>0.87962962962962965</v>
      </c>
      <c r="K325">
        <f t="shared" si="69"/>
        <v>77</v>
      </c>
      <c r="L325">
        <f t="shared" si="70"/>
        <v>59</v>
      </c>
      <c r="M325">
        <f t="shared" si="76"/>
        <v>35</v>
      </c>
      <c r="N325">
        <f t="shared" si="71"/>
        <v>31</v>
      </c>
      <c r="O325">
        <f t="shared" si="72"/>
        <v>8</v>
      </c>
      <c r="P325">
        <f t="shared" si="77"/>
        <v>14</v>
      </c>
      <c r="Q325">
        <f t="shared" si="65"/>
        <v>23.765432098765434</v>
      </c>
      <c r="R325">
        <f t="shared" si="66"/>
        <v>18.209876543209877</v>
      </c>
      <c r="S325">
        <f t="shared" si="73"/>
        <v>10.802469135802468</v>
      </c>
      <c r="T325">
        <f t="shared" si="74"/>
        <v>9.5679012345679002</v>
      </c>
      <c r="U325">
        <f t="shared" si="67"/>
        <v>2.4691358024691357</v>
      </c>
      <c r="V325">
        <f t="shared" si="75"/>
        <v>4.3209876543209873</v>
      </c>
    </row>
    <row r="326" spans="1:22" x14ac:dyDescent="0.2">
      <c r="A326">
        <v>325</v>
      </c>
      <c r="B326" s="4" t="s">
        <v>7</v>
      </c>
      <c r="C326">
        <f>COUNTA(_xlfn.UNIQUE($B$2:B326))</f>
        <v>39</v>
      </c>
      <c r="D326">
        <v>90</v>
      </c>
      <c r="E326">
        <v>135</v>
      </c>
      <c r="F326">
        <v>100</v>
      </c>
      <c r="G326">
        <v>27.692307692307693</v>
      </c>
      <c r="H326">
        <v>41.53846153846154</v>
      </c>
      <c r="I326">
        <v>30.76923076923077</v>
      </c>
      <c r="J326">
        <f t="shared" si="68"/>
        <v>0.88</v>
      </c>
      <c r="K326">
        <f t="shared" si="69"/>
        <v>78</v>
      </c>
      <c r="L326">
        <f t="shared" si="70"/>
        <v>59</v>
      </c>
      <c r="M326">
        <f t="shared" si="76"/>
        <v>35</v>
      </c>
      <c r="N326">
        <f t="shared" si="71"/>
        <v>31</v>
      </c>
      <c r="O326">
        <f t="shared" si="72"/>
        <v>8</v>
      </c>
      <c r="P326">
        <f t="shared" si="77"/>
        <v>14</v>
      </c>
      <c r="Q326">
        <f t="shared" si="65"/>
        <v>24</v>
      </c>
      <c r="R326">
        <f t="shared" si="66"/>
        <v>18.153846153846153</v>
      </c>
      <c r="S326">
        <f t="shared" si="73"/>
        <v>10.76923076923077</v>
      </c>
      <c r="T326">
        <f t="shared" si="74"/>
        <v>9.5384615384615383</v>
      </c>
      <c r="U326">
        <f t="shared" si="67"/>
        <v>2.4615384615384617</v>
      </c>
      <c r="V326">
        <f t="shared" si="75"/>
        <v>4.3076923076923075</v>
      </c>
    </row>
    <row r="327" spans="1:22" x14ac:dyDescent="0.2">
      <c r="A327">
        <v>326</v>
      </c>
      <c r="B327" s="4" t="s">
        <v>55</v>
      </c>
      <c r="C327">
        <f>COUNTA(_xlfn.UNIQUE($B$2:B327))</f>
        <v>39</v>
      </c>
      <c r="D327">
        <v>90</v>
      </c>
      <c r="E327">
        <v>135</v>
      </c>
      <c r="F327">
        <v>101</v>
      </c>
      <c r="G327">
        <v>27.607361963190186</v>
      </c>
      <c r="H327">
        <v>41.411042944785272</v>
      </c>
      <c r="I327">
        <v>30.981595092024538</v>
      </c>
      <c r="J327">
        <f t="shared" si="68"/>
        <v>0.88036809815950923</v>
      </c>
      <c r="K327">
        <f t="shared" si="69"/>
        <v>78</v>
      </c>
      <c r="L327">
        <f t="shared" si="70"/>
        <v>59</v>
      </c>
      <c r="M327">
        <f t="shared" si="76"/>
        <v>35</v>
      </c>
      <c r="N327">
        <f t="shared" si="71"/>
        <v>31</v>
      </c>
      <c r="O327">
        <f t="shared" si="72"/>
        <v>8</v>
      </c>
      <c r="P327">
        <f t="shared" si="77"/>
        <v>14</v>
      </c>
      <c r="Q327">
        <f t="shared" si="65"/>
        <v>23.926380368098162</v>
      </c>
      <c r="R327">
        <f t="shared" si="66"/>
        <v>18.098159509202453</v>
      </c>
      <c r="S327">
        <f t="shared" si="73"/>
        <v>10.736196319018406</v>
      </c>
      <c r="T327">
        <f t="shared" si="74"/>
        <v>9.5092024539877311</v>
      </c>
      <c r="U327">
        <f t="shared" si="67"/>
        <v>2.4539877300613497</v>
      </c>
      <c r="V327">
        <f t="shared" si="75"/>
        <v>4.294478527607362</v>
      </c>
    </row>
    <row r="328" spans="1:22" x14ac:dyDescent="0.2">
      <c r="A328">
        <v>327</v>
      </c>
      <c r="B328" s="4" t="s">
        <v>58</v>
      </c>
      <c r="C328">
        <f>COUNTA(_xlfn.UNIQUE($B$2:B328))</f>
        <v>39</v>
      </c>
      <c r="D328">
        <v>90</v>
      </c>
      <c r="E328">
        <v>135</v>
      </c>
      <c r="F328">
        <v>102</v>
      </c>
      <c r="G328">
        <v>27.522935779816514</v>
      </c>
      <c r="H328">
        <v>41.284403669724774</v>
      </c>
      <c r="I328">
        <v>31.192660550458719</v>
      </c>
      <c r="J328">
        <f t="shared" si="68"/>
        <v>0.88073394495412849</v>
      </c>
      <c r="K328">
        <f t="shared" si="69"/>
        <v>78</v>
      </c>
      <c r="L328">
        <f t="shared" si="70"/>
        <v>59</v>
      </c>
      <c r="M328">
        <f t="shared" si="76"/>
        <v>35</v>
      </c>
      <c r="N328">
        <f t="shared" si="71"/>
        <v>31</v>
      </c>
      <c r="O328">
        <f t="shared" si="72"/>
        <v>8</v>
      </c>
      <c r="P328">
        <f t="shared" si="77"/>
        <v>15</v>
      </c>
      <c r="Q328">
        <f t="shared" si="65"/>
        <v>23.853211009174313</v>
      </c>
      <c r="R328">
        <f t="shared" si="66"/>
        <v>18.042813455657491</v>
      </c>
      <c r="S328">
        <f t="shared" si="73"/>
        <v>10.703363914373089</v>
      </c>
      <c r="T328">
        <f t="shared" si="74"/>
        <v>9.4801223241590211</v>
      </c>
      <c r="U328">
        <f t="shared" si="67"/>
        <v>2.4464831804281344</v>
      </c>
      <c r="V328">
        <f t="shared" si="75"/>
        <v>4.5871559633027523</v>
      </c>
    </row>
    <row r="329" spans="1:22" x14ac:dyDescent="0.2">
      <c r="A329">
        <v>328</v>
      </c>
      <c r="B329" s="4" t="s">
        <v>7</v>
      </c>
      <c r="C329">
        <f>COUNTA(_xlfn.UNIQUE($B$2:B329))</f>
        <v>39</v>
      </c>
      <c r="D329">
        <v>91</v>
      </c>
      <c r="E329">
        <v>135</v>
      </c>
      <c r="F329">
        <v>102</v>
      </c>
      <c r="G329">
        <v>27.743902439024392</v>
      </c>
      <c r="H329">
        <v>41.158536585365852</v>
      </c>
      <c r="I329">
        <v>31.097560975609756</v>
      </c>
      <c r="J329">
        <f t="shared" si="68"/>
        <v>0.88109756097560976</v>
      </c>
      <c r="K329">
        <f t="shared" si="69"/>
        <v>79</v>
      </c>
      <c r="L329">
        <f t="shared" si="70"/>
        <v>59</v>
      </c>
      <c r="M329">
        <f t="shared" si="76"/>
        <v>35</v>
      </c>
      <c r="N329">
        <f t="shared" si="71"/>
        <v>31</v>
      </c>
      <c r="O329">
        <f t="shared" si="72"/>
        <v>8</v>
      </c>
      <c r="P329">
        <f t="shared" si="77"/>
        <v>15</v>
      </c>
      <c r="Q329">
        <f t="shared" si="65"/>
        <v>24.085365853658537</v>
      </c>
      <c r="R329">
        <f t="shared" si="66"/>
        <v>17.987804878048781</v>
      </c>
      <c r="S329">
        <f t="shared" si="73"/>
        <v>10.670731707317072</v>
      </c>
      <c r="T329">
        <f t="shared" si="74"/>
        <v>9.4512195121951219</v>
      </c>
      <c r="U329">
        <f t="shared" si="67"/>
        <v>2.4390243902439024</v>
      </c>
      <c r="V329">
        <f t="shared" si="75"/>
        <v>4.5731707317073171</v>
      </c>
    </row>
    <row r="330" spans="1:22" x14ac:dyDescent="0.2">
      <c r="A330">
        <v>329</v>
      </c>
      <c r="B330" s="4" t="s">
        <v>47</v>
      </c>
      <c r="C330">
        <f>COUNTA(_xlfn.UNIQUE($B$2:B330))</f>
        <v>39</v>
      </c>
      <c r="D330">
        <v>91</v>
      </c>
      <c r="E330">
        <v>136</v>
      </c>
      <c r="F330">
        <v>102</v>
      </c>
      <c r="G330">
        <v>27.659574468085108</v>
      </c>
      <c r="H330">
        <v>41.337386018237083</v>
      </c>
      <c r="I330">
        <v>31.003039513677809</v>
      </c>
      <c r="J330">
        <f t="shared" si="68"/>
        <v>0.8814589665653495</v>
      </c>
      <c r="K330">
        <f t="shared" si="69"/>
        <v>79</v>
      </c>
      <c r="L330">
        <f t="shared" si="70"/>
        <v>60</v>
      </c>
      <c r="M330">
        <f t="shared" si="76"/>
        <v>35</v>
      </c>
      <c r="N330">
        <f t="shared" si="71"/>
        <v>31</v>
      </c>
      <c r="O330">
        <f t="shared" si="72"/>
        <v>8</v>
      </c>
      <c r="P330">
        <f t="shared" si="77"/>
        <v>15</v>
      </c>
      <c r="Q330">
        <f t="shared" si="65"/>
        <v>24.012158054711247</v>
      </c>
      <c r="R330">
        <f t="shared" si="66"/>
        <v>18.237082066869302</v>
      </c>
      <c r="S330">
        <f t="shared" si="73"/>
        <v>10.638297872340425</v>
      </c>
      <c r="T330">
        <f t="shared" si="74"/>
        <v>9.4224924012158056</v>
      </c>
      <c r="U330">
        <f t="shared" si="67"/>
        <v>2.43161094224924</v>
      </c>
      <c r="V330">
        <f t="shared" si="75"/>
        <v>4.5592705167173255</v>
      </c>
    </row>
    <row r="331" spans="1:22" x14ac:dyDescent="0.2">
      <c r="A331">
        <v>330</v>
      </c>
      <c r="B331" s="4" t="s">
        <v>9</v>
      </c>
      <c r="C331">
        <f>COUNTA(_xlfn.UNIQUE($B$2:B331))</f>
        <v>39</v>
      </c>
      <c r="D331">
        <v>91</v>
      </c>
      <c r="E331">
        <v>136</v>
      </c>
      <c r="F331">
        <v>103</v>
      </c>
      <c r="G331">
        <v>27.575757575757574</v>
      </c>
      <c r="H331">
        <v>41.212121212121211</v>
      </c>
      <c r="I331">
        <v>31.212121212121215</v>
      </c>
      <c r="J331">
        <f t="shared" si="68"/>
        <v>0.88181818181818183</v>
      </c>
      <c r="K331">
        <f t="shared" si="69"/>
        <v>79</v>
      </c>
      <c r="L331">
        <f t="shared" si="70"/>
        <v>60</v>
      </c>
      <c r="M331">
        <f t="shared" si="76"/>
        <v>35</v>
      </c>
      <c r="N331">
        <f t="shared" si="71"/>
        <v>31</v>
      </c>
      <c r="O331">
        <f t="shared" si="72"/>
        <v>8</v>
      </c>
      <c r="P331">
        <f t="shared" si="77"/>
        <v>15</v>
      </c>
      <c r="Q331">
        <f t="shared" si="65"/>
        <v>23.939393939393938</v>
      </c>
      <c r="R331">
        <f t="shared" si="66"/>
        <v>18.181818181818183</v>
      </c>
      <c r="S331">
        <f t="shared" si="73"/>
        <v>10.606060606060606</v>
      </c>
      <c r="T331">
        <f t="shared" si="74"/>
        <v>9.3939393939393927</v>
      </c>
      <c r="U331">
        <f t="shared" si="67"/>
        <v>2.4242424242424243</v>
      </c>
      <c r="V331">
        <f t="shared" si="75"/>
        <v>4.5454545454545459</v>
      </c>
    </row>
    <row r="332" spans="1:22" x14ac:dyDescent="0.2">
      <c r="A332">
        <v>331</v>
      </c>
      <c r="B332" s="4" t="s">
        <v>9</v>
      </c>
      <c r="C332">
        <f>COUNTA(_xlfn.UNIQUE($B$2:B332))</f>
        <v>39</v>
      </c>
      <c r="D332">
        <v>91</v>
      </c>
      <c r="E332">
        <v>136</v>
      </c>
      <c r="F332">
        <v>104</v>
      </c>
      <c r="G332">
        <v>27.492447129909365</v>
      </c>
      <c r="H332">
        <v>41.087613293051362</v>
      </c>
      <c r="I332">
        <v>31.419939577039273</v>
      </c>
      <c r="J332">
        <f t="shared" si="68"/>
        <v>0.8821752265861027</v>
      </c>
      <c r="K332">
        <f t="shared" si="69"/>
        <v>79</v>
      </c>
      <c r="L332">
        <f t="shared" si="70"/>
        <v>60</v>
      </c>
      <c r="M332">
        <f t="shared" si="76"/>
        <v>35</v>
      </c>
      <c r="N332">
        <f t="shared" si="71"/>
        <v>31</v>
      </c>
      <c r="O332">
        <f t="shared" si="72"/>
        <v>8</v>
      </c>
      <c r="P332">
        <f t="shared" si="77"/>
        <v>15</v>
      </c>
      <c r="Q332">
        <f t="shared" si="65"/>
        <v>23.867069486404834</v>
      </c>
      <c r="R332">
        <f t="shared" si="66"/>
        <v>18.126888217522659</v>
      </c>
      <c r="S332">
        <f t="shared" si="73"/>
        <v>10.574018126888216</v>
      </c>
      <c r="T332">
        <f t="shared" si="74"/>
        <v>9.3655589123867067</v>
      </c>
      <c r="U332">
        <f t="shared" si="67"/>
        <v>2.416918429003021</v>
      </c>
      <c r="V332">
        <f t="shared" si="75"/>
        <v>4.5317220543806647</v>
      </c>
    </row>
    <row r="333" spans="1:22" x14ac:dyDescent="0.2">
      <c r="A333">
        <v>332</v>
      </c>
      <c r="B333" s="4" t="s">
        <v>43</v>
      </c>
      <c r="C333">
        <f>COUNTA(_xlfn.UNIQUE($B$2:B333))</f>
        <v>39</v>
      </c>
      <c r="D333">
        <v>91</v>
      </c>
      <c r="E333">
        <v>137</v>
      </c>
      <c r="F333">
        <v>104</v>
      </c>
      <c r="G333">
        <v>27.409638554216869</v>
      </c>
      <c r="H333">
        <v>41.265060240963855</v>
      </c>
      <c r="I333">
        <v>31.325301204819279</v>
      </c>
      <c r="J333">
        <f t="shared" si="68"/>
        <v>0.88253012048192769</v>
      </c>
      <c r="K333">
        <f t="shared" si="69"/>
        <v>79</v>
      </c>
      <c r="L333">
        <f t="shared" si="70"/>
        <v>60</v>
      </c>
      <c r="M333">
        <f t="shared" si="76"/>
        <v>35</v>
      </c>
      <c r="N333">
        <f t="shared" si="71"/>
        <v>32</v>
      </c>
      <c r="O333">
        <f t="shared" si="72"/>
        <v>8</v>
      </c>
      <c r="P333">
        <f t="shared" si="77"/>
        <v>15</v>
      </c>
      <c r="Q333">
        <f t="shared" si="65"/>
        <v>23.795180722891565</v>
      </c>
      <c r="R333">
        <f t="shared" si="66"/>
        <v>18.072289156626507</v>
      </c>
      <c r="S333">
        <f t="shared" si="73"/>
        <v>10.542168674698797</v>
      </c>
      <c r="T333">
        <f t="shared" si="74"/>
        <v>9.6385542168674707</v>
      </c>
      <c r="U333">
        <f t="shared" si="67"/>
        <v>2.4096385542168677</v>
      </c>
      <c r="V333">
        <f t="shared" si="75"/>
        <v>4.5180722891566267</v>
      </c>
    </row>
    <row r="334" spans="1:22" x14ac:dyDescent="0.2">
      <c r="A334">
        <v>333</v>
      </c>
      <c r="B334" s="4" t="s">
        <v>43</v>
      </c>
      <c r="C334">
        <f>COUNTA(_xlfn.UNIQUE($B$2:B334))</f>
        <v>39</v>
      </c>
      <c r="D334">
        <v>91</v>
      </c>
      <c r="E334">
        <v>138</v>
      </c>
      <c r="F334">
        <v>104</v>
      </c>
      <c r="G334">
        <v>27.327327327327328</v>
      </c>
      <c r="H334">
        <v>41.441441441441441</v>
      </c>
      <c r="I334">
        <v>31.231231231231231</v>
      </c>
      <c r="J334">
        <f t="shared" si="68"/>
        <v>0.88288288288288286</v>
      </c>
      <c r="K334">
        <f t="shared" si="69"/>
        <v>79</v>
      </c>
      <c r="L334">
        <f t="shared" si="70"/>
        <v>60</v>
      </c>
      <c r="M334">
        <f t="shared" si="76"/>
        <v>35</v>
      </c>
      <c r="N334">
        <f t="shared" si="71"/>
        <v>33</v>
      </c>
      <c r="O334">
        <f t="shared" si="72"/>
        <v>8</v>
      </c>
      <c r="P334">
        <f t="shared" si="77"/>
        <v>15</v>
      </c>
      <c r="Q334">
        <f t="shared" si="65"/>
        <v>23.723723723723726</v>
      </c>
      <c r="R334">
        <f t="shared" si="66"/>
        <v>18.018018018018019</v>
      </c>
      <c r="S334">
        <f t="shared" si="73"/>
        <v>10.51051051051051</v>
      </c>
      <c r="T334">
        <f t="shared" si="74"/>
        <v>9.9099099099099099</v>
      </c>
      <c r="U334">
        <f t="shared" si="67"/>
        <v>2.4024024024024024</v>
      </c>
      <c r="V334">
        <f t="shared" si="75"/>
        <v>4.5045045045045047</v>
      </c>
    </row>
    <row r="335" spans="1:22" x14ac:dyDescent="0.2">
      <c r="A335">
        <v>334</v>
      </c>
      <c r="B335" s="4" t="s">
        <v>43</v>
      </c>
      <c r="C335">
        <f>COUNTA(_xlfn.UNIQUE($B$2:B335))</f>
        <v>39</v>
      </c>
      <c r="D335">
        <v>91</v>
      </c>
      <c r="E335">
        <v>139</v>
      </c>
      <c r="F335">
        <v>104</v>
      </c>
      <c r="G335">
        <v>27.245508982035926</v>
      </c>
      <c r="H335">
        <v>41.616766467065872</v>
      </c>
      <c r="I335">
        <v>31.137724550898206</v>
      </c>
      <c r="J335">
        <f t="shared" si="68"/>
        <v>0.88323353293413176</v>
      </c>
      <c r="K335">
        <f t="shared" si="69"/>
        <v>79</v>
      </c>
      <c r="L335">
        <f t="shared" si="70"/>
        <v>60</v>
      </c>
      <c r="M335">
        <f t="shared" si="76"/>
        <v>35</v>
      </c>
      <c r="N335">
        <f t="shared" si="71"/>
        <v>34</v>
      </c>
      <c r="O335">
        <f t="shared" si="72"/>
        <v>8</v>
      </c>
      <c r="P335">
        <f t="shared" si="77"/>
        <v>15</v>
      </c>
      <c r="Q335">
        <f t="shared" si="65"/>
        <v>23.652694610778443</v>
      </c>
      <c r="R335">
        <f t="shared" si="66"/>
        <v>17.964071856287426</v>
      </c>
      <c r="S335">
        <f t="shared" si="73"/>
        <v>10.479041916167663</v>
      </c>
      <c r="T335">
        <f t="shared" si="74"/>
        <v>10.179640718562874</v>
      </c>
      <c r="U335">
        <f t="shared" si="67"/>
        <v>2.3952095808383236</v>
      </c>
      <c r="V335">
        <f t="shared" si="75"/>
        <v>4.4910179640718564</v>
      </c>
    </row>
    <row r="336" spans="1:22" x14ac:dyDescent="0.2">
      <c r="A336">
        <v>335</v>
      </c>
      <c r="B336" s="4" t="s">
        <v>43</v>
      </c>
      <c r="C336">
        <f>COUNTA(_xlfn.UNIQUE($B$2:B336))</f>
        <v>39</v>
      </c>
      <c r="D336">
        <v>91</v>
      </c>
      <c r="E336">
        <v>140</v>
      </c>
      <c r="F336">
        <v>104</v>
      </c>
      <c r="G336">
        <v>27.164179104477608</v>
      </c>
      <c r="H336">
        <v>41.791044776119399</v>
      </c>
      <c r="I336">
        <v>31.044776119402982</v>
      </c>
      <c r="J336">
        <f t="shared" si="68"/>
        <v>0.88358208955223883</v>
      </c>
      <c r="K336">
        <f t="shared" si="69"/>
        <v>79</v>
      </c>
      <c r="L336">
        <f t="shared" si="70"/>
        <v>60</v>
      </c>
      <c r="M336">
        <f t="shared" si="76"/>
        <v>35</v>
      </c>
      <c r="N336">
        <f t="shared" si="71"/>
        <v>35</v>
      </c>
      <c r="O336">
        <f t="shared" si="72"/>
        <v>8</v>
      </c>
      <c r="P336">
        <f t="shared" si="77"/>
        <v>15</v>
      </c>
      <c r="Q336">
        <f t="shared" si="65"/>
        <v>23.582089552238806</v>
      </c>
      <c r="R336">
        <f t="shared" si="66"/>
        <v>17.910447761194028</v>
      </c>
      <c r="S336">
        <f t="shared" si="73"/>
        <v>10.44776119402985</v>
      </c>
      <c r="T336">
        <f t="shared" si="74"/>
        <v>10.44776119402985</v>
      </c>
      <c r="U336">
        <f t="shared" si="67"/>
        <v>2.3880597014925375</v>
      </c>
      <c r="V336">
        <f t="shared" si="75"/>
        <v>4.4776119402985071</v>
      </c>
    </row>
    <row r="337" spans="1:22" x14ac:dyDescent="0.2">
      <c r="A337">
        <v>336</v>
      </c>
      <c r="B337" s="4" t="s">
        <v>7</v>
      </c>
      <c r="C337">
        <f>COUNTA(_xlfn.UNIQUE($B$2:B337))</f>
        <v>39</v>
      </c>
      <c r="D337">
        <v>92</v>
      </c>
      <c r="E337">
        <v>140</v>
      </c>
      <c r="F337">
        <v>104</v>
      </c>
      <c r="G337">
        <v>27.380952380952383</v>
      </c>
      <c r="H337">
        <v>41.666666666666671</v>
      </c>
      <c r="I337">
        <v>30.952380952380953</v>
      </c>
      <c r="J337">
        <f t="shared" si="68"/>
        <v>0.8839285714285714</v>
      </c>
      <c r="K337">
        <f t="shared" si="69"/>
        <v>80</v>
      </c>
      <c r="L337">
        <f t="shared" si="70"/>
        <v>60</v>
      </c>
      <c r="M337">
        <f t="shared" si="76"/>
        <v>35</v>
      </c>
      <c r="N337">
        <f t="shared" si="71"/>
        <v>35</v>
      </c>
      <c r="O337">
        <f t="shared" si="72"/>
        <v>8</v>
      </c>
      <c r="P337">
        <f t="shared" si="77"/>
        <v>15</v>
      </c>
      <c r="Q337">
        <f t="shared" si="65"/>
        <v>23.809523809523807</v>
      </c>
      <c r="R337">
        <f t="shared" si="66"/>
        <v>17.857142857142858</v>
      </c>
      <c r="S337">
        <f t="shared" si="73"/>
        <v>10.416666666666668</v>
      </c>
      <c r="T337">
        <f t="shared" si="74"/>
        <v>10.416666666666668</v>
      </c>
      <c r="U337">
        <f t="shared" si="67"/>
        <v>2.3809523809523809</v>
      </c>
      <c r="V337">
        <f t="shared" si="75"/>
        <v>4.4642857142857144</v>
      </c>
    </row>
    <row r="338" spans="1:22" x14ac:dyDescent="0.2">
      <c r="A338">
        <v>337</v>
      </c>
      <c r="B338" s="4" t="s">
        <v>7</v>
      </c>
      <c r="C338">
        <f>COUNTA(_xlfn.UNIQUE($B$2:B338))</f>
        <v>39</v>
      </c>
      <c r="D338">
        <v>93</v>
      </c>
      <c r="E338">
        <v>140</v>
      </c>
      <c r="F338">
        <v>104</v>
      </c>
      <c r="G338">
        <v>27.596439169139465</v>
      </c>
      <c r="H338">
        <v>41.543026706231458</v>
      </c>
      <c r="I338">
        <v>30.86053412462908</v>
      </c>
      <c r="J338">
        <f t="shared" si="68"/>
        <v>0.88427299703264095</v>
      </c>
      <c r="K338">
        <f t="shared" si="69"/>
        <v>81</v>
      </c>
      <c r="L338">
        <f t="shared" si="70"/>
        <v>60</v>
      </c>
      <c r="M338">
        <f t="shared" si="76"/>
        <v>35</v>
      </c>
      <c r="N338">
        <f t="shared" si="71"/>
        <v>35</v>
      </c>
      <c r="O338">
        <f t="shared" si="72"/>
        <v>8</v>
      </c>
      <c r="P338">
        <f t="shared" si="77"/>
        <v>15</v>
      </c>
      <c r="Q338">
        <f t="shared" si="65"/>
        <v>24.03560830860534</v>
      </c>
      <c r="R338">
        <f t="shared" si="66"/>
        <v>17.804154302670625</v>
      </c>
      <c r="S338">
        <f t="shared" si="73"/>
        <v>10.385756676557865</v>
      </c>
      <c r="T338">
        <f t="shared" si="74"/>
        <v>10.385756676557865</v>
      </c>
      <c r="U338">
        <f t="shared" si="67"/>
        <v>2.3738872403560833</v>
      </c>
      <c r="V338">
        <f t="shared" si="75"/>
        <v>4.4510385756676563</v>
      </c>
    </row>
    <row r="339" spans="1:22" x14ac:dyDescent="0.2">
      <c r="A339">
        <v>338</v>
      </c>
      <c r="B339" s="4" t="s">
        <v>7</v>
      </c>
      <c r="C339">
        <f>COUNTA(_xlfn.UNIQUE($B$2:B339))</f>
        <v>39</v>
      </c>
      <c r="D339">
        <v>94</v>
      </c>
      <c r="E339">
        <v>140</v>
      </c>
      <c r="F339">
        <v>104</v>
      </c>
      <c r="G339">
        <v>27.810650887573964</v>
      </c>
      <c r="H339">
        <v>41.42011834319527</v>
      </c>
      <c r="I339">
        <v>30.76923076923077</v>
      </c>
      <c r="J339">
        <f t="shared" si="68"/>
        <v>0.88461538461538458</v>
      </c>
      <c r="K339">
        <f t="shared" si="69"/>
        <v>82</v>
      </c>
      <c r="L339">
        <f t="shared" si="70"/>
        <v>60</v>
      </c>
      <c r="M339">
        <f t="shared" si="76"/>
        <v>35</v>
      </c>
      <c r="N339">
        <f t="shared" si="71"/>
        <v>35</v>
      </c>
      <c r="O339">
        <f t="shared" si="72"/>
        <v>8</v>
      </c>
      <c r="P339">
        <f t="shared" si="77"/>
        <v>15</v>
      </c>
      <c r="Q339">
        <f t="shared" si="65"/>
        <v>24.260355029585799</v>
      </c>
      <c r="R339">
        <f t="shared" si="66"/>
        <v>17.751479289940828</v>
      </c>
      <c r="S339">
        <f t="shared" si="73"/>
        <v>10.355029585798817</v>
      </c>
      <c r="T339">
        <f t="shared" si="74"/>
        <v>10.355029585798817</v>
      </c>
      <c r="U339">
        <f t="shared" si="67"/>
        <v>2.3668639053254439</v>
      </c>
      <c r="V339">
        <f t="shared" si="75"/>
        <v>4.4378698224852071</v>
      </c>
    </row>
    <row r="340" spans="1:22" x14ac:dyDescent="0.2">
      <c r="A340">
        <v>339</v>
      </c>
      <c r="B340" s="4" t="s">
        <v>54</v>
      </c>
      <c r="C340">
        <f>COUNTA(_xlfn.UNIQUE($B$2:B340))</f>
        <v>39</v>
      </c>
      <c r="D340">
        <v>94</v>
      </c>
      <c r="E340">
        <v>140</v>
      </c>
      <c r="F340">
        <v>105</v>
      </c>
      <c r="G340">
        <v>27.728613569321535</v>
      </c>
      <c r="H340">
        <v>41.297935103244839</v>
      </c>
      <c r="I340">
        <v>30.973451327433626</v>
      </c>
      <c r="J340">
        <f t="shared" si="68"/>
        <v>0.88495575221238942</v>
      </c>
      <c r="K340">
        <f t="shared" si="69"/>
        <v>82</v>
      </c>
      <c r="L340">
        <f t="shared" si="70"/>
        <v>60</v>
      </c>
      <c r="M340">
        <f t="shared" si="76"/>
        <v>35</v>
      </c>
      <c r="N340">
        <f t="shared" si="71"/>
        <v>35</v>
      </c>
      <c r="O340">
        <f t="shared" si="72"/>
        <v>8</v>
      </c>
      <c r="P340">
        <f t="shared" si="77"/>
        <v>15</v>
      </c>
      <c r="Q340">
        <f t="shared" si="65"/>
        <v>24.188790560471976</v>
      </c>
      <c r="R340">
        <f t="shared" si="66"/>
        <v>17.699115044247787</v>
      </c>
      <c r="S340">
        <f t="shared" si="73"/>
        <v>10.32448377581121</v>
      </c>
      <c r="T340">
        <f t="shared" si="74"/>
        <v>10.32448377581121</v>
      </c>
      <c r="U340">
        <f t="shared" si="67"/>
        <v>2.359882005899705</v>
      </c>
      <c r="V340">
        <f t="shared" si="75"/>
        <v>4.4247787610619467</v>
      </c>
    </row>
    <row r="341" spans="1:22" x14ac:dyDescent="0.2">
      <c r="A341">
        <v>340</v>
      </c>
      <c r="B341" s="4" t="s">
        <v>43</v>
      </c>
      <c r="C341">
        <f>COUNTA(_xlfn.UNIQUE($B$2:B341))</f>
        <v>39</v>
      </c>
      <c r="D341">
        <v>94</v>
      </c>
      <c r="E341">
        <v>141</v>
      </c>
      <c r="F341">
        <v>105</v>
      </c>
      <c r="G341">
        <v>27.647058823529413</v>
      </c>
      <c r="H341">
        <v>41.470588235294123</v>
      </c>
      <c r="I341">
        <v>30.882352941176471</v>
      </c>
      <c r="J341">
        <f t="shared" si="68"/>
        <v>0.88529411764705879</v>
      </c>
      <c r="K341">
        <f t="shared" si="69"/>
        <v>82</v>
      </c>
      <c r="L341">
        <f t="shared" si="70"/>
        <v>60</v>
      </c>
      <c r="M341">
        <f t="shared" si="76"/>
        <v>35</v>
      </c>
      <c r="N341">
        <f t="shared" si="71"/>
        <v>36</v>
      </c>
      <c r="O341">
        <f t="shared" si="72"/>
        <v>8</v>
      </c>
      <c r="P341">
        <f t="shared" si="77"/>
        <v>15</v>
      </c>
      <c r="Q341">
        <f t="shared" si="65"/>
        <v>24.117647058823529</v>
      </c>
      <c r="R341">
        <f t="shared" si="66"/>
        <v>17.647058823529413</v>
      </c>
      <c r="S341">
        <f t="shared" si="73"/>
        <v>10.294117647058822</v>
      </c>
      <c r="T341">
        <f t="shared" si="74"/>
        <v>10.588235294117647</v>
      </c>
      <c r="U341">
        <f t="shared" si="67"/>
        <v>2.3529411764705883</v>
      </c>
      <c r="V341">
        <f t="shared" si="75"/>
        <v>4.4117647058823533</v>
      </c>
    </row>
    <row r="342" spans="1:22" x14ac:dyDescent="0.2">
      <c r="A342">
        <v>341</v>
      </c>
      <c r="B342" s="4" t="s">
        <v>43</v>
      </c>
      <c r="C342">
        <f>COUNTA(_xlfn.UNIQUE($B$2:B342))</f>
        <v>39</v>
      </c>
      <c r="D342">
        <v>94</v>
      </c>
      <c r="E342">
        <v>142</v>
      </c>
      <c r="F342">
        <v>105</v>
      </c>
      <c r="G342">
        <v>27.565982404692079</v>
      </c>
      <c r="H342">
        <v>41.642228739002931</v>
      </c>
      <c r="I342">
        <v>30.791788856304986</v>
      </c>
      <c r="J342">
        <f t="shared" si="68"/>
        <v>0.88563049853372433</v>
      </c>
      <c r="K342">
        <f t="shared" si="69"/>
        <v>82</v>
      </c>
      <c r="L342">
        <f t="shared" si="70"/>
        <v>60</v>
      </c>
      <c r="M342">
        <f t="shared" si="76"/>
        <v>35</v>
      </c>
      <c r="N342">
        <f t="shared" si="71"/>
        <v>37</v>
      </c>
      <c r="O342">
        <f t="shared" si="72"/>
        <v>8</v>
      </c>
      <c r="P342">
        <f t="shared" si="77"/>
        <v>15</v>
      </c>
      <c r="Q342">
        <f t="shared" si="65"/>
        <v>24.046920821114369</v>
      </c>
      <c r="R342">
        <f t="shared" si="66"/>
        <v>17.595307917888565</v>
      </c>
      <c r="S342">
        <f t="shared" si="73"/>
        <v>10.263929618768328</v>
      </c>
      <c r="T342">
        <f t="shared" si="74"/>
        <v>10.850439882697946</v>
      </c>
      <c r="U342">
        <f t="shared" si="67"/>
        <v>2.3460410557184752</v>
      </c>
      <c r="V342">
        <f t="shared" si="75"/>
        <v>4.3988269794721413</v>
      </c>
    </row>
    <row r="343" spans="1:22" x14ac:dyDescent="0.2">
      <c r="A343">
        <v>342</v>
      </c>
      <c r="B343" s="4" t="s">
        <v>43</v>
      </c>
      <c r="C343">
        <f>COUNTA(_xlfn.UNIQUE($B$2:B343))</f>
        <v>39</v>
      </c>
      <c r="D343">
        <v>94</v>
      </c>
      <c r="E343">
        <v>143</v>
      </c>
      <c r="F343">
        <v>105</v>
      </c>
      <c r="G343">
        <v>27.485380116959064</v>
      </c>
      <c r="H343">
        <v>41.812865497076025</v>
      </c>
      <c r="I343">
        <v>30.701754385964914</v>
      </c>
      <c r="J343">
        <f t="shared" si="68"/>
        <v>0.88596491228070173</v>
      </c>
      <c r="K343">
        <f t="shared" si="69"/>
        <v>82</v>
      </c>
      <c r="L343">
        <f t="shared" si="70"/>
        <v>60</v>
      </c>
      <c r="M343">
        <f t="shared" si="76"/>
        <v>35</v>
      </c>
      <c r="N343">
        <f t="shared" si="71"/>
        <v>38</v>
      </c>
      <c r="O343">
        <f t="shared" si="72"/>
        <v>8</v>
      </c>
      <c r="P343">
        <f t="shared" si="77"/>
        <v>15</v>
      </c>
      <c r="Q343">
        <f t="shared" si="65"/>
        <v>23.976608187134502</v>
      </c>
      <c r="R343">
        <f t="shared" si="66"/>
        <v>17.543859649122805</v>
      </c>
      <c r="S343">
        <f t="shared" si="73"/>
        <v>10.23391812865497</v>
      </c>
      <c r="T343">
        <f t="shared" si="74"/>
        <v>11.111111111111111</v>
      </c>
      <c r="U343">
        <f t="shared" si="67"/>
        <v>2.3391812865497075</v>
      </c>
      <c r="V343">
        <f t="shared" si="75"/>
        <v>4.3859649122807012</v>
      </c>
    </row>
    <row r="344" spans="1:22" x14ac:dyDescent="0.2">
      <c r="A344">
        <v>343</v>
      </c>
      <c r="B344" s="4" t="s">
        <v>43</v>
      </c>
      <c r="C344">
        <f>COUNTA(_xlfn.UNIQUE($B$2:B344))</f>
        <v>39</v>
      </c>
      <c r="D344">
        <v>94</v>
      </c>
      <c r="E344">
        <v>144</v>
      </c>
      <c r="F344">
        <v>105</v>
      </c>
      <c r="G344">
        <v>27.405247813411076</v>
      </c>
      <c r="H344">
        <v>41.982507288629741</v>
      </c>
      <c r="I344">
        <v>30.612244897959183</v>
      </c>
      <c r="J344">
        <f t="shared" si="68"/>
        <v>0.88629737609329451</v>
      </c>
      <c r="K344">
        <f t="shared" si="69"/>
        <v>82</v>
      </c>
      <c r="L344">
        <f t="shared" si="70"/>
        <v>60</v>
      </c>
      <c r="M344">
        <f t="shared" si="76"/>
        <v>35</v>
      </c>
      <c r="N344">
        <f t="shared" si="71"/>
        <v>39</v>
      </c>
      <c r="O344">
        <f t="shared" si="72"/>
        <v>8</v>
      </c>
      <c r="P344">
        <f t="shared" si="77"/>
        <v>15</v>
      </c>
      <c r="Q344">
        <f t="shared" si="65"/>
        <v>23.906705539358601</v>
      </c>
      <c r="R344">
        <f t="shared" si="66"/>
        <v>17.492711370262391</v>
      </c>
      <c r="S344">
        <f t="shared" si="73"/>
        <v>10.204081632653061</v>
      </c>
      <c r="T344">
        <f t="shared" si="74"/>
        <v>11.370262390670554</v>
      </c>
      <c r="U344">
        <f t="shared" si="67"/>
        <v>2.3323615160349855</v>
      </c>
      <c r="V344">
        <f t="shared" si="75"/>
        <v>4.3731778425655978</v>
      </c>
    </row>
    <row r="345" spans="1:22" x14ac:dyDescent="0.2">
      <c r="A345">
        <v>344</v>
      </c>
      <c r="B345" s="4" t="s">
        <v>43</v>
      </c>
      <c r="C345">
        <f>COUNTA(_xlfn.UNIQUE($B$2:B345))</f>
        <v>39</v>
      </c>
      <c r="D345">
        <v>94</v>
      </c>
      <c r="E345">
        <v>145</v>
      </c>
      <c r="F345">
        <v>105</v>
      </c>
      <c r="G345">
        <v>27.325581395348834</v>
      </c>
      <c r="H345">
        <v>42.151162790697676</v>
      </c>
      <c r="I345">
        <v>30.523255813953487</v>
      </c>
      <c r="J345">
        <f t="shared" si="68"/>
        <v>0.88662790697674421</v>
      </c>
      <c r="K345">
        <f t="shared" si="69"/>
        <v>82</v>
      </c>
      <c r="L345">
        <f t="shared" si="70"/>
        <v>60</v>
      </c>
      <c r="M345">
        <f t="shared" si="76"/>
        <v>35</v>
      </c>
      <c r="N345">
        <f t="shared" si="71"/>
        <v>40</v>
      </c>
      <c r="O345">
        <f t="shared" si="72"/>
        <v>8</v>
      </c>
      <c r="P345">
        <f t="shared" si="77"/>
        <v>15</v>
      </c>
      <c r="Q345">
        <f t="shared" si="65"/>
        <v>23.837209302325583</v>
      </c>
      <c r="R345">
        <f t="shared" si="66"/>
        <v>17.441860465116278</v>
      </c>
      <c r="S345">
        <f t="shared" si="73"/>
        <v>10.174418604651162</v>
      </c>
      <c r="T345">
        <f t="shared" si="74"/>
        <v>11.627906976744185</v>
      </c>
      <c r="U345">
        <f t="shared" si="67"/>
        <v>2.3255813953488373</v>
      </c>
      <c r="V345">
        <f t="shared" si="75"/>
        <v>4.3604651162790695</v>
      </c>
    </row>
    <row r="346" spans="1:22" x14ac:dyDescent="0.2">
      <c r="A346">
        <v>345</v>
      </c>
      <c r="B346" s="4" t="s">
        <v>59</v>
      </c>
      <c r="C346">
        <f>COUNTA(_xlfn.UNIQUE($B$2:B346))</f>
        <v>39</v>
      </c>
      <c r="D346">
        <v>94</v>
      </c>
      <c r="E346">
        <v>145</v>
      </c>
      <c r="F346">
        <v>106</v>
      </c>
      <c r="G346">
        <v>27.246376811594203</v>
      </c>
      <c r="H346">
        <v>42.028985507246375</v>
      </c>
      <c r="I346">
        <v>30.724637681159422</v>
      </c>
      <c r="J346">
        <f t="shared" si="68"/>
        <v>0.88695652173913042</v>
      </c>
      <c r="K346">
        <f t="shared" si="69"/>
        <v>82</v>
      </c>
      <c r="L346">
        <f t="shared" si="70"/>
        <v>60</v>
      </c>
      <c r="M346">
        <f t="shared" si="76"/>
        <v>35</v>
      </c>
      <c r="N346">
        <f t="shared" si="71"/>
        <v>40</v>
      </c>
      <c r="O346">
        <f t="shared" si="72"/>
        <v>8</v>
      </c>
      <c r="P346">
        <f t="shared" si="77"/>
        <v>15</v>
      </c>
      <c r="Q346">
        <f t="shared" si="65"/>
        <v>23.768115942028984</v>
      </c>
      <c r="R346">
        <f t="shared" si="66"/>
        <v>17.391304347826086</v>
      </c>
      <c r="S346">
        <f t="shared" si="73"/>
        <v>10.144927536231885</v>
      </c>
      <c r="T346">
        <f t="shared" si="74"/>
        <v>11.594202898550725</v>
      </c>
      <c r="U346">
        <f t="shared" si="67"/>
        <v>2.318840579710145</v>
      </c>
      <c r="V346">
        <f t="shared" si="75"/>
        <v>4.3478260869565215</v>
      </c>
    </row>
    <row r="347" spans="1:22" x14ac:dyDescent="0.2">
      <c r="A347">
        <v>346</v>
      </c>
      <c r="B347" s="4" t="s">
        <v>59</v>
      </c>
      <c r="C347">
        <f>COUNTA(_xlfn.UNIQUE($B$2:B347))</f>
        <v>39</v>
      </c>
      <c r="D347">
        <v>94</v>
      </c>
      <c r="E347">
        <v>145</v>
      </c>
      <c r="F347">
        <v>107</v>
      </c>
      <c r="G347">
        <v>27.167630057803464</v>
      </c>
      <c r="H347">
        <v>41.907514450867048</v>
      </c>
      <c r="I347">
        <v>30.924855491329478</v>
      </c>
      <c r="J347">
        <f t="shared" si="68"/>
        <v>0.88728323699421963</v>
      </c>
      <c r="K347">
        <f t="shared" si="69"/>
        <v>82</v>
      </c>
      <c r="L347">
        <f t="shared" si="70"/>
        <v>60</v>
      </c>
      <c r="M347">
        <f t="shared" si="76"/>
        <v>35</v>
      </c>
      <c r="N347">
        <f t="shared" si="71"/>
        <v>40</v>
      </c>
      <c r="O347">
        <f t="shared" si="72"/>
        <v>8</v>
      </c>
      <c r="P347">
        <f t="shared" si="77"/>
        <v>15</v>
      </c>
      <c r="Q347">
        <f t="shared" si="65"/>
        <v>23.699421965317917</v>
      </c>
      <c r="R347">
        <f t="shared" si="66"/>
        <v>17.341040462427745</v>
      </c>
      <c r="S347">
        <f t="shared" si="73"/>
        <v>10.115606936416185</v>
      </c>
      <c r="T347">
        <f t="shared" si="74"/>
        <v>11.560693641618498</v>
      </c>
      <c r="U347">
        <f t="shared" si="67"/>
        <v>2.3121387283236992</v>
      </c>
      <c r="V347">
        <f t="shared" si="75"/>
        <v>4.3352601156069364</v>
      </c>
    </row>
    <row r="348" spans="1:22" x14ac:dyDescent="0.2">
      <c r="A348">
        <v>347</v>
      </c>
      <c r="B348" s="4" t="s">
        <v>27</v>
      </c>
      <c r="C348">
        <f>COUNTA(_xlfn.UNIQUE($B$2:B348))</f>
        <v>39</v>
      </c>
      <c r="D348">
        <v>94</v>
      </c>
      <c r="E348">
        <v>145</v>
      </c>
      <c r="F348">
        <v>108</v>
      </c>
      <c r="G348">
        <v>27.089337175792505</v>
      </c>
      <c r="H348">
        <v>41.786743515850148</v>
      </c>
      <c r="I348">
        <v>31.123919308357351</v>
      </c>
      <c r="J348">
        <f t="shared" si="68"/>
        <v>0.88760806916426516</v>
      </c>
      <c r="K348">
        <f t="shared" si="69"/>
        <v>82</v>
      </c>
      <c r="L348">
        <f t="shared" si="70"/>
        <v>60</v>
      </c>
      <c r="M348">
        <f t="shared" si="76"/>
        <v>35</v>
      </c>
      <c r="N348">
        <f t="shared" si="71"/>
        <v>40</v>
      </c>
      <c r="O348">
        <f t="shared" si="72"/>
        <v>8</v>
      </c>
      <c r="P348">
        <f t="shared" si="77"/>
        <v>15</v>
      </c>
      <c r="Q348">
        <f t="shared" si="65"/>
        <v>23.631123919308358</v>
      </c>
      <c r="R348">
        <f t="shared" si="66"/>
        <v>17.291066282420751</v>
      </c>
      <c r="S348">
        <f t="shared" si="73"/>
        <v>10.086455331412104</v>
      </c>
      <c r="T348">
        <f t="shared" si="74"/>
        <v>11.527377521613833</v>
      </c>
      <c r="U348">
        <f t="shared" si="67"/>
        <v>2.3054755043227666</v>
      </c>
      <c r="V348">
        <f t="shared" si="75"/>
        <v>4.3227665706051877</v>
      </c>
    </row>
    <row r="349" spans="1:22" x14ac:dyDescent="0.2">
      <c r="A349">
        <v>348</v>
      </c>
      <c r="B349" s="4" t="s">
        <v>7</v>
      </c>
      <c r="C349">
        <f>COUNTA(_xlfn.UNIQUE($B$2:B349))</f>
        <v>39</v>
      </c>
      <c r="D349">
        <v>95</v>
      </c>
      <c r="E349">
        <v>145</v>
      </c>
      <c r="F349">
        <v>108</v>
      </c>
      <c r="G349">
        <v>27.298850574712645</v>
      </c>
      <c r="H349">
        <v>41.666666666666671</v>
      </c>
      <c r="I349">
        <v>31.03448275862069</v>
      </c>
      <c r="J349">
        <f t="shared" si="68"/>
        <v>0.88793103448275867</v>
      </c>
      <c r="K349">
        <f t="shared" si="69"/>
        <v>83</v>
      </c>
      <c r="L349">
        <f t="shared" si="70"/>
        <v>60</v>
      </c>
      <c r="M349">
        <f t="shared" si="76"/>
        <v>35</v>
      </c>
      <c r="N349">
        <f t="shared" si="71"/>
        <v>40</v>
      </c>
      <c r="O349">
        <f t="shared" si="72"/>
        <v>8</v>
      </c>
      <c r="P349">
        <f t="shared" si="77"/>
        <v>15</v>
      </c>
      <c r="Q349">
        <f t="shared" si="65"/>
        <v>23.850574712643677</v>
      </c>
      <c r="R349">
        <f t="shared" si="66"/>
        <v>17.241379310344829</v>
      </c>
      <c r="S349">
        <f t="shared" si="73"/>
        <v>10.057471264367816</v>
      </c>
      <c r="T349">
        <f t="shared" si="74"/>
        <v>11.494252873563218</v>
      </c>
      <c r="U349">
        <f t="shared" si="67"/>
        <v>2.2988505747126435</v>
      </c>
      <c r="V349">
        <f t="shared" si="75"/>
        <v>4.3103448275862073</v>
      </c>
    </row>
    <row r="350" spans="1:22" x14ac:dyDescent="0.2">
      <c r="A350">
        <v>349</v>
      </c>
      <c r="B350" s="4" t="s">
        <v>54</v>
      </c>
      <c r="C350">
        <f>COUNTA(_xlfn.UNIQUE($B$2:B350))</f>
        <v>39</v>
      </c>
      <c r="D350">
        <v>95</v>
      </c>
      <c r="E350">
        <v>145</v>
      </c>
      <c r="F350">
        <v>109</v>
      </c>
      <c r="G350">
        <v>27.220630372492838</v>
      </c>
      <c r="H350">
        <v>41.54727793696275</v>
      </c>
      <c r="I350">
        <v>31.232091690544411</v>
      </c>
      <c r="J350">
        <f t="shared" si="68"/>
        <v>0.88825214899713467</v>
      </c>
      <c r="K350">
        <f t="shared" si="69"/>
        <v>83</v>
      </c>
      <c r="L350">
        <f t="shared" si="70"/>
        <v>60</v>
      </c>
      <c r="M350">
        <f t="shared" si="76"/>
        <v>35</v>
      </c>
      <c r="N350">
        <f t="shared" si="71"/>
        <v>40</v>
      </c>
      <c r="O350">
        <f t="shared" si="72"/>
        <v>8</v>
      </c>
      <c r="P350">
        <f t="shared" si="77"/>
        <v>15</v>
      </c>
      <c r="Q350">
        <f t="shared" si="65"/>
        <v>23.782234957020059</v>
      </c>
      <c r="R350">
        <f t="shared" si="66"/>
        <v>17.191977077363894</v>
      </c>
      <c r="S350">
        <f t="shared" si="73"/>
        <v>10.028653295128938</v>
      </c>
      <c r="T350">
        <f t="shared" si="74"/>
        <v>11.461318051575931</v>
      </c>
      <c r="U350">
        <f t="shared" si="67"/>
        <v>2.2922636103151861</v>
      </c>
      <c r="V350">
        <f t="shared" si="75"/>
        <v>4.2979942693409736</v>
      </c>
    </row>
    <row r="351" spans="1:22" x14ac:dyDescent="0.2">
      <c r="A351">
        <v>350</v>
      </c>
      <c r="B351" s="4" t="s">
        <v>19</v>
      </c>
      <c r="C351">
        <f>COUNTA(_xlfn.UNIQUE($B$2:B351))</f>
        <v>39</v>
      </c>
      <c r="D351">
        <v>95</v>
      </c>
      <c r="E351">
        <v>146</v>
      </c>
      <c r="F351">
        <v>109</v>
      </c>
      <c r="G351">
        <v>27.142857142857142</v>
      </c>
      <c r="H351">
        <v>41.714285714285715</v>
      </c>
      <c r="I351">
        <v>31.142857142857146</v>
      </c>
      <c r="J351">
        <f t="shared" si="68"/>
        <v>0.88857142857142857</v>
      </c>
      <c r="K351">
        <f t="shared" si="69"/>
        <v>83</v>
      </c>
      <c r="L351">
        <f t="shared" si="70"/>
        <v>60</v>
      </c>
      <c r="M351">
        <f t="shared" si="76"/>
        <v>36</v>
      </c>
      <c r="N351">
        <f t="shared" si="71"/>
        <v>40</v>
      </c>
      <c r="O351">
        <f t="shared" si="72"/>
        <v>8</v>
      </c>
      <c r="P351">
        <f t="shared" si="77"/>
        <v>15</v>
      </c>
      <c r="Q351">
        <f t="shared" si="65"/>
        <v>23.714285714285715</v>
      </c>
      <c r="R351">
        <f t="shared" si="66"/>
        <v>17.142857142857142</v>
      </c>
      <c r="S351">
        <f t="shared" si="73"/>
        <v>10.285714285714285</v>
      </c>
      <c r="T351">
        <f t="shared" si="74"/>
        <v>11.428571428571429</v>
      </c>
      <c r="U351">
        <f t="shared" si="67"/>
        <v>2.2857142857142856</v>
      </c>
      <c r="V351">
        <f t="shared" si="75"/>
        <v>4.2857142857142856</v>
      </c>
    </row>
    <row r="352" spans="1:22" x14ac:dyDescent="0.2">
      <c r="A352">
        <v>351</v>
      </c>
      <c r="B352" s="4" t="s">
        <v>19</v>
      </c>
      <c r="C352">
        <f>COUNTA(_xlfn.UNIQUE($B$2:B352))</f>
        <v>39</v>
      </c>
      <c r="D352">
        <v>95</v>
      </c>
      <c r="E352">
        <v>147</v>
      </c>
      <c r="F352">
        <v>109</v>
      </c>
      <c r="G352">
        <v>27.065527065527068</v>
      </c>
      <c r="H352">
        <v>41.880341880341881</v>
      </c>
      <c r="I352">
        <v>31.054131054131055</v>
      </c>
      <c r="J352">
        <f t="shared" si="68"/>
        <v>0.88888888888888884</v>
      </c>
      <c r="K352">
        <f t="shared" si="69"/>
        <v>83</v>
      </c>
      <c r="L352">
        <f t="shared" si="70"/>
        <v>60</v>
      </c>
      <c r="M352">
        <f t="shared" si="76"/>
        <v>37</v>
      </c>
      <c r="N352">
        <f t="shared" si="71"/>
        <v>40</v>
      </c>
      <c r="O352">
        <f t="shared" si="72"/>
        <v>8</v>
      </c>
      <c r="P352">
        <f t="shared" si="77"/>
        <v>15</v>
      </c>
      <c r="Q352">
        <f t="shared" si="65"/>
        <v>23.646723646723647</v>
      </c>
      <c r="R352">
        <f t="shared" si="66"/>
        <v>17.094017094017094</v>
      </c>
      <c r="S352">
        <f t="shared" si="73"/>
        <v>10.541310541310542</v>
      </c>
      <c r="T352">
        <f t="shared" si="74"/>
        <v>11.396011396011396</v>
      </c>
      <c r="U352">
        <f t="shared" si="67"/>
        <v>2.2792022792022792</v>
      </c>
      <c r="V352">
        <f t="shared" si="75"/>
        <v>4.2735042735042734</v>
      </c>
    </row>
    <row r="353" spans="1:22" x14ac:dyDescent="0.2">
      <c r="A353">
        <v>352</v>
      </c>
      <c r="B353" s="4" t="s">
        <v>19</v>
      </c>
      <c r="C353">
        <f>COUNTA(_xlfn.UNIQUE($B$2:B353))</f>
        <v>39</v>
      </c>
      <c r="D353">
        <v>95</v>
      </c>
      <c r="E353">
        <v>148</v>
      </c>
      <c r="F353">
        <v>109</v>
      </c>
      <c r="G353">
        <v>26.988636363636363</v>
      </c>
      <c r="H353">
        <v>42.045454545454547</v>
      </c>
      <c r="I353">
        <v>30.96590909090909</v>
      </c>
      <c r="J353">
        <f t="shared" si="68"/>
        <v>0.88920454545454541</v>
      </c>
      <c r="K353">
        <f t="shared" si="69"/>
        <v>83</v>
      </c>
      <c r="L353">
        <f t="shared" si="70"/>
        <v>60</v>
      </c>
      <c r="M353">
        <f t="shared" si="76"/>
        <v>38</v>
      </c>
      <c r="N353">
        <f t="shared" si="71"/>
        <v>40</v>
      </c>
      <c r="O353">
        <f t="shared" si="72"/>
        <v>8</v>
      </c>
      <c r="P353">
        <f t="shared" si="77"/>
        <v>15</v>
      </c>
      <c r="Q353">
        <f t="shared" si="65"/>
        <v>23.579545454545457</v>
      </c>
      <c r="R353">
        <f t="shared" si="66"/>
        <v>17.045454545454543</v>
      </c>
      <c r="S353">
        <f t="shared" si="73"/>
        <v>10.795454545454545</v>
      </c>
      <c r="T353">
        <f t="shared" si="74"/>
        <v>11.363636363636363</v>
      </c>
      <c r="U353">
        <f t="shared" si="67"/>
        <v>2.2727272727272729</v>
      </c>
      <c r="V353">
        <f t="shared" si="75"/>
        <v>4.2613636363636358</v>
      </c>
    </row>
    <row r="354" spans="1:22" x14ac:dyDescent="0.2">
      <c r="A354">
        <v>353</v>
      </c>
      <c r="B354" s="4" t="s">
        <v>19</v>
      </c>
      <c r="C354">
        <f>COUNTA(_xlfn.UNIQUE($B$2:B354))</f>
        <v>39</v>
      </c>
      <c r="D354">
        <v>95</v>
      </c>
      <c r="E354">
        <v>149</v>
      </c>
      <c r="F354">
        <v>109</v>
      </c>
      <c r="G354">
        <v>26.912181303116146</v>
      </c>
      <c r="H354">
        <v>42.209631728045323</v>
      </c>
      <c r="I354">
        <v>30.878186968838527</v>
      </c>
      <c r="J354">
        <f t="shared" si="68"/>
        <v>0.88951841359773376</v>
      </c>
      <c r="K354">
        <f t="shared" si="69"/>
        <v>83</v>
      </c>
      <c r="L354">
        <f t="shared" si="70"/>
        <v>60</v>
      </c>
      <c r="M354">
        <f t="shared" si="76"/>
        <v>39</v>
      </c>
      <c r="N354">
        <f t="shared" si="71"/>
        <v>40</v>
      </c>
      <c r="O354">
        <f t="shared" si="72"/>
        <v>8</v>
      </c>
      <c r="P354">
        <f t="shared" si="77"/>
        <v>15</v>
      </c>
      <c r="Q354">
        <f t="shared" si="65"/>
        <v>23.512747875354105</v>
      </c>
      <c r="R354">
        <f t="shared" si="66"/>
        <v>16.997167138810198</v>
      </c>
      <c r="S354">
        <f t="shared" si="73"/>
        <v>11.048158640226628</v>
      </c>
      <c r="T354">
        <f t="shared" si="74"/>
        <v>11.3314447592068</v>
      </c>
      <c r="U354">
        <f t="shared" si="67"/>
        <v>2.2662889518413598</v>
      </c>
      <c r="V354">
        <f t="shared" si="75"/>
        <v>4.2492917847025495</v>
      </c>
    </row>
    <row r="355" spans="1:22" x14ac:dyDescent="0.2">
      <c r="A355">
        <v>354</v>
      </c>
      <c r="B355" s="4" t="s">
        <v>19</v>
      </c>
      <c r="C355">
        <f>COUNTA(_xlfn.UNIQUE($B$2:B355))</f>
        <v>39</v>
      </c>
      <c r="D355">
        <v>95</v>
      </c>
      <c r="E355">
        <v>150</v>
      </c>
      <c r="F355">
        <v>109</v>
      </c>
      <c r="G355">
        <v>26.836158192090398</v>
      </c>
      <c r="H355">
        <v>42.372881355932201</v>
      </c>
      <c r="I355">
        <v>30.790960451977401</v>
      </c>
      <c r="J355">
        <f t="shared" si="68"/>
        <v>0.88983050847457623</v>
      </c>
      <c r="K355">
        <f t="shared" si="69"/>
        <v>83</v>
      </c>
      <c r="L355">
        <f t="shared" si="70"/>
        <v>60</v>
      </c>
      <c r="M355">
        <f t="shared" si="76"/>
        <v>40</v>
      </c>
      <c r="N355">
        <f t="shared" si="71"/>
        <v>40</v>
      </c>
      <c r="O355">
        <f t="shared" si="72"/>
        <v>8</v>
      </c>
      <c r="P355">
        <f t="shared" si="77"/>
        <v>15</v>
      </c>
      <c r="Q355">
        <f t="shared" si="65"/>
        <v>23.44632768361582</v>
      </c>
      <c r="R355">
        <f t="shared" si="66"/>
        <v>16.949152542372879</v>
      </c>
      <c r="S355">
        <f t="shared" si="73"/>
        <v>11.299435028248588</v>
      </c>
      <c r="T355">
        <f t="shared" si="74"/>
        <v>11.299435028248588</v>
      </c>
      <c r="U355">
        <f t="shared" si="67"/>
        <v>2.2598870056497176</v>
      </c>
      <c r="V355">
        <f t="shared" si="75"/>
        <v>4.2372881355932197</v>
      </c>
    </row>
    <row r="356" spans="1:22" x14ac:dyDescent="0.2">
      <c r="A356">
        <v>355</v>
      </c>
      <c r="B356" s="4" t="s">
        <v>47</v>
      </c>
      <c r="C356">
        <f>COUNTA(_xlfn.UNIQUE($B$2:B356))</f>
        <v>39</v>
      </c>
      <c r="D356">
        <v>95</v>
      </c>
      <c r="E356">
        <v>151</v>
      </c>
      <c r="F356">
        <v>109</v>
      </c>
      <c r="G356">
        <v>26.760563380281688</v>
      </c>
      <c r="H356">
        <v>42.535211267605632</v>
      </c>
      <c r="I356">
        <v>30.704225352112672</v>
      </c>
      <c r="J356">
        <f t="shared" si="68"/>
        <v>0.89014084507042257</v>
      </c>
      <c r="K356">
        <f t="shared" si="69"/>
        <v>83</v>
      </c>
      <c r="L356">
        <f t="shared" si="70"/>
        <v>61</v>
      </c>
      <c r="M356">
        <f t="shared" si="76"/>
        <v>40</v>
      </c>
      <c r="N356">
        <f t="shared" si="71"/>
        <v>40</v>
      </c>
      <c r="O356">
        <f t="shared" si="72"/>
        <v>8</v>
      </c>
      <c r="P356">
        <f t="shared" si="77"/>
        <v>15</v>
      </c>
      <c r="Q356">
        <f t="shared" si="65"/>
        <v>23.380281690140844</v>
      </c>
      <c r="R356">
        <f t="shared" si="66"/>
        <v>17.183098591549296</v>
      </c>
      <c r="S356">
        <f t="shared" si="73"/>
        <v>11.267605633802818</v>
      </c>
      <c r="T356">
        <f t="shared" si="74"/>
        <v>11.267605633802818</v>
      </c>
      <c r="U356">
        <f t="shared" si="67"/>
        <v>2.2535211267605635</v>
      </c>
      <c r="V356">
        <f t="shared" si="75"/>
        <v>4.225352112676056</v>
      </c>
    </row>
    <row r="357" spans="1:22" x14ac:dyDescent="0.2">
      <c r="A357">
        <v>356</v>
      </c>
      <c r="B357" s="4" t="s">
        <v>47</v>
      </c>
      <c r="C357">
        <f>COUNTA(_xlfn.UNIQUE($B$2:B357))</f>
        <v>39</v>
      </c>
      <c r="D357">
        <v>95</v>
      </c>
      <c r="E357">
        <v>152</v>
      </c>
      <c r="F357">
        <v>109</v>
      </c>
      <c r="G357">
        <v>26.685393258426966</v>
      </c>
      <c r="H357">
        <v>42.696629213483142</v>
      </c>
      <c r="I357">
        <v>30.617977528089892</v>
      </c>
      <c r="J357">
        <f t="shared" si="68"/>
        <v>0.8904494382022472</v>
      </c>
      <c r="K357">
        <f t="shared" si="69"/>
        <v>83</v>
      </c>
      <c r="L357">
        <f t="shared" si="70"/>
        <v>62</v>
      </c>
      <c r="M357">
        <f t="shared" si="76"/>
        <v>40</v>
      </c>
      <c r="N357">
        <f t="shared" si="71"/>
        <v>40</v>
      </c>
      <c r="O357">
        <f t="shared" si="72"/>
        <v>8</v>
      </c>
      <c r="P357">
        <f t="shared" si="77"/>
        <v>15</v>
      </c>
      <c r="Q357">
        <f t="shared" si="65"/>
        <v>23.314606741573034</v>
      </c>
      <c r="R357">
        <f t="shared" si="66"/>
        <v>17.415730337078653</v>
      </c>
      <c r="S357">
        <f t="shared" si="73"/>
        <v>11.235955056179774</v>
      </c>
      <c r="T357">
        <f t="shared" si="74"/>
        <v>11.235955056179774</v>
      </c>
      <c r="U357">
        <f t="shared" si="67"/>
        <v>2.2471910112359552</v>
      </c>
      <c r="V357">
        <f t="shared" si="75"/>
        <v>4.213483146067416</v>
      </c>
    </row>
    <row r="358" spans="1:22" x14ac:dyDescent="0.2">
      <c r="A358">
        <v>357</v>
      </c>
      <c r="B358" s="4" t="s">
        <v>22</v>
      </c>
      <c r="C358">
        <f>COUNTA(_xlfn.UNIQUE($B$2:B358))</f>
        <v>39</v>
      </c>
      <c r="D358">
        <v>95</v>
      </c>
      <c r="E358">
        <v>152</v>
      </c>
      <c r="F358">
        <v>110</v>
      </c>
      <c r="G358">
        <v>26.610644257703083</v>
      </c>
      <c r="H358">
        <v>42.577030812324928</v>
      </c>
      <c r="I358">
        <v>30.812324929971989</v>
      </c>
      <c r="J358">
        <f t="shared" si="68"/>
        <v>0.89075630252100835</v>
      </c>
      <c r="K358">
        <f t="shared" si="69"/>
        <v>83</v>
      </c>
      <c r="L358">
        <f t="shared" si="70"/>
        <v>62</v>
      </c>
      <c r="M358">
        <f t="shared" si="76"/>
        <v>40</v>
      </c>
      <c r="N358">
        <f t="shared" si="71"/>
        <v>40</v>
      </c>
      <c r="O358">
        <f t="shared" si="72"/>
        <v>8</v>
      </c>
      <c r="P358">
        <f t="shared" si="77"/>
        <v>15</v>
      </c>
      <c r="Q358">
        <f t="shared" si="65"/>
        <v>23.249299719887954</v>
      </c>
      <c r="R358">
        <f t="shared" si="66"/>
        <v>17.366946778711483</v>
      </c>
      <c r="S358">
        <f t="shared" si="73"/>
        <v>11.204481792717088</v>
      </c>
      <c r="T358">
        <f t="shared" si="74"/>
        <v>11.204481792717088</v>
      </c>
      <c r="U358">
        <f t="shared" si="67"/>
        <v>2.2408963585434174</v>
      </c>
      <c r="V358">
        <f t="shared" si="75"/>
        <v>4.2016806722689077</v>
      </c>
    </row>
    <row r="359" spans="1:22" x14ac:dyDescent="0.2">
      <c r="A359">
        <v>358</v>
      </c>
      <c r="B359" s="4" t="s">
        <v>7</v>
      </c>
      <c r="C359">
        <f>COUNTA(_xlfn.UNIQUE($B$2:B359))</f>
        <v>39</v>
      </c>
      <c r="D359">
        <v>96</v>
      </c>
      <c r="E359">
        <v>152</v>
      </c>
      <c r="F359">
        <v>110</v>
      </c>
      <c r="G359">
        <v>26.815642458100559</v>
      </c>
      <c r="H359">
        <v>42.458100558659218</v>
      </c>
      <c r="I359">
        <v>30.726256983240223</v>
      </c>
      <c r="J359">
        <f t="shared" si="68"/>
        <v>0.89106145251396651</v>
      </c>
      <c r="K359">
        <f t="shared" si="69"/>
        <v>84</v>
      </c>
      <c r="L359">
        <f t="shared" si="70"/>
        <v>62</v>
      </c>
      <c r="M359">
        <f t="shared" si="76"/>
        <v>40</v>
      </c>
      <c r="N359">
        <f t="shared" si="71"/>
        <v>40</v>
      </c>
      <c r="O359">
        <f t="shared" si="72"/>
        <v>8</v>
      </c>
      <c r="P359">
        <f t="shared" si="77"/>
        <v>15</v>
      </c>
      <c r="Q359">
        <f t="shared" si="65"/>
        <v>23.463687150837988</v>
      </c>
      <c r="R359">
        <f t="shared" si="66"/>
        <v>17.318435754189945</v>
      </c>
      <c r="S359">
        <f t="shared" si="73"/>
        <v>11.173184357541899</v>
      </c>
      <c r="T359">
        <f t="shared" si="74"/>
        <v>11.173184357541899</v>
      </c>
      <c r="U359">
        <f t="shared" si="67"/>
        <v>2.2346368715083798</v>
      </c>
      <c r="V359">
        <f t="shared" si="75"/>
        <v>4.1899441340782122</v>
      </c>
    </row>
    <row r="360" spans="1:22" x14ac:dyDescent="0.2">
      <c r="A360">
        <v>359</v>
      </c>
      <c r="B360" s="4" t="s">
        <v>43</v>
      </c>
      <c r="C360">
        <f>COUNTA(_xlfn.UNIQUE($B$2:B360))</f>
        <v>39</v>
      </c>
      <c r="D360">
        <v>96</v>
      </c>
      <c r="E360">
        <v>153</v>
      </c>
      <c r="F360">
        <v>110</v>
      </c>
      <c r="G360">
        <v>26.740947075208915</v>
      </c>
      <c r="H360">
        <v>42.618384401114206</v>
      </c>
      <c r="I360">
        <v>30.640668523676879</v>
      </c>
      <c r="J360">
        <f t="shared" si="68"/>
        <v>0.89136490250696376</v>
      </c>
      <c r="K360">
        <f t="shared" si="69"/>
        <v>84</v>
      </c>
      <c r="L360">
        <f t="shared" si="70"/>
        <v>62</v>
      </c>
      <c r="M360">
        <f t="shared" si="76"/>
        <v>40</v>
      </c>
      <c r="N360">
        <f t="shared" si="71"/>
        <v>41</v>
      </c>
      <c r="O360">
        <f t="shared" si="72"/>
        <v>8</v>
      </c>
      <c r="P360">
        <f t="shared" si="77"/>
        <v>15</v>
      </c>
      <c r="Q360">
        <f t="shared" si="65"/>
        <v>23.398328690807798</v>
      </c>
      <c r="R360">
        <f t="shared" si="66"/>
        <v>17.270194986072422</v>
      </c>
      <c r="S360">
        <f t="shared" si="73"/>
        <v>11.142061281337048</v>
      </c>
      <c r="T360">
        <f t="shared" si="74"/>
        <v>11.420612813370473</v>
      </c>
      <c r="U360">
        <f t="shared" si="67"/>
        <v>2.2284122562674096</v>
      </c>
      <c r="V360">
        <f t="shared" si="75"/>
        <v>4.1782729805013927</v>
      </c>
    </row>
    <row r="361" spans="1:22" x14ac:dyDescent="0.2">
      <c r="A361">
        <v>360</v>
      </c>
      <c r="B361" s="4" t="s">
        <v>43</v>
      </c>
      <c r="C361">
        <f>COUNTA(_xlfn.UNIQUE($B$2:B361))</f>
        <v>39</v>
      </c>
      <c r="D361">
        <v>96</v>
      </c>
      <c r="E361">
        <v>154</v>
      </c>
      <c r="F361">
        <v>110</v>
      </c>
      <c r="G361">
        <v>26.666666666666668</v>
      </c>
      <c r="H361">
        <v>42.777777777777779</v>
      </c>
      <c r="I361">
        <v>30.555555555555557</v>
      </c>
      <c r="J361">
        <f t="shared" si="68"/>
        <v>0.89166666666666661</v>
      </c>
      <c r="K361">
        <f t="shared" si="69"/>
        <v>84</v>
      </c>
      <c r="L361">
        <f t="shared" si="70"/>
        <v>62</v>
      </c>
      <c r="M361">
        <f t="shared" si="76"/>
        <v>40</v>
      </c>
      <c r="N361">
        <f t="shared" si="71"/>
        <v>42</v>
      </c>
      <c r="O361">
        <f t="shared" si="72"/>
        <v>8</v>
      </c>
      <c r="P361">
        <f t="shared" si="77"/>
        <v>15</v>
      </c>
      <c r="Q361">
        <f t="shared" si="65"/>
        <v>23.333333333333332</v>
      </c>
      <c r="R361">
        <f t="shared" si="66"/>
        <v>17.222222222222221</v>
      </c>
      <c r="S361">
        <f t="shared" si="73"/>
        <v>11.111111111111111</v>
      </c>
      <c r="T361">
        <f t="shared" si="74"/>
        <v>11.666666666666666</v>
      </c>
      <c r="U361">
        <f t="shared" si="67"/>
        <v>2.2222222222222223</v>
      </c>
      <c r="V361">
        <f t="shared" si="75"/>
        <v>4.1666666666666661</v>
      </c>
    </row>
    <row r="362" spans="1:22" x14ac:dyDescent="0.2">
      <c r="A362">
        <v>361</v>
      </c>
      <c r="B362" s="4" t="s">
        <v>7</v>
      </c>
      <c r="C362">
        <f>COUNTA(_xlfn.UNIQUE($B$2:B362))</f>
        <v>39</v>
      </c>
      <c r="D362">
        <v>97</v>
      </c>
      <c r="E362">
        <v>154</v>
      </c>
      <c r="F362">
        <v>110</v>
      </c>
      <c r="G362">
        <v>26.869806094182824</v>
      </c>
      <c r="H362">
        <v>42.659279778393348</v>
      </c>
      <c r="I362">
        <v>30.470914127423821</v>
      </c>
      <c r="J362">
        <f t="shared" si="68"/>
        <v>0.89196675900277012</v>
      </c>
      <c r="K362">
        <f t="shared" si="69"/>
        <v>85</v>
      </c>
      <c r="L362">
        <f t="shared" si="70"/>
        <v>62</v>
      </c>
      <c r="M362">
        <f t="shared" si="76"/>
        <v>40</v>
      </c>
      <c r="N362">
        <f t="shared" si="71"/>
        <v>42</v>
      </c>
      <c r="O362">
        <f t="shared" si="72"/>
        <v>8</v>
      </c>
      <c r="P362">
        <f t="shared" si="77"/>
        <v>15</v>
      </c>
      <c r="Q362">
        <f t="shared" si="65"/>
        <v>23.545706371191137</v>
      </c>
      <c r="R362">
        <f t="shared" si="66"/>
        <v>17.174515235457065</v>
      </c>
      <c r="S362">
        <f t="shared" si="73"/>
        <v>11.080332409972298</v>
      </c>
      <c r="T362">
        <f t="shared" si="74"/>
        <v>11.634349030470915</v>
      </c>
      <c r="U362">
        <f t="shared" si="67"/>
        <v>2.21606648199446</v>
      </c>
      <c r="V362">
        <f t="shared" si="75"/>
        <v>4.1551246537396125</v>
      </c>
    </row>
    <row r="363" spans="1:22" x14ac:dyDescent="0.2">
      <c r="A363">
        <v>362</v>
      </c>
      <c r="B363" s="4" t="s">
        <v>69</v>
      </c>
      <c r="C363">
        <f>COUNTA(_xlfn.UNIQUE($B$2:B363))</f>
        <v>39</v>
      </c>
      <c r="D363">
        <v>97</v>
      </c>
      <c r="E363">
        <v>155</v>
      </c>
      <c r="F363">
        <v>110</v>
      </c>
      <c r="G363">
        <v>26.795580110497237</v>
      </c>
      <c r="H363">
        <v>42.817679558011051</v>
      </c>
      <c r="I363">
        <v>30.386740331491712</v>
      </c>
      <c r="J363">
        <f t="shared" si="68"/>
        <v>0.89226519337016574</v>
      </c>
      <c r="K363">
        <f t="shared" si="69"/>
        <v>85</v>
      </c>
      <c r="L363">
        <f t="shared" si="70"/>
        <v>62</v>
      </c>
      <c r="M363">
        <f t="shared" si="76"/>
        <v>40</v>
      </c>
      <c r="N363">
        <f t="shared" si="71"/>
        <v>42</v>
      </c>
      <c r="O363">
        <f t="shared" si="72"/>
        <v>8</v>
      </c>
      <c r="P363">
        <f t="shared" si="77"/>
        <v>15</v>
      </c>
      <c r="Q363">
        <f t="shared" si="65"/>
        <v>23.480662983425415</v>
      </c>
      <c r="R363">
        <f t="shared" si="66"/>
        <v>17.127071823204421</v>
      </c>
      <c r="S363">
        <f t="shared" si="73"/>
        <v>11.049723756906078</v>
      </c>
      <c r="T363">
        <f t="shared" si="74"/>
        <v>11.602209944751381</v>
      </c>
      <c r="U363">
        <f t="shared" si="67"/>
        <v>2.2099447513812152</v>
      </c>
      <c r="V363">
        <f t="shared" si="75"/>
        <v>4.1436464088397784</v>
      </c>
    </row>
    <row r="364" spans="1:22" x14ac:dyDescent="0.2">
      <c r="A364">
        <v>363</v>
      </c>
      <c r="B364" s="4" t="s">
        <v>69</v>
      </c>
      <c r="C364">
        <f>COUNTA(_xlfn.UNIQUE($B$2:B364))</f>
        <v>39</v>
      </c>
      <c r="D364">
        <v>97</v>
      </c>
      <c r="E364">
        <v>156</v>
      </c>
      <c r="F364">
        <v>110</v>
      </c>
      <c r="G364">
        <v>26.721763085399449</v>
      </c>
      <c r="H364">
        <v>42.97520661157025</v>
      </c>
      <c r="I364">
        <v>30.303030303030305</v>
      </c>
      <c r="J364">
        <f t="shared" si="68"/>
        <v>0.8925619834710744</v>
      </c>
      <c r="K364">
        <f t="shared" si="69"/>
        <v>85</v>
      </c>
      <c r="L364">
        <f t="shared" si="70"/>
        <v>62</v>
      </c>
      <c r="M364">
        <f t="shared" si="76"/>
        <v>40</v>
      </c>
      <c r="N364">
        <f t="shared" si="71"/>
        <v>42</v>
      </c>
      <c r="O364">
        <f t="shared" si="72"/>
        <v>8</v>
      </c>
      <c r="P364">
        <f t="shared" si="77"/>
        <v>15</v>
      </c>
      <c r="Q364">
        <f t="shared" si="65"/>
        <v>23.415977961432507</v>
      </c>
      <c r="R364">
        <f t="shared" si="66"/>
        <v>17.079889807162534</v>
      </c>
      <c r="S364">
        <f t="shared" si="73"/>
        <v>11.019283746556475</v>
      </c>
      <c r="T364">
        <f t="shared" si="74"/>
        <v>11.570247933884298</v>
      </c>
      <c r="U364">
        <f t="shared" si="67"/>
        <v>2.2038567493112948</v>
      </c>
      <c r="V364">
        <f t="shared" si="75"/>
        <v>4.1322314049586781</v>
      </c>
    </row>
    <row r="365" spans="1:22" x14ac:dyDescent="0.2">
      <c r="A365">
        <v>364</v>
      </c>
      <c r="B365" s="4" t="s">
        <v>47</v>
      </c>
      <c r="C365">
        <f>COUNTA(_xlfn.UNIQUE($B$2:B365))</f>
        <v>39</v>
      </c>
      <c r="D365">
        <v>97</v>
      </c>
      <c r="E365">
        <v>157</v>
      </c>
      <c r="F365">
        <v>110</v>
      </c>
      <c r="G365">
        <v>26.64835164835165</v>
      </c>
      <c r="H365">
        <v>43.131868131868131</v>
      </c>
      <c r="I365">
        <v>30.219780219780219</v>
      </c>
      <c r="J365">
        <f t="shared" si="68"/>
        <v>0.8928571428571429</v>
      </c>
      <c r="K365">
        <f t="shared" si="69"/>
        <v>85</v>
      </c>
      <c r="L365">
        <f t="shared" si="70"/>
        <v>63</v>
      </c>
      <c r="M365">
        <f t="shared" si="76"/>
        <v>40</v>
      </c>
      <c r="N365">
        <f t="shared" si="71"/>
        <v>42</v>
      </c>
      <c r="O365">
        <f t="shared" si="72"/>
        <v>8</v>
      </c>
      <c r="P365">
        <f t="shared" si="77"/>
        <v>15</v>
      </c>
      <c r="Q365">
        <f t="shared" si="65"/>
        <v>23.35164835164835</v>
      </c>
      <c r="R365">
        <f t="shared" si="66"/>
        <v>17.307692307692307</v>
      </c>
      <c r="S365">
        <f t="shared" si="73"/>
        <v>10.989010989010989</v>
      </c>
      <c r="T365">
        <f t="shared" si="74"/>
        <v>11.538461538461538</v>
      </c>
      <c r="U365">
        <f t="shared" si="67"/>
        <v>2.197802197802198</v>
      </c>
      <c r="V365">
        <f t="shared" si="75"/>
        <v>4.1208791208791204</v>
      </c>
    </row>
    <row r="366" spans="1:22" x14ac:dyDescent="0.2">
      <c r="A366">
        <v>365</v>
      </c>
      <c r="B366" s="4" t="s">
        <v>47</v>
      </c>
      <c r="C366">
        <f>COUNTA(_xlfn.UNIQUE($B$2:B366))</f>
        <v>39</v>
      </c>
      <c r="D366">
        <v>97</v>
      </c>
      <c r="E366">
        <v>158</v>
      </c>
      <c r="F366">
        <v>110</v>
      </c>
      <c r="G366">
        <v>26.575342465753426</v>
      </c>
      <c r="H366">
        <v>43.287671232876711</v>
      </c>
      <c r="I366">
        <v>30.136986301369863</v>
      </c>
      <c r="J366">
        <f t="shared" si="68"/>
        <v>0.89315068493150684</v>
      </c>
      <c r="K366">
        <f t="shared" si="69"/>
        <v>85</v>
      </c>
      <c r="L366">
        <f t="shared" si="70"/>
        <v>64</v>
      </c>
      <c r="M366">
        <f t="shared" si="76"/>
        <v>40</v>
      </c>
      <c r="N366">
        <f t="shared" si="71"/>
        <v>42</v>
      </c>
      <c r="O366">
        <f t="shared" si="72"/>
        <v>8</v>
      </c>
      <c r="P366">
        <f t="shared" si="77"/>
        <v>15</v>
      </c>
      <c r="Q366">
        <f t="shared" si="65"/>
        <v>23.287671232876711</v>
      </c>
      <c r="R366">
        <f t="shared" si="66"/>
        <v>17.534246575342465</v>
      </c>
      <c r="S366">
        <f t="shared" si="73"/>
        <v>10.95890410958904</v>
      </c>
      <c r="T366">
        <f t="shared" si="74"/>
        <v>11.506849315068493</v>
      </c>
      <c r="U366">
        <f t="shared" si="67"/>
        <v>2.1917808219178081</v>
      </c>
      <c r="V366">
        <f t="shared" si="75"/>
        <v>4.10958904109589</v>
      </c>
    </row>
    <row r="367" spans="1:22" x14ac:dyDescent="0.2">
      <c r="A367">
        <v>366</v>
      </c>
      <c r="B367" s="4" t="s">
        <v>43</v>
      </c>
      <c r="C367">
        <f>COUNTA(_xlfn.UNIQUE($B$2:B367))</f>
        <v>39</v>
      </c>
      <c r="D367">
        <v>97</v>
      </c>
      <c r="E367">
        <v>159</v>
      </c>
      <c r="F367">
        <v>110</v>
      </c>
      <c r="G367">
        <v>26.502732240437162</v>
      </c>
      <c r="H367">
        <v>43.442622950819668</v>
      </c>
      <c r="I367">
        <v>30.05464480874317</v>
      </c>
      <c r="J367">
        <f t="shared" si="68"/>
        <v>0.89344262295081966</v>
      </c>
      <c r="K367">
        <f t="shared" si="69"/>
        <v>85</v>
      </c>
      <c r="L367">
        <f t="shared" si="70"/>
        <v>64</v>
      </c>
      <c r="M367">
        <f t="shared" si="76"/>
        <v>40</v>
      </c>
      <c r="N367">
        <f t="shared" si="71"/>
        <v>43</v>
      </c>
      <c r="O367">
        <f t="shared" si="72"/>
        <v>8</v>
      </c>
      <c r="P367">
        <f t="shared" si="77"/>
        <v>15</v>
      </c>
      <c r="Q367">
        <f t="shared" si="65"/>
        <v>23.224043715846996</v>
      </c>
      <c r="R367">
        <f t="shared" si="66"/>
        <v>17.486338797814209</v>
      </c>
      <c r="S367">
        <f t="shared" si="73"/>
        <v>10.928961748633879</v>
      </c>
      <c r="T367">
        <f t="shared" si="74"/>
        <v>11.748633879781421</v>
      </c>
      <c r="U367">
        <f t="shared" si="67"/>
        <v>2.1857923497267762</v>
      </c>
      <c r="V367">
        <f t="shared" si="75"/>
        <v>4.0983606557377046</v>
      </c>
    </row>
    <row r="368" spans="1:22" x14ac:dyDescent="0.2">
      <c r="A368">
        <v>367</v>
      </c>
      <c r="B368" s="4" t="s">
        <v>43</v>
      </c>
      <c r="C368">
        <f>COUNTA(_xlfn.UNIQUE($B$2:B368))</f>
        <v>39</v>
      </c>
      <c r="D368">
        <v>97</v>
      </c>
      <c r="E368">
        <v>160</v>
      </c>
      <c r="F368">
        <v>110</v>
      </c>
      <c r="G368">
        <v>26.430517711171664</v>
      </c>
      <c r="H368">
        <v>43.596730245231605</v>
      </c>
      <c r="I368">
        <v>29.972752043596728</v>
      </c>
      <c r="J368">
        <f t="shared" si="68"/>
        <v>0.89373297002724794</v>
      </c>
      <c r="K368">
        <f t="shared" si="69"/>
        <v>85</v>
      </c>
      <c r="L368">
        <f t="shared" si="70"/>
        <v>64</v>
      </c>
      <c r="M368">
        <f t="shared" si="76"/>
        <v>40</v>
      </c>
      <c r="N368">
        <f t="shared" si="71"/>
        <v>44</v>
      </c>
      <c r="O368">
        <f t="shared" si="72"/>
        <v>8</v>
      </c>
      <c r="P368">
        <f t="shared" si="77"/>
        <v>15</v>
      </c>
      <c r="Q368">
        <f t="shared" si="65"/>
        <v>23.160762942779293</v>
      </c>
      <c r="R368">
        <f t="shared" si="66"/>
        <v>17.438692098092641</v>
      </c>
      <c r="S368">
        <f t="shared" si="73"/>
        <v>10.899182561307901</v>
      </c>
      <c r="T368">
        <f t="shared" si="74"/>
        <v>11.989100817438691</v>
      </c>
      <c r="U368">
        <f t="shared" si="67"/>
        <v>2.1798365122615802</v>
      </c>
      <c r="V368">
        <f t="shared" si="75"/>
        <v>4.0871934604904636</v>
      </c>
    </row>
    <row r="369" spans="1:22" x14ac:dyDescent="0.2">
      <c r="A369">
        <v>368</v>
      </c>
      <c r="B369" s="4" t="s">
        <v>38</v>
      </c>
      <c r="C369">
        <f>COUNTA(_xlfn.UNIQUE($B$2:B369))</f>
        <v>39</v>
      </c>
      <c r="D369">
        <v>97</v>
      </c>
      <c r="E369">
        <v>160</v>
      </c>
      <c r="F369">
        <v>111</v>
      </c>
      <c r="G369">
        <v>26.358695652173914</v>
      </c>
      <c r="H369">
        <v>43.478260869565219</v>
      </c>
      <c r="I369">
        <v>30.163043478260871</v>
      </c>
      <c r="J369">
        <f t="shared" si="68"/>
        <v>0.89402173913043481</v>
      </c>
      <c r="K369">
        <f t="shared" si="69"/>
        <v>85</v>
      </c>
      <c r="L369">
        <f t="shared" si="70"/>
        <v>64</v>
      </c>
      <c r="M369">
        <f t="shared" si="76"/>
        <v>40</v>
      </c>
      <c r="N369">
        <f t="shared" si="71"/>
        <v>44</v>
      </c>
      <c r="O369">
        <f t="shared" si="72"/>
        <v>8</v>
      </c>
      <c r="P369">
        <f t="shared" si="77"/>
        <v>15</v>
      </c>
      <c r="Q369">
        <f t="shared" si="65"/>
        <v>23.097826086956523</v>
      </c>
      <c r="R369">
        <f t="shared" si="66"/>
        <v>17.391304347826086</v>
      </c>
      <c r="S369">
        <f t="shared" si="73"/>
        <v>10.869565217391305</v>
      </c>
      <c r="T369">
        <f t="shared" si="74"/>
        <v>11.956521739130435</v>
      </c>
      <c r="U369">
        <f t="shared" si="67"/>
        <v>2.1739130434782608</v>
      </c>
      <c r="V369">
        <f t="shared" si="75"/>
        <v>4.0760869565217392</v>
      </c>
    </row>
    <row r="370" spans="1:22" x14ac:dyDescent="0.2">
      <c r="A370">
        <v>369</v>
      </c>
      <c r="B370" s="4" t="s">
        <v>20</v>
      </c>
      <c r="C370">
        <f>COUNTA(_xlfn.UNIQUE($B$2:B370))</f>
        <v>39</v>
      </c>
      <c r="D370">
        <v>97</v>
      </c>
      <c r="E370">
        <v>160</v>
      </c>
      <c r="F370">
        <v>112</v>
      </c>
      <c r="G370">
        <v>26.287262872628723</v>
      </c>
      <c r="H370">
        <v>43.360433604336045</v>
      </c>
      <c r="I370">
        <v>30.352303523035228</v>
      </c>
      <c r="J370">
        <f t="shared" si="68"/>
        <v>0.89430894308943087</v>
      </c>
      <c r="K370">
        <f t="shared" si="69"/>
        <v>85</v>
      </c>
      <c r="L370">
        <f t="shared" si="70"/>
        <v>64</v>
      </c>
      <c r="M370">
        <f t="shared" si="76"/>
        <v>40</v>
      </c>
      <c r="N370">
        <f t="shared" si="71"/>
        <v>44</v>
      </c>
      <c r="O370">
        <f t="shared" si="72"/>
        <v>9</v>
      </c>
      <c r="P370">
        <f t="shared" si="77"/>
        <v>15</v>
      </c>
      <c r="Q370">
        <f t="shared" si="65"/>
        <v>23.035230352303522</v>
      </c>
      <c r="R370">
        <f t="shared" si="66"/>
        <v>17.344173441734416</v>
      </c>
      <c r="S370">
        <f t="shared" si="73"/>
        <v>10.840108401084011</v>
      </c>
      <c r="T370">
        <f t="shared" si="74"/>
        <v>11.924119241192411</v>
      </c>
      <c r="U370">
        <f t="shared" si="67"/>
        <v>2.4390243902439024</v>
      </c>
      <c r="V370">
        <f t="shared" si="75"/>
        <v>4.0650406504065035</v>
      </c>
    </row>
    <row r="371" spans="1:22" x14ac:dyDescent="0.2">
      <c r="A371">
        <v>370</v>
      </c>
      <c r="B371" s="4" t="s">
        <v>20</v>
      </c>
      <c r="C371">
        <f>COUNTA(_xlfn.UNIQUE($B$2:B371))</f>
        <v>39</v>
      </c>
      <c r="D371">
        <v>97</v>
      </c>
      <c r="E371">
        <v>160</v>
      </c>
      <c r="F371">
        <v>113</v>
      </c>
      <c r="G371">
        <v>26.216216216216214</v>
      </c>
      <c r="H371">
        <v>43.243243243243242</v>
      </c>
      <c r="I371">
        <v>30.54054054054054</v>
      </c>
      <c r="J371">
        <f t="shared" si="68"/>
        <v>0.89459459459459456</v>
      </c>
      <c r="K371">
        <f t="shared" si="69"/>
        <v>85</v>
      </c>
      <c r="L371">
        <f t="shared" si="70"/>
        <v>64</v>
      </c>
      <c r="M371">
        <f t="shared" si="76"/>
        <v>40</v>
      </c>
      <c r="N371">
        <f t="shared" si="71"/>
        <v>44</v>
      </c>
      <c r="O371">
        <f t="shared" si="72"/>
        <v>10</v>
      </c>
      <c r="P371">
        <f t="shared" si="77"/>
        <v>15</v>
      </c>
      <c r="Q371">
        <f t="shared" si="65"/>
        <v>22.972972972972975</v>
      </c>
      <c r="R371">
        <f t="shared" si="66"/>
        <v>17.297297297297298</v>
      </c>
      <c r="S371">
        <f t="shared" si="73"/>
        <v>10.810810810810811</v>
      </c>
      <c r="T371">
        <f t="shared" si="74"/>
        <v>11.891891891891893</v>
      </c>
      <c r="U371">
        <f t="shared" si="67"/>
        <v>2.7027027027027026</v>
      </c>
      <c r="V371">
        <f t="shared" si="75"/>
        <v>4.0540540540540544</v>
      </c>
    </row>
    <row r="372" spans="1:22" x14ac:dyDescent="0.2">
      <c r="A372">
        <v>371</v>
      </c>
      <c r="B372" s="4" t="s">
        <v>47</v>
      </c>
      <c r="C372">
        <f>COUNTA(_xlfn.UNIQUE($B$2:B372))</f>
        <v>39</v>
      </c>
      <c r="D372">
        <v>97</v>
      </c>
      <c r="E372">
        <v>161</v>
      </c>
      <c r="F372">
        <v>113</v>
      </c>
      <c r="G372">
        <v>26.145552560646902</v>
      </c>
      <c r="H372">
        <v>43.39622641509434</v>
      </c>
      <c r="I372">
        <v>30.458221024258759</v>
      </c>
      <c r="J372">
        <f t="shared" si="68"/>
        <v>0.89487870619946097</v>
      </c>
      <c r="K372">
        <f t="shared" si="69"/>
        <v>85</v>
      </c>
      <c r="L372">
        <f t="shared" si="70"/>
        <v>65</v>
      </c>
      <c r="M372">
        <f t="shared" si="76"/>
        <v>40</v>
      </c>
      <c r="N372">
        <f t="shared" si="71"/>
        <v>44</v>
      </c>
      <c r="O372">
        <f t="shared" si="72"/>
        <v>10</v>
      </c>
      <c r="P372">
        <f t="shared" si="77"/>
        <v>15</v>
      </c>
      <c r="Q372">
        <f t="shared" si="65"/>
        <v>22.911051212938006</v>
      </c>
      <c r="R372">
        <f t="shared" si="66"/>
        <v>17.520215633423181</v>
      </c>
      <c r="S372">
        <f t="shared" si="73"/>
        <v>10.781671159029651</v>
      </c>
      <c r="T372">
        <f t="shared" si="74"/>
        <v>11.859838274932615</v>
      </c>
      <c r="U372">
        <f t="shared" si="67"/>
        <v>2.6954177897574128</v>
      </c>
      <c r="V372">
        <f t="shared" si="75"/>
        <v>4.0431266846361185</v>
      </c>
    </row>
    <row r="373" spans="1:22" x14ac:dyDescent="0.2">
      <c r="A373">
        <v>372</v>
      </c>
      <c r="B373" s="4" t="s">
        <v>47</v>
      </c>
      <c r="C373">
        <f>COUNTA(_xlfn.UNIQUE($B$2:B373))</f>
        <v>39</v>
      </c>
      <c r="D373">
        <v>97</v>
      </c>
      <c r="E373">
        <v>162</v>
      </c>
      <c r="F373">
        <v>113</v>
      </c>
      <c r="G373">
        <v>26.0752688172043</v>
      </c>
      <c r="H373">
        <v>43.548387096774192</v>
      </c>
      <c r="I373">
        <v>30.376344086021508</v>
      </c>
      <c r="J373">
        <f t="shared" si="68"/>
        <v>0.89516129032258063</v>
      </c>
      <c r="K373">
        <f t="shared" si="69"/>
        <v>85</v>
      </c>
      <c r="L373">
        <f t="shared" si="70"/>
        <v>66</v>
      </c>
      <c r="M373">
        <f t="shared" si="76"/>
        <v>40</v>
      </c>
      <c r="N373">
        <f t="shared" si="71"/>
        <v>44</v>
      </c>
      <c r="O373">
        <f t="shared" si="72"/>
        <v>10</v>
      </c>
      <c r="P373">
        <f t="shared" si="77"/>
        <v>15</v>
      </c>
      <c r="Q373">
        <f t="shared" si="65"/>
        <v>22.849462365591396</v>
      </c>
      <c r="R373">
        <f t="shared" si="66"/>
        <v>17.741935483870968</v>
      </c>
      <c r="S373">
        <f t="shared" si="73"/>
        <v>10.75268817204301</v>
      </c>
      <c r="T373">
        <f t="shared" si="74"/>
        <v>11.827956989247312</v>
      </c>
      <c r="U373">
        <f t="shared" si="67"/>
        <v>2.6881720430107525</v>
      </c>
      <c r="V373">
        <f t="shared" si="75"/>
        <v>4.032258064516129</v>
      </c>
    </row>
    <row r="374" spans="1:22" x14ac:dyDescent="0.2">
      <c r="A374">
        <v>373</v>
      </c>
      <c r="B374" s="4" t="s">
        <v>47</v>
      </c>
      <c r="C374">
        <f>COUNTA(_xlfn.UNIQUE($B$2:B374))</f>
        <v>39</v>
      </c>
      <c r="D374">
        <v>97</v>
      </c>
      <c r="E374">
        <v>163</v>
      </c>
      <c r="F374">
        <v>113</v>
      </c>
      <c r="G374">
        <v>26.005361930294907</v>
      </c>
      <c r="H374">
        <v>43.699731903485258</v>
      </c>
      <c r="I374">
        <v>30.294906166219839</v>
      </c>
      <c r="J374">
        <f t="shared" si="68"/>
        <v>0.8954423592493298</v>
      </c>
      <c r="K374">
        <f t="shared" si="69"/>
        <v>85</v>
      </c>
      <c r="L374">
        <f t="shared" si="70"/>
        <v>67</v>
      </c>
      <c r="M374">
        <f t="shared" si="76"/>
        <v>40</v>
      </c>
      <c r="N374">
        <f t="shared" si="71"/>
        <v>44</v>
      </c>
      <c r="O374">
        <f t="shared" si="72"/>
        <v>10</v>
      </c>
      <c r="P374">
        <f t="shared" si="77"/>
        <v>15</v>
      </c>
      <c r="Q374">
        <f t="shared" si="65"/>
        <v>22.788203753351208</v>
      </c>
      <c r="R374">
        <f t="shared" si="66"/>
        <v>17.962466487935657</v>
      </c>
      <c r="S374">
        <f t="shared" si="73"/>
        <v>10.723860589812332</v>
      </c>
      <c r="T374">
        <f t="shared" si="74"/>
        <v>11.796246648793565</v>
      </c>
      <c r="U374">
        <f t="shared" si="67"/>
        <v>2.6809651474530831</v>
      </c>
      <c r="V374">
        <f t="shared" si="75"/>
        <v>4.0214477211796247</v>
      </c>
    </row>
    <row r="375" spans="1:22" x14ac:dyDescent="0.2">
      <c r="A375">
        <v>374</v>
      </c>
      <c r="B375" s="4" t="s">
        <v>47</v>
      </c>
      <c r="C375">
        <f>COUNTA(_xlfn.UNIQUE($B$2:B375))</f>
        <v>39</v>
      </c>
      <c r="D375">
        <v>97</v>
      </c>
      <c r="E375">
        <v>164</v>
      </c>
      <c r="F375">
        <v>113</v>
      </c>
      <c r="G375">
        <v>25.935828877005346</v>
      </c>
      <c r="H375">
        <v>43.850267379679138</v>
      </c>
      <c r="I375">
        <v>30.213903743315505</v>
      </c>
      <c r="J375">
        <f t="shared" si="68"/>
        <v>0.89572192513368987</v>
      </c>
      <c r="K375">
        <f t="shared" si="69"/>
        <v>85</v>
      </c>
      <c r="L375">
        <f t="shared" si="70"/>
        <v>68</v>
      </c>
      <c r="M375">
        <f t="shared" si="76"/>
        <v>40</v>
      </c>
      <c r="N375">
        <f t="shared" si="71"/>
        <v>44</v>
      </c>
      <c r="O375">
        <f t="shared" si="72"/>
        <v>10</v>
      </c>
      <c r="P375">
        <f t="shared" si="77"/>
        <v>15</v>
      </c>
      <c r="Q375">
        <f t="shared" si="65"/>
        <v>22.727272727272727</v>
      </c>
      <c r="R375">
        <f t="shared" si="66"/>
        <v>18.181818181818183</v>
      </c>
      <c r="S375">
        <f t="shared" si="73"/>
        <v>10.695187165775401</v>
      </c>
      <c r="T375">
        <f t="shared" si="74"/>
        <v>11.76470588235294</v>
      </c>
      <c r="U375">
        <f t="shared" si="67"/>
        <v>2.6737967914438503</v>
      </c>
      <c r="V375">
        <f t="shared" si="75"/>
        <v>4.0106951871657754</v>
      </c>
    </row>
    <row r="376" spans="1:22" x14ac:dyDescent="0.2">
      <c r="A376">
        <v>375</v>
      </c>
      <c r="B376" s="4" t="s">
        <v>7</v>
      </c>
      <c r="C376">
        <f>COUNTA(_xlfn.UNIQUE($B$2:B376))</f>
        <v>39</v>
      </c>
      <c r="D376">
        <v>98</v>
      </c>
      <c r="E376">
        <v>164</v>
      </c>
      <c r="F376">
        <v>113</v>
      </c>
      <c r="G376">
        <v>26.133333333333329</v>
      </c>
      <c r="H376">
        <v>43.733333333333334</v>
      </c>
      <c r="I376">
        <v>30.133333333333333</v>
      </c>
      <c r="J376">
        <f t="shared" si="68"/>
        <v>0.89600000000000002</v>
      </c>
      <c r="K376">
        <f t="shared" si="69"/>
        <v>86</v>
      </c>
      <c r="L376">
        <f t="shared" si="70"/>
        <v>68</v>
      </c>
      <c r="M376">
        <f t="shared" si="76"/>
        <v>40</v>
      </c>
      <c r="N376">
        <f t="shared" si="71"/>
        <v>44</v>
      </c>
      <c r="O376">
        <f t="shared" si="72"/>
        <v>10</v>
      </c>
      <c r="P376">
        <f t="shared" si="77"/>
        <v>15</v>
      </c>
      <c r="Q376">
        <f t="shared" si="65"/>
        <v>22.933333333333334</v>
      </c>
      <c r="R376">
        <f t="shared" si="66"/>
        <v>18.133333333333333</v>
      </c>
      <c r="S376">
        <f t="shared" si="73"/>
        <v>10.666666666666668</v>
      </c>
      <c r="T376">
        <f t="shared" si="74"/>
        <v>11.733333333333333</v>
      </c>
      <c r="U376">
        <f t="shared" si="67"/>
        <v>2.666666666666667</v>
      </c>
      <c r="V376">
        <f t="shared" si="75"/>
        <v>4</v>
      </c>
    </row>
    <row r="377" spans="1:22" x14ac:dyDescent="0.2">
      <c r="A377">
        <v>376</v>
      </c>
      <c r="B377" s="4" t="s">
        <v>7</v>
      </c>
      <c r="C377">
        <f>COUNTA(_xlfn.UNIQUE($B$2:B377))</f>
        <v>39</v>
      </c>
      <c r="D377">
        <v>99</v>
      </c>
      <c r="E377">
        <v>164</v>
      </c>
      <c r="F377">
        <v>113</v>
      </c>
      <c r="G377">
        <v>26.329787234042552</v>
      </c>
      <c r="H377">
        <v>43.61702127659575</v>
      </c>
      <c r="I377">
        <v>30.053191489361701</v>
      </c>
      <c r="J377">
        <f t="shared" si="68"/>
        <v>0.89627659574468088</v>
      </c>
      <c r="K377">
        <f t="shared" si="69"/>
        <v>87</v>
      </c>
      <c r="L377">
        <f t="shared" si="70"/>
        <v>68</v>
      </c>
      <c r="M377">
        <f t="shared" si="76"/>
        <v>40</v>
      </c>
      <c r="N377">
        <f t="shared" si="71"/>
        <v>44</v>
      </c>
      <c r="O377">
        <f t="shared" si="72"/>
        <v>10</v>
      </c>
      <c r="P377">
        <f t="shared" si="77"/>
        <v>15</v>
      </c>
      <c r="Q377">
        <f t="shared" si="65"/>
        <v>23.138297872340424</v>
      </c>
      <c r="R377">
        <f t="shared" si="66"/>
        <v>18.085106382978726</v>
      </c>
      <c r="S377">
        <f t="shared" si="73"/>
        <v>10.638297872340425</v>
      </c>
      <c r="T377">
        <f t="shared" si="74"/>
        <v>11.702127659574469</v>
      </c>
      <c r="U377">
        <f t="shared" si="67"/>
        <v>2.6595744680851063</v>
      </c>
      <c r="V377">
        <f t="shared" si="75"/>
        <v>3.9893617021276597</v>
      </c>
    </row>
    <row r="378" spans="1:22" x14ac:dyDescent="0.2">
      <c r="A378">
        <v>377</v>
      </c>
      <c r="B378" s="4" t="s">
        <v>73</v>
      </c>
      <c r="C378">
        <f>COUNTA(_xlfn.UNIQUE($B$2:B378))</f>
        <v>39</v>
      </c>
      <c r="D378">
        <v>99</v>
      </c>
      <c r="E378">
        <v>164</v>
      </c>
      <c r="F378">
        <v>114</v>
      </c>
      <c r="G378">
        <v>26.259946949602121</v>
      </c>
      <c r="H378">
        <v>43.50132625994695</v>
      </c>
      <c r="I378">
        <v>30.238726790450926</v>
      </c>
      <c r="J378">
        <f t="shared" si="68"/>
        <v>0.89655172413793105</v>
      </c>
      <c r="K378">
        <f t="shared" si="69"/>
        <v>87</v>
      </c>
      <c r="L378">
        <f t="shared" si="70"/>
        <v>68</v>
      </c>
      <c r="M378">
        <f t="shared" si="76"/>
        <v>40</v>
      </c>
      <c r="N378">
        <f t="shared" si="71"/>
        <v>44</v>
      </c>
      <c r="O378">
        <f t="shared" si="72"/>
        <v>10</v>
      </c>
      <c r="P378">
        <f t="shared" si="77"/>
        <v>15</v>
      </c>
      <c r="Q378">
        <f t="shared" si="65"/>
        <v>23.076923076923077</v>
      </c>
      <c r="R378">
        <f t="shared" si="66"/>
        <v>18.037135278514587</v>
      </c>
      <c r="S378">
        <f t="shared" si="73"/>
        <v>10.610079575596817</v>
      </c>
      <c r="T378">
        <f t="shared" si="74"/>
        <v>11.671087533156498</v>
      </c>
      <c r="U378">
        <f t="shared" si="67"/>
        <v>2.6525198938992043</v>
      </c>
      <c r="V378">
        <f t="shared" si="75"/>
        <v>3.978779840848806</v>
      </c>
    </row>
    <row r="379" spans="1:22" x14ac:dyDescent="0.2">
      <c r="A379">
        <v>378</v>
      </c>
      <c r="B379" s="4" t="s">
        <v>43</v>
      </c>
      <c r="C379">
        <f>COUNTA(_xlfn.UNIQUE($B$2:B379))</f>
        <v>39</v>
      </c>
      <c r="D379">
        <v>99</v>
      </c>
      <c r="E379">
        <v>165</v>
      </c>
      <c r="F379">
        <v>114</v>
      </c>
      <c r="G379">
        <v>26.190476190476193</v>
      </c>
      <c r="H379">
        <v>43.650793650793652</v>
      </c>
      <c r="I379">
        <v>30.158730158730158</v>
      </c>
      <c r="J379">
        <f t="shared" si="68"/>
        <v>0.89682539682539686</v>
      </c>
      <c r="K379">
        <f t="shared" si="69"/>
        <v>87</v>
      </c>
      <c r="L379">
        <f t="shared" si="70"/>
        <v>68</v>
      </c>
      <c r="M379">
        <f t="shared" si="76"/>
        <v>40</v>
      </c>
      <c r="N379">
        <f t="shared" si="71"/>
        <v>45</v>
      </c>
      <c r="O379">
        <f t="shared" si="72"/>
        <v>10</v>
      </c>
      <c r="P379">
        <f t="shared" si="77"/>
        <v>15</v>
      </c>
      <c r="Q379">
        <f t="shared" si="65"/>
        <v>23.015873015873016</v>
      </c>
      <c r="R379">
        <f t="shared" si="66"/>
        <v>17.989417989417987</v>
      </c>
      <c r="S379">
        <f t="shared" si="73"/>
        <v>10.582010582010582</v>
      </c>
      <c r="T379">
        <f t="shared" si="74"/>
        <v>11.904761904761903</v>
      </c>
      <c r="U379">
        <f t="shared" si="67"/>
        <v>2.6455026455026456</v>
      </c>
      <c r="V379">
        <f t="shared" si="75"/>
        <v>3.9682539682539679</v>
      </c>
    </row>
    <row r="380" spans="1:22" x14ac:dyDescent="0.2">
      <c r="A380">
        <v>379</v>
      </c>
      <c r="B380" s="4" t="s">
        <v>19</v>
      </c>
      <c r="C380">
        <f>COUNTA(_xlfn.UNIQUE($B$2:B380))</f>
        <v>39</v>
      </c>
      <c r="D380">
        <v>99</v>
      </c>
      <c r="E380">
        <v>166</v>
      </c>
      <c r="F380">
        <v>114</v>
      </c>
      <c r="G380">
        <v>26.121372031662272</v>
      </c>
      <c r="H380">
        <v>43.799472295514512</v>
      </c>
      <c r="I380">
        <v>30.079155672823219</v>
      </c>
      <c r="J380">
        <f t="shared" si="68"/>
        <v>0.8970976253298153</v>
      </c>
      <c r="K380">
        <f t="shared" si="69"/>
        <v>87</v>
      </c>
      <c r="L380">
        <f t="shared" si="70"/>
        <v>68</v>
      </c>
      <c r="M380">
        <f t="shared" si="76"/>
        <v>41</v>
      </c>
      <c r="N380">
        <f t="shared" si="71"/>
        <v>45</v>
      </c>
      <c r="O380">
        <f t="shared" si="72"/>
        <v>10</v>
      </c>
      <c r="P380">
        <f t="shared" si="77"/>
        <v>15</v>
      </c>
      <c r="Q380">
        <f t="shared" si="65"/>
        <v>22.955145118733508</v>
      </c>
      <c r="R380">
        <f t="shared" si="66"/>
        <v>17.941952506596305</v>
      </c>
      <c r="S380">
        <f t="shared" si="73"/>
        <v>10.817941952506596</v>
      </c>
      <c r="T380">
        <f t="shared" si="74"/>
        <v>11.87335092348285</v>
      </c>
      <c r="U380">
        <f t="shared" si="67"/>
        <v>2.6385224274406331</v>
      </c>
      <c r="V380">
        <f t="shared" si="75"/>
        <v>3.9577836411609502</v>
      </c>
    </row>
    <row r="381" spans="1:22" x14ac:dyDescent="0.2">
      <c r="A381">
        <v>380</v>
      </c>
      <c r="B381" s="4" t="s">
        <v>20</v>
      </c>
      <c r="C381">
        <f>COUNTA(_xlfn.UNIQUE($B$2:B381))</f>
        <v>39</v>
      </c>
      <c r="D381">
        <v>99</v>
      </c>
      <c r="E381">
        <v>166</v>
      </c>
      <c r="F381">
        <v>115</v>
      </c>
      <c r="G381">
        <v>26.052631578947366</v>
      </c>
      <c r="H381">
        <v>43.684210526315795</v>
      </c>
      <c r="I381">
        <v>30.263157894736842</v>
      </c>
      <c r="J381">
        <f t="shared" si="68"/>
        <v>0.89736842105263159</v>
      </c>
      <c r="K381">
        <f t="shared" si="69"/>
        <v>87</v>
      </c>
      <c r="L381">
        <f t="shared" si="70"/>
        <v>68</v>
      </c>
      <c r="M381">
        <f t="shared" si="76"/>
        <v>41</v>
      </c>
      <c r="N381">
        <f t="shared" si="71"/>
        <v>45</v>
      </c>
      <c r="O381">
        <f t="shared" si="72"/>
        <v>11</v>
      </c>
      <c r="P381">
        <f t="shared" si="77"/>
        <v>15</v>
      </c>
      <c r="Q381">
        <f t="shared" si="65"/>
        <v>22.894736842105264</v>
      </c>
      <c r="R381">
        <f t="shared" si="66"/>
        <v>17.894736842105264</v>
      </c>
      <c r="S381">
        <f t="shared" si="73"/>
        <v>10.789473684210527</v>
      </c>
      <c r="T381">
        <f t="shared" si="74"/>
        <v>11.842105263157894</v>
      </c>
      <c r="U381">
        <f t="shared" si="67"/>
        <v>2.8947368421052633</v>
      </c>
      <c r="V381">
        <f t="shared" si="75"/>
        <v>3.9473684210526314</v>
      </c>
    </row>
    <row r="382" spans="1:22" x14ac:dyDescent="0.2">
      <c r="A382">
        <v>381</v>
      </c>
      <c r="B382" s="4" t="s">
        <v>20</v>
      </c>
      <c r="C382">
        <f>COUNTA(_xlfn.UNIQUE($B$2:B382))</f>
        <v>39</v>
      </c>
      <c r="D382">
        <v>99</v>
      </c>
      <c r="E382">
        <v>166</v>
      </c>
      <c r="F382">
        <v>116</v>
      </c>
      <c r="G382">
        <v>25.984251968503933</v>
      </c>
      <c r="H382">
        <v>43.569553805774284</v>
      </c>
      <c r="I382">
        <v>30.446194225721783</v>
      </c>
      <c r="J382">
        <f t="shared" si="68"/>
        <v>0.89763779527559051</v>
      </c>
      <c r="K382">
        <f t="shared" si="69"/>
        <v>87</v>
      </c>
      <c r="L382">
        <f t="shared" si="70"/>
        <v>68</v>
      </c>
      <c r="M382">
        <f t="shared" si="76"/>
        <v>41</v>
      </c>
      <c r="N382">
        <f t="shared" si="71"/>
        <v>45</v>
      </c>
      <c r="O382">
        <f t="shared" si="72"/>
        <v>12</v>
      </c>
      <c r="P382">
        <f t="shared" si="77"/>
        <v>15</v>
      </c>
      <c r="Q382">
        <f t="shared" si="65"/>
        <v>22.834645669291341</v>
      </c>
      <c r="R382">
        <f t="shared" si="66"/>
        <v>17.84776902887139</v>
      </c>
      <c r="S382">
        <f t="shared" si="73"/>
        <v>10.761154855643044</v>
      </c>
      <c r="T382">
        <f t="shared" si="74"/>
        <v>11.811023622047244</v>
      </c>
      <c r="U382">
        <f t="shared" si="67"/>
        <v>3.1496062992125982</v>
      </c>
      <c r="V382">
        <f t="shared" si="75"/>
        <v>3.9370078740157481</v>
      </c>
    </row>
    <row r="383" spans="1:22" x14ac:dyDescent="0.2">
      <c r="A383">
        <v>382</v>
      </c>
      <c r="B383" s="4" t="s">
        <v>76</v>
      </c>
      <c r="C383">
        <f>COUNTA(_xlfn.UNIQUE($B$2:B383))</f>
        <v>40</v>
      </c>
      <c r="D383">
        <v>99</v>
      </c>
      <c r="E383">
        <v>166</v>
      </c>
      <c r="F383">
        <v>117</v>
      </c>
      <c r="G383">
        <v>25.916230366492147</v>
      </c>
      <c r="H383">
        <v>43.455497382198956</v>
      </c>
      <c r="I383">
        <v>30.628272251308903</v>
      </c>
      <c r="J383">
        <f t="shared" si="68"/>
        <v>0.89528795811518325</v>
      </c>
      <c r="K383">
        <f t="shared" si="69"/>
        <v>87</v>
      </c>
      <c r="L383">
        <f t="shared" si="70"/>
        <v>68</v>
      </c>
      <c r="M383">
        <f t="shared" si="76"/>
        <v>41</v>
      </c>
      <c r="N383">
        <f t="shared" si="71"/>
        <v>45</v>
      </c>
      <c r="O383">
        <f t="shared" si="72"/>
        <v>12</v>
      </c>
      <c r="P383">
        <f t="shared" si="77"/>
        <v>15</v>
      </c>
      <c r="Q383">
        <f t="shared" si="65"/>
        <v>22.774869109947645</v>
      </c>
      <c r="R383">
        <f t="shared" si="66"/>
        <v>17.801047120418847</v>
      </c>
      <c r="S383">
        <f t="shared" si="73"/>
        <v>10.732984293193718</v>
      </c>
      <c r="T383">
        <f t="shared" si="74"/>
        <v>11.780104712041885</v>
      </c>
      <c r="U383">
        <f t="shared" si="67"/>
        <v>3.1413612565445024</v>
      </c>
      <c r="V383">
        <f t="shared" si="75"/>
        <v>3.9267015706806281</v>
      </c>
    </row>
    <row r="384" spans="1:22" x14ac:dyDescent="0.2">
      <c r="A384">
        <v>383</v>
      </c>
      <c r="B384" s="4" t="s">
        <v>55</v>
      </c>
      <c r="C384">
        <f>COUNTA(_xlfn.UNIQUE($B$2:B384))</f>
        <v>40</v>
      </c>
      <c r="D384">
        <v>99</v>
      </c>
      <c r="E384">
        <v>166</v>
      </c>
      <c r="F384">
        <v>118</v>
      </c>
      <c r="G384">
        <v>25.848563968668408</v>
      </c>
      <c r="H384">
        <v>43.342036553524807</v>
      </c>
      <c r="I384">
        <v>30.809399477806785</v>
      </c>
      <c r="J384">
        <f t="shared" si="68"/>
        <v>0.8955613577023499</v>
      </c>
      <c r="K384">
        <f t="shared" si="69"/>
        <v>87</v>
      </c>
      <c r="L384">
        <f t="shared" si="70"/>
        <v>68</v>
      </c>
      <c r="M384">
        <f t="shared" si="76"/>
        <v>41</v>
      </c>
      <c r="N384">
        <f t="shared" si="71"/>
        <v>45</v>
      </c>
      <c r="O384">
        <f t="shared" si="72"/>
        <v>12</v>
      </c>
      <c r="P384">
        <f t="shared" si="77"/>
        <v>15</v>
      </c>
      <c r="Q384">
        <f t="shared" si="65"/>
        <v>22.715404699738905</v>
      </c>
      <c r="R384">
        <f t="shared" si="66"/>
        <v>17.75456919060052</v>
      </c>
      <c r="S384">
        <f t="shared" si="73"/>
        <v>10.704960835509137</v>
      </c>
      <c r="T384">
        <f t="shared" si="74"/>
        <v>11.74934725848564</v>
      </c>
      <c r="U384">
        <f t="shared" si="67"/>
        <v>3.1331592689295036</v>
      </c>
      <c r="V384">
        <f t="shared" si="75"/>
        <v>3.9164490861618799</v>
      </c>
    </row>
    <row r="385" spans="1:22" x14ac:dyDescent="0.2">
      <c r="A385">
        <v>384</v>
      </c>
      <c r="B385" s="4" t="s">
        <v>55</v>
      </c>
      <c r="C385">
        <f>COUNTA(_xlfn.UNIQUE($B$2:B385))</f>
        <v>40</v>
      </c>
      <c r="D385">
        <v>99</v>
      </c>
      <c r="E385">
        <v>166</v>
      </c>
      <c r="F385">
        <v>119</v>
      </c>
      <c r="G385">
        <v>25.78125</v>
      </c>
      <c r="H385">
        <v>43.229166666666671</v>
      </c>
      <c r="I385">
        <v>30.989583333333332</v>
      </c>
      <c r="J385">
        <f t="shared" si="68"/>
        <v>0.89583333333333337</v>
      </c>
      <c r="K385">
        <f t="shared" si="69"/>
        <v>87</v>
      </c>
      <c r="L385">
        <f t="shared" si="70"/>
        <v>68</v>
      </c>
      <c r="M385">
        <f t="shared" si="76"/>
        <v>41</v>
      </c>
      <c r="N385">
        <f t="shared" si="71"/>
        <v>45</v>
      </c>
      <c r="O385">
        <f t="shared" si="72"/>
        <v>12</v>
      </c>
      <c r="P385">
        <f t="shared" si="77"/>
        <v>15</v>
      </c>
      <c r="Q385">
        <f t="shared" si="65"/>
        <v>22.65625</v>
      </c>
      <c r="R385">
        <f t="shared" si="66"/>
        <v>17.708333333333336</v>
      </c>
      <c r="S385">
        <f t="shared" si="73"/>
        <v>10.677083333333332</v>
      </c>
      <c r="T385">
        <f t="shared" si="74"/>
        <v>11.71875</v>
      </c>
      <c r="U385">
        <f t="shared" si="67"/>
        <v>3.125</v>
      </c>
      <c r="V385">
        <f t="shared" si="75"/>
        <v>3.90625</v>
      </c>
    </row>
    <row r="386" spans="1:22" x14ac:dyDescent="0.2">
      <c r="A386">
        <v>385</v>
      </c>
      <c r="B386" s="4" t="s">
        <v>47</v>
      </c>
      <c r="C386">
        <f>COUNTA(_xlfn.UNIQUE($B$2:B386))</f>
        <v>40</v>
      </c>
      <c r="D386">
        <v>99</v>
      </c>
      <c r="E386">
        <v>167</v>
      </c>
      <c r="F386">
        <v>119</v>
      </c>
      <c r="G386">
        <v>25.714285714285712</v>
      </c>
      <c r="H386">
        <v>43.376623376623371</v>
      </c>
      <c r="I386">
        <v>30.909090909090907</v>
      </c>
      <c r="J386">
        <f t="shared" si="68"/>
        <v>0.89610389610389607</v>
      </c>
      <c r="K386">
        <f t="shared" si="69"/>
        <v>87</v>
      </c>
      <c r="L386">
        <f t="shared" si="70"/>
        <v>69</v>
      </c>
      <c r="M386">
        <f t="shared" si="76"/>
        <v>41</v>
      </c>
      <c r="N386">
        <f t="shared" si="71"/>
        <v>45</v>
      </c>
      <c r="O386">
        <f t="shared" si="72"/>
        <v>12</v>
      </c>
      <c r="P386">
        <f t="shared" si="77"/>
        <v>15</v>
      </c>
      <c r="Q386">
        <f t="shared" ref="Q386:Q449" si="78">K386/A386*100</f>
        <v>22.597402597402596</v>
      </c>
      <c r="R386">
        <f t="shared" ref="R386:R449" si="79">L386/A386*100</f>
        <v>17.922077922077921</v>
      </c>
      <c r="S386">
        <f t="shared" si="73"/>
        <v>10.649350649350648</v>
      </c>
      <c r="T386">
        <f t="shared" si="74"/>
        <v>11.688311688311687</v>
      </c>
      <c r="U386">
        <f t="shared" ref="U386:U449" si="80">O386/A386*100</f>
        <v>3.116883116883117</v>
      </c>
      <c r="V386">
        <f t="shared" si="75"/>
        <v>3.8961038961038961</v>
      </c>
    </row>
    <row r="387" spans="1:22" x14ac:dyDescent="0.2">
      <c r="A387">
        <v>386</v>
      </c>
      <c r="B387" s="4" t="s">
        <v>20</v>
      </c>
      <c r="C387">
        <f>COUNTA(_xlfn.UNIQUE($B$2:B387))</f>
        <v>40</v>
      </c>
      <c r="D387">
        <v>99</v>
      </c>
      <c r="E387">
        <v>167</v>
      </c>
      <c r="F387">
        <v>120</v>
      </c>
      <c r="G387">
        <v>25.647668393782386</v>
      </c>
      <c r="H387">
        <v>43.26424870466321</v>
      </c>
      <c r="I387">
        <v>31.088082901554404</v>
      </c>
      <c r="J387">
        <f t="shared" ref="J387:J450" si="81">1-(C387/A387)</f>
        <v>0.89637305699481862</v>
      </c>
      <c r="K387">
        <f t="shared" ref="K387:K450" si="82">IF(B387="Cyclotella ocellata",K386+1,K386)</f>
        <v>87</v>
      </c>
      <c r="L387">
        <f t="shared" ref="L387:L450" si="83">IF(B387="Pseudostaurosira brevistriata",L386+1,L386)</f>
        <v>69</v>
      </c>
      <c r="M387">
        <f t="shared" si="76"/>
        <v>41</v>
      </c>
      <c r="N387">
        <f t="shared" ref="N387:N450" si="84">IF(B387="Staurosirella pinnata",N386+1,N386)</f>
        <v>45</v>
      </c>
      <c r="O387">
        <f t="shared" ref="O387:O450" si="85">IF(B387="Amphora pediculus",O386+1,O386)</f>
        <v>13</v>
      </c>
      <c r="P387">
        <f t="shared" si="77"/>
        <v>15</v>
      </c>
      <c r="Q387">
        <f t="shared" si="78"/>
        <v>22.538860103626941</v>
      </c>
      <c r="R387">
        <f t="shared" si="79"/>
        <v>17.875647668393782</v>
      </c>
      <c r="S387">
        <f t="shared" ref="S387:S450" si="86">M387/A387*100</f>
        <v>10.621761658031089</v>
      </c>
      <c r="T387">
        <f t="shared" ref="T387:T450" si="87">N387/A387*100</f>
        <v>11.658031088082902</v>
      </c>
      <c r="U387">
        <f t="shared" si="80"/>
        <v>3.3678756476683938</v>
      </c>
      <c r="V387">
        <f t="shared" ref="V387:V450" si="88">P387/A387*100</f>
        <v>3.8860103626943006</v>
      </c>
    </row>
    <row r="388" spans="1:22" x14ac:dyDescent="0.2">
      <c r="A388">
        <v>387</v>
      </c>
      <c r="B388" s="4" t="s">
        <v>7</v>
      </c>
      <c r="C388">
        <f>COUNTA(_xlfn.UNIQUE($B$2:B388))</f>
        <v>40</v>
      </c>
      <c r="D388">
        <v>100</v>
      </c>
      <c r="E388">
        <v>167</v>
      </c>
      <c r="F388">
        <v>120</v>
      </c>
      <c r="G388">
        <v>25.839793281653744</v>
      </c>
      <c r="H388">
        <v>43.152454780361758</v>
      </c>
      <c r="I388">
        <v>31.007751937984494</v>
      </c>
      <c r="J388">
        <f t="shared" si="81"/>
        <v>0.89664082687338498</v>
      </c>
      <c r="K388">
        <f t="shared" si="82"/>
        <v>88</v>
      </c>
      <c r="L388">
        <f t="shared" si="83"/>
        <v>69</v>
      </c>
      <c r="M388">
        <f t="shared" ref="M388:M451" si="89">IF(B388="Staurosira venter",M387+1,M387)</f>
        <v>41</v>
      </c>
      <c r="N388">
        <f t="shared" si="84"/>
        <v>45</v>
      </c>
      <c r="O388">
        <f t="shared" si="85"/>
        <v>13</v>
      </c>
      <c r="P388">
        <f t="shared" ref="P388:P451" si="90">IF(B388="Sellaphora rotunda",P387+1,P387)</f>
        <v>15</v>
      </c>
      <c r="Q388">
        <f t="shared" si="78"/>
        <v>22.739018087855296</v>
      </c>
      <c r="R388">
        <f t="shared" si="79"/>
        <v>17.829457364341085</v>
      </c>
      <c r="S388">
        <f t="shared" si="86"/>
        <v>10.594315245478036</v>
      </c>
      <c r="T388">
        <f t="shared" si="87"/>
        <v>11.627906976744185</v>
      </c>
      <c r="U388">
        <f t="shared" si="80"/>
        <v>3.3591731266149871</v>
      </c>
      <c r="V388">
        <f t="shared" si="88"/>
        <v>3.8759689922480618</v>
      </c>
    </row>
    <row r="389" spans="1:22" x14ac:dyDescent="0.2">
      <c r="A389">
        <v>388</v>
      </c>
      <c r="B389" s="4" t="s">
        <v>19</v>
      </c>
      <c r="C389">
        <f>COUNTA(_xlfn.UNIQUE($B$2:B389))</f>
        <v>40</v>
      </c>
      <c r="D389">
        <v>100</v>
      </c>
      <c r="E389">
        <v>168</v>
      </c>
      <c r="F389">
        <v>120</v>
      </c>
      <c r="G389">
        <v>25.773195876288657</v>
      </c>
      <c r="H389">
        <v>43.298969072164951</v>
      </c>
      <c r="I389">
        <v>30.927835051546392</v>
      </c>
      <c r="J389">
        <f t="shared" si="81"/>
        <v>0.89690721649484539</v>
      </c>
      <c r="K389">
        <f t="shared" si="82"/>
        <v>88</v>
      </c>
      <c r="L389">
        <f t="shared" si="83"/>
        <v>69</v>
      </c>
      <c r="M389">
        <f t="shared" si="89"/>
        <v>42</v>
      </c>
      <c r="N389">
        <f t="shared" si="84"/>
        <v>45</v>
      </c>
      <c r="O389">
        <f t="shared" si="85"/>
        <v>13</v>
      </c>
      <c r="P389">
        <f t="shared" si="90"/>
        <v>15</v>
      </c>
      <c r="Q389">
        <f t="shared" si="78"/>
        <v>22.680412371134022</v>
      </c>
      <c r="R389">
        <f t="shared" si="79"/>
        <v>17.783505154639176</v>
      </c>
      <c r="S389">
        <f t="shared" si="86"/>
        <v>10.824742268041238</v>
      </c>
      <c r="T389">
        <f t="shared" si="87"/>
        <v>11.597938144329897</v>
      </c>
      <c r="U389">
        <f t="shared" si="80"/>
        <v>3.3505154639175259</v>
      </c>
      <c r="V389">
        <f t="shared" si="88"/>
        <v>3.865979381443299</v>
      </c>
    </row>
    <row r="390" spans="1:22" x14ac:dyDescent="0.2">
      <c r="A390">
        <v>389</v>
      </c>
      <c r="B390" s="4" t="s">
        <v>47</v>
      </c>
      <c r="C390">
        <f>COUNTA(_xlfn.UNIQUE($B$2:B390))</f>
        <v>40</v>
      </c>
      <c r="D390">
        <v>100</v>
      </c>
      <c r="E390">
        <v>169</v>
      </c>
      <c r="F390">
        <v>120</v>
      </c>
      <c r="G390">
        <v>25.70694087403599</v>
      </c>
      <c r="H390">
        <v>43.444730077120823</v>
      </c>
      <c r="I390">
        <v>30.848329048843187</v>
      </c>
      <c r="J390">
        <f t="shared" si="81"/>
        <v>0.89717223650385602</v>
      </c>
      <c r="K390">
        <f t="shared" si="82"/>
        <v>88</v>
      </c>
      <c r="L390">
        <f t="shared" si="83"/>
        <v>70</v>
      </c>
      <c r="M390">
        <f t="shared" si="89"/>
        <v>42</v>
      </c>
      <c r="N390">
        <f t="shared" si="84"/>
        <v>45</v>
      </c>
      <c r="O390">
        <f t="shared" si="85"/>
        <v>13</v>
      </c>
      <c r="P390">
        <f t="shared" si="90"/>
        <v>15</v>
      </c>
      <c r="Q390">
        <f t="shared" si="78"/>
        <v>22.622107969151671</v>
      </c>
      <c r="R390">
        <f t="shared" si="79"/>
        <v>17.994858611825194</v>
      </c>
      <c r="S390">
        <f t="shared" si="86"/>
        <v>10.796915167095115</v>
      </c>
      <c r="T390">
        <f t="shared" si="87"/>
        <v>11.568123393316196</v>
      </c>
      <c r="U390">
        <f t="shared" si="80"/>
        <v>3.3419023136246784</v>
      </c>
      <c r="V390">
        <f t="shared" si="88"/>
        <v>3.8560411311053984</v>
      </c>
    </row>
    <row r="391" spans="1:22" x14ac:dyDescent="0.2">
      <c r="A391">
        <v>390</v>
      </c>
      <c r="B391" s="4" t="s">
        <v>47</v>
      </c>
      <c r="C391">
        <f>COUNTA(_xlfn.UNIQUE($B$2:B391))</f>
        <v>40</v>
      </c>
      <c r="D391">
        <v>100</v>
      </c>
      <c r="E391">
        <v>170</v>
      </c>
      <c r="F391">
        <v>120</v>
      </c>
      <c r="G391">
        <v>25.641025641025639</v>
      </c>
      <c r="H391">
        <v>43.589743589743591</v>
      </c>
      <c r="I391">
        <v>30.76923076923077</v>
      </c>
      <c r="J391">
        <f t="shared" si="81"/>
        <v>0.89743589743589747</v>
      </c>
      <c r="K391">
        <f t="shared" si="82"/>
        <v>88</v>
      </c>
      <c r="L391">
        <f t="shared" si="83"/>
        <v>71</v>
      </c>
      <c r="M391">
        <f t="shared" si="89"/>
        <v>42</v>
      </c>
      <c r="N391">
        <f t="shared" si="84"/>
        <v>45</v>
      </c>
      <c r="O391">
        <f t="shared" si="85"/>
        <v>13</v>
      </c>
      <c r="P391">
        <f t="shared" si="90"/>
        <v>15</v>
      </c>
      <c r="Q391">
        <f t="shared" si="78"/>
        <v>22.564102564102566</v>
      </c>
      <c r="R391">
        <f t="shared" si="79"/>
        <v>18.205128205128204</v>
      </c>
      <c r="S391">
        <f t="shared" si="86"/>
        <v>10.76923076923077</v>
      </c>
      <c r="T391">
        <f t="shared" si="87"/>
        <v>11.538461538461538</v>
      </c>
      <c r="U391">
        <f t="shared" si="80"/>
        <v>3.3333333333333335</v>
      </c>
      <c r="V391">
        <f t="shared" si="88"/>
        <v>3.8461538461538463</v>
      </c>
    </row>
    <row r="392" spans="1:22" x14ac:dyDescent="0.2">
      <c r="A392">
        <v>391</v>
      </c>
      <c r="B392" s="4" t="s">
        <v>47</v>
      </c>
      <c r="C392">
        <f>COUNTA(_xlfn.UNIQUE($B$2:B392))</f>
        <v>40</v>
      </c>
      <c r="D392">
        <v>100</v>
      </c>
      <c r="E392">
        <v>171</v>
      </c>
      <c r="F392">
        <v>120</v>
      </c>
      <c r="G392">
        <v>25.575447570332482</v>
      </c>
      <c r="H392">
        <v>43.734015345268539</v>
      </c>
      <c r="I392">
        <v>30.690537084398979</v>
      </c>
      <c r="J392">
        <f t="shared" si="81"/>
        <v>0.89769820971867009</v>
      </c>
      <c r="K392">
        <f t="shared" si="82"/>
        <v>88</v>
      </c>
      <c r="L392">
        <f t="shared" si="83"/>
        <v>72</v>
      </c>
      <c r="M392">
        <f t="shared" si="89"/>
        <v>42</v>
      </c>
      <c r="N392">
        <f t="shared" si="84"/>
        <v>45</v>
      </c>
      <c r="O392">
        <f t="shared" si="85"/>
        <v>13</v>
      </c>
      <c r="P392">
        <f t="shared" si="90"/>
        <v>15</v>
      </c>
      <c r="Q392">
        <f t="shared" si="78"/>
        <v>22.506393861892583</v>
      </c>
      <c r="R392">
        <f t="shared" si="79"/>
        <v>18.414322250639387</v>
      </c>
      <c r="S392">
        <f t="shared" si="86"/>
        <v>10.741687979539643</v>
      </c>
      <c r="T392">
        <f t="shared" si="87"/>
        <v>11.508951406649617</v>
      </c>
      <c r="U392">
        <f t="shared" si="80"/>
        <v>3.3248081841432229</v>
      </c>
      <c r="V392">
        <f t="shared" si="88"/>
        <v>3.8363171355498724</v>
      </c>
    </row>
    <row r="393" spans="1:22" x14ac:dyDescent="0.2">
      <c r="A393">
        <v>392</v>
      </c>
      <c r="B393" s="4" t="s">
        <v>47</v>
      </c>
      <c r="C393">
        <f>COUNTA(_xlfn.UNIQUE($B$2:B393))</f>
        <v>40</v>
      </c>
      <c r="D393">
        <v>100</v>
      </c>
      <c r="E393">
        <v>172</v>
      </c>
      <c r="F393">
        <v>120</v>
      </c>
      <c r="G393">
        <v>25.510204081632654</v>
      </c>
      <c r="H393">
        <v>43.877551020408163</v>
      </c>
      <c r="I393">
        <v>30.612244897959183</v>
      </c>
      <c r="J393">
        <f t="shared" si="81"/>
        <v>0.89795918367346939</v>
      </c>
      <c r="K393">
        <f t="shared" si="82"/>
        <v>88</v>
      </c>
      <c r="L393">
        <f t="shared" si="83"/>
        <v>73</v>
      </c>
      <c r="M393">
        <f t="shared" si="89"/>
        <v>42</v>
      </c>
      <c r="N393">
        <f t="shared" si="84"/>
        <v>45</v>
      </c>
      <c r="O393">
        <f t="shared" si="85"/>
        <v>13</v>
      </c>
      <c r="P393">
        <f t="shared" si="90"/>
        <v>15</v>
      </c>
      <c r="Q393">
        <f t="shared" si="78"/>
        <v>22.448979591836736</v>
      </c>
      <c r="R393">
        <f t="shared" si="79"/>
        <v>18.622448979591837</v>
      </c>
      <c r="S393">
        <f t="shared" si="86"/>
        <v>10.714285714285714</v>
      </c>
      <c r="T393">
        <f t="shared" si="87"/>
        <v>11.479591836734695</v>
      </c>
      <c r="U393">
        <f t="shared" si="80"/>
        <v>3.3163265306122449</v>
      </c>
      <c r="V393">
        <f t="shared" si="88"/>
        <v>3.8265306122448979</v>
      </c>
    </row>
    <row r="394" spans="1:22" x14ac:dyDescent="0.2">
      <c r="A394">
        <v>393</v>
      </c>
      <c r="B394" s="4" t="s">
        <v>47</v>
      </c>
      <c r="C394">
        <f>COUNTA(_xlfn.UNIQUE($B$2:B394))</f>
        <v>40</v>
      </c>
      <c r="D394">
        <v>100</v>
      </c>
      <c r="E394">
        <v>173</v>
      </c>
      <c r="F394">
        <v>120</v>
      </c>
      <c r="G394">
        <v>25.445292620865139</v>
      </c>
      <c r="H394">
        <v>44.020356234096688</v>
      </c>
      <c r="I394">
        <v>30.534351145038169</v>
      </c>
      <c r="J394">
        <f t="shared" si="81"/>
        <v>0.89821882951653942</v>
      </c>
      <c r="K394">
        <f t="shared" si="82"/>
        <v>88</v>
      </c>
      <c r="L394">
        <f t="shared" si="83"/>
        <v>74</v>
      </c>
      <c r="M394">
        <f t="shared" si="89"/>
        <v>42</v>
      </c>
      <c r="N394">
        <f t="shared" si="84"/>
        <v>45</v>
      </c>
      <c r="O394">
        <f t="shared" si="85"/>
        <v>13</v>
      </c>
      <c r="P394">
        <f t="shared" si="90"/>
        <v>15</v>
      </c>
      <c r="Q394">
        <f t="shared" si="78"/>
        <v>22.391857506361323</v>
      </c>
      <c r="R394">
        <f t="shared" si="79"/>
        <v>18.829516539440203</v>
      </c>
      <c r="S394">
        <f t="shared" si="86"/>
        <v>10.687022900763358</v>
      </c>
      <c r="T394">
        <f t="shared" si="87"/>
        <v>11.450381679389313</v>
      </c>
      <c r="U394">
        <f t="shared" si="80"/>
        <v>3.3078880407124678</v>
      </c>
      <c r="V394">
        <f t="shared" si="88"/>
        <v>3.8167938931297711</v>
      </c>
    </row>
    <row r="395" spans="1:22" x14ac:dyDescent="0.2">
      <c r="A395">
        <v>394</v>
      </c>
      <c r="B395" s="4" t="s">
        <v>47</v>
      </c>
      <c r="C395">
        <f>COUNTA(_xlfn.UNIQUE($B$2:B395))</f>
        <v>40</v>
      </c>
      <c r="D395">
        <v>100</v>
      </c>
      <c r="E395">
        <v>174</v>
      </c>
      <c r="F395">
        <v>120</v>
      </c>
      <c r="G395">
        <v>25.380710659898476</v>
      </c>
      <c r="H395">
        <v>44.162436548223347</v>
      </c>
      <c r="I395">
        <v>30.456852791878177</v>
      </c>
      <c r="J395">
        <f t="shared" si="81"/>
        <v>0.89847715736040612</v>
      </c>
      <c r="K395">
        <f t="shared" si="82"/>
        <v>88</v>
      </c>
      <c r="L395">
        <f t="shared" si="83"/>
        <v>75</v>
      </c>
      <c r="M395">
        <f t="shared" si="89"/>
        <v>42</v>
      </c>
      <c r="N395">
        <f t="shared" si="84"/>
        <v>45</v>
      </c>
      <c r="O395">
        <f t="shared" si="85"/>
        <v>13</v>
      </c>
      <c r="P395">
        <f t="shared" si="90"/>
        <v>15</v>
      </c>
      <c r="Q395">
        <f t="shared" si="78"/>
        <v>22.335025380710661</v>
      </c>
      <c r="R395">
        <f t="shared" si="79"/>
        <v>19.035532994923855</v>
      </c>
      <c r="S395">
        <f t="shared" si="86"/>
        <v>10.659898477157361</v>
      </c>
      <c r="T395">
        <f t="shared" si="87"/>
        <v>11.421319796954315</v>
      </c>
      <c r="U395">
        <f t="shared" si="80"/>
        <v>3.2994923857868024</v>
      </c>
      <c r="V395">
        <f t="shared" si="88"/>
        <v>3.8071065989847721</v>
      </c>
    </row>
    <row r="396" spans="1:22" x14ac:dyDescent="0.2">
      <c r="A396">
        <v>395</v>
      </c>
      <c r="B396" s="4" t="s">
        <v>75</v>
      </c>
      <c r="C396">
        <f>COUNTA(_xlfn.UNIQUE($B$2:B396))</f>
        <v>40</v>
      </c>
      <c r="D396">
        <v>100</v>
      </c>
      <c r="E396">
        <v>175</v>
      </c>
      <c r="F396">
        <v>120</v>
      </c>
      <c r="G396">
        <v>25.316455696202532</v>
      </c>
      <c r="H396">
        <v>44.303797468354425</v>
      </c>
      <c r="I396">
        <v>30.37974683544304</v>
      </c>
      <c r="J396">
        <f t="shared" si="81"/>
        <v>0.89873417721518989</v>
      </c>
      <c r="K396">
        <f t="shared" si="82"/>
        <v>88</v>
      </c>
      <c r="L396">
        <f t="shared" si="83"/>
        <v>75</v>
      </c>
      <c r="M396">
        <f t="shared" si="89"/>
        <v>42</v>
      </c>
      <c r="N396">
        <f t="shared" si="84"/>
        <v>45</v>
      </c>
      <c r="O396">
        <f t="shared" si="85"/>
        <v>13</v>
      </c>
      <c r="P396">
        <f t="shared" si="90"/>
        <v>15</v>
      </c>
      <c r="Q396">
        <f t="shared" si="78"/>
        <v>22.278481012658226</v>
      </c>
      <c r="R396">
        <f t="shared" si="79"/>
        <v>18.9873417721519</v>
      </c>
      <c r="S396">
        <f t="shared" si="86"/>
        <v>10.632911392405063</v>
      </c>
      <c r="T396">
        <f t="shared" si="87"/>
        <v>11.39240506329114</v>
      </c>
      <c r="U396">
        <f t="shared" si="80"/>
        <v>3.2911392405063293</v>
      </c>
      <c r="V396">
        <f t="shared" si="88"/>
        <v>3.79746835443038</v>
      </c>
    </row>
    <row r="397" spans="1:22" x14ac:dyDescent="0.2">
      <c r="A397">
        <v>396</v>
      </c>
      <c r="B397" s="4" t="s">
        <v>7</v>
      </c>
      <c r="C397">
        <f>COUNTA(_xlfn.UNIQUE($B$2:B397))</f>
        <v>40</v>
      </c>
      <c r="D397">
        <v>101</v>
      </c>
      <c r="E397">
        <v>175</v>
      </c>
      <c r="F397">
        <v>120</v>
      </c>
      <c r="G397">
        <v>25.505050505050502</v>
      </c>
      <c r="H397">
        <v>44.19191919191919</v>
      </c>
      <c r="I397">
        <v>30.303030303030305</v>
      </c>
      <c r="J397">
        <f t="shared" si="81"/>
        <v>0.89898989898989901</v>
      </c>
      <c r="K397">
        <f t="shared" si="82"/>
        <v>89</v>
      </c>
      <c r="L397">
        <f t="shared" si="83"/>
        <v>75</v>
      </c>
      <c r="M397">
        <f t="shared" si="89"/>
        <v>42</v>
      </c>
      <c r="N397">
        <f t="shared" si="84"/>
        <v>45</v>
      </c>
      <c r="O397">
        <f t="shared" si="85"/>
        <v>13</v>
      </c>
      <c r="P397">
        <f t="shared" si="90"/>
        <v>15</v>
      </c>
      <c r="Q397">
        <f t="shared" si="78"/>
        <v>22.474747474747474</v>
      </c>
      <c r="R397">
        <f t="shared" si="79"/>
        <v>18.939393939393938</v>
      </c>
      <c r="S397">
        <f t="shared" si="86"/>
        <v>10.606060606060606</v>
      </c>
      <c r="T397">
        <f t="shared" si="87"/>
        <v>11.363636363636363</v>
      </c>
      <c r="U397">
        <f t="shared" si="80"/>
        <v>3.2828282828282833</v>
      </c>
      <c r="V397">
        <f t="shared" si="88"/>
        <v>3.7878787878787881</v>
      </c>
    </row>
    <row r="398" spans="1:22" x14ac:dyDescent="0.2">
      <c r="A398">
        <v>397</v>
      </c>
      <c r="B398" s="4" t="s">
        <v>7</v>
      </c>
      <c r="C398">
        <f>COUNTA(_xlfn.UNIQUE($B$2:B398))</f>
        <v>40</v>
      </c>
      <c r="D398">
        <v>102</v>
      </c>
      <c r="E398">
        <v>175</v>
      </c>
      <c r="F398">
        <v>120</v>
      </c>
      <c r="G398">
        <v>25.692695214105793</v>
      </c>
      <c r="H398">
        <v>44.080604534005033</v>
      </c>
      <c r="I398">
        <v>30.22670025188917</v>
      </c>
      <c r="J398">
        <f t="shared" si="81"/>
        <v>0.89924433249370272</v>
      </c>
      <c r="K398">
        <f t="shared" si="82"/>
        <v>90</v>
      </c>
      <c r="L398">
        <f t="shared" si="83"/>
        <v>75</v>
      </c>
      <c r="M398">
        <f t="shared" si="89"/>
        <v>42</v>
      </c>
      <c r="N398">
        <f t="shared" si="84"/>
        <v>45</v>
      </c>
      <c r="O398">
        <f t="shared" si="85"/>
        <v>13</v>
      </c>
      <c r="P398">
        <f t="shared" si="90"/>
        <v>15</v>
      </c>
      <c r="Q398">
        <f t="shared" si="78"/>
        <v>22.670025188916874</v>
      </c>
      <c r="R398">
        <f t="shared" si="79"/>
        <v>18.89168765743073</v>
      </c>
      <c r="S398">
        <f t="shared" si="86"/>
        <v>10.579345088161208</v>
      </c>
      <c r="T398">
        <f t="shared" si="87"/>
        <v>11.335012594458437</v>
      </c>
      <c r="U398">
        <f t="shared" si="80"/>
        <v>3.2745591939546599</v>
      </c>
      <c r="V398">
        <f t="shared" si="88"/>
        <v>3.7783375314861463</v>
      </c>
    </row>
    <row r="399" spans="1:22" x14ac:dyDescent="0.2">
      <c r="A399">
        <v>398</v>
      </c>
      <c r="B399" s="4" t="s">
        <v>20</v>
      </c>
      <c r="C399">
        <f>COUNTA(_xlfn.UNIQUE($B$2:B399))</f>
        <v>40</v>
      </c>
      <c r="D399">
        <v>102</v>
      </c>
      <c r="E399">
        <v>175</v>
      </c>
      <c r="F399">
        <v>121</v>
      </c>
      <c r="G399">
        <v>25.628140703517587</v>
      </c>
      <c r="H399">
        <v>43.969849246231156</v>
      </c>
      <c r="I399">
        <v>30.402010050251256</v>
      </c>
      <c r="J399">
        <f t="shared" si="81"/>
        <v>0.89949748743718594</v>
      </c>
      <c r="K399">
        <f t="shared" si="82"/>
        <v>90</v>
      </c>
      <c r="L399">
        <f t="shared" si="83"/>
        <v>75</v>
      </c>
      <c r="M399">
        <f t="shared" si="89"/>
        <v>42</v>
      </c>
      <c r="N399">
        <f t="shared" si="84"/>
        <v>45</v>
      </c>
      <c r="O399">
        <f t="shared" si="85"/>
        <v>14</v>
      </c>
      <c r="P399">
        <f t="shared" si="90"/>
        <v>15</v>
      </c>
      <c r="Q399">
        <f t="shared" si="78"/>
        <v>22.613065326633166</v>
      </c>
      <c r="R399">
        <f t="shared" si="79"/>
        <v>18.844221105527641</v>
      </c>
      <c r="S399">
        <f t="shared" si="86"/>
        <v>10.552763819095476</v>
      </c>
      <c r="T399">
        <f t="shared" si="87"/>
        <v>11.306532663316583</v>
      </c>
      <c r="U399">
        <f t="shared" si="80"/>
        <v>3.5175879396984926</v>
      </c>
      <c r="V399">
        <f t="shared" si="88"/>
        <v>3.7688442211055273</v>
      </c>
    </row>
    <row r="400" spans="1:22" x14ac:dyDescent="0.2">
      <c r="A400">
        <v>399</v>
      </c>
      <c r="B400" s="4" t="s">
        <v>20</v>
      </c>
      <c r="C400">
        <f>COUNTA(_xlfn.UNIQUE($B$2:B400))</f>
        <v>40</v>
      </c>
      <c r="D400">
        <v>102</v>
      </c>
      <c r="E400">
        <v>175</v>
      </c>
      <c r="F400">
        <v>122</v>
      </c>
      <c r="G400">
        <v>25.563909774436087</v>
      </c>
      <c r="H400">
        <v>43.859649122807014</v>
      </c>
      <c r="I400">
        <v>30.576441102756892</v>
      </c>
      <c r="J400">
        <f t="shared" si="81"/>
        <v>0.89974937343358397</v>
      </c>
      <c r="K400">
        <f t="shared" si="82"/>
        <v>90</v>
      </c>
      <c r="L400">
        <f t="shared" si="83"/>
        <v>75</v>
      </c>
      <c r="M400">
        <f t="shared" si="89"/>
        <v>42</v>
      </c>
      <c r="N400">
        <f t="shared" si="84"/>
        <v>45</v>
      </c>
      <c r="O400">
        <f t="shared" si="85"/>
        <v>15</v>
      </c>
      <c r="P400">
        <f t="shared" si="90"/>
        <v>15</v>
      </c>
      <c r="Q400">
        <f t="shared" si="78"/>
        <v>22.556390977443609</v>
      </c>
      <c r="R400">
        <f t="shared" si="79"/>
        <v>18.796992481203006</v>
      </c>
      <c r="S400">
        <f t="shared" si="86"/>
        <v>10.526315789473683</v>
      </c>
      <c r="T400">
        <f t="shared" si="87"/>
        <v>11.278195488721805</v>
      </c>
      <c r="U400">
        <f t="shared" si="80"/>
        <v>3.7593984962406015</v>
      </c>
      <c r="V400">
        <f t="shared" si="88"/>
        <v>3.7593984962406015</v>
      </c>
    </row>
    <row r="401" spans="1:22" x14ac:dyDescent="0.2">
      <c r="A401">
        <v>400</v>
      </c>
      <c r="B401" s="4" t="s">
        <v>7</v>
      </c>
      <c r="C401">
        <f>COUNTA(_xlfn.UNIQUE($B$2:B401))</f>
        <v>40</v>
      </c>
      <c r="D401">
        <v>103</v>
      </c>
      <c r="E401">
        <v>175</v>
      </c>
      <c r="F401">
        <v>122</v>
      </c>
      <c r="G401">
        <v>25.75</v>
      </c>
      <c r="H401">
        <v>43.75</v>
      </c>
      <c r="I401">
        <v>30.5</v>
      </c>
      <c r="J401">
        <f t="shared" si="81"/>
        <v>0.9</v>
      </c>
      <c r="K401">
        <f t="shared" si="82"/>
        <v>91</v>
      </c>
      <c r="L401">
        <f t="shared" si="83"/>
        <v>75</v>
      </c>
      <c r="M401">
        <f t="shared" si="89"/>
        <v>42</v>
      </c>
      <c r="N401">
        <f t="shared" si="84"/>
        <v>45</v>
      </c>
      <c r="O401">
        <f t="shared" si="85"/>
        <v>15</v>
      </c>
      <c r="P401">
        <f t="shared" si="90"/>
        <v>15</v>
      </c>
      <c r="Q401">
        <f t="shared" si="78"/>
        <v>22.75</v>
      </c>
      <c r="R401">
        <f t="shared" si="79"/>
        <v>18.75</v>
      </c>
      <c r="S401">
        <f t="shared" si="86"/>
        <v>10.5</v>
      </c>
      <c r="T401">
        <f t="shared" si="87"/>
        <v>11.25</v>
      </c>
      <c r="U401">
        <f t="shared" si="80"/>
        <v>3.75</v>
      </c>
      <c r="V401">
        <f t="shared" si="88"/>
        <v>3.75</v>
      </c>
    </row>
    <row r="402" spans="1:22" x14ac:dyDescent="0.2">
      <c r="A402">
        <v>401</v>
      </c>
      <c r="B402" s="4" t="s">
        <v>73</v>
      </c>
      <c r="C402">
        <f>COUNTA(_xlfn.UNIQUE($B$2:B402))</f>
        <v>40</v>
      </c>
      <c r="D402">
        <v>103</v>
      </c>
      <c r="E402">
        <v>175</v>
      </c>
      <c r="F402">
        <v>123</v>
      </c>
      <c r="G402">
        <v>25.685785536159599</v>
      </c>
      <c r="H402">
        <v>43.640897755610972</v>
      </c>
      <c r="I402">
        <v>30.673316708229425</v>
      </c>
      <c r="J402">
        <f t="shared" si="81"/>
        <v>0.90024937655860349</v>
      </c>
      <c r="K402">
        <f t="shared" si="82"/>
        <v>91</v>
      </c>
      <c r="L402">
        <f t="shared" si="83"/>
        <v>75</v>
      </c>
      <c r="M402">
        <f t="shared" si="89"/>
        <v>42</v>
      </c>
      <c r="N402">
        <f t="shared" si="84"/>
        <v>45</v>
      </c>
      <c r="O402">
        <f t="shared" si="85"/>
        <v>15</v>
      </c>
      <c r="P402">
        <f t="shared" si="90"/>
        <v>15</v>
      </c>
      <c r="Q402">
        <f t="shared" si="78"/>
        <v>22.693266832917704</v>
      </c>
      <c r="R402">
        <f t="shared" si="79"/>
        <v>18.703241895261847</v>
      </c>
      <c r="S402">
        <f t="shared" si="86"/>
        <v>10.473815461346634</v>
      </c>
      <c r="T402">
        <f t="shared" si="87"/>
        <v>11.221945137157107</v>
      </c>
      <c r="U402">
        <f t="shared" si="80"/>
        <v>3.7406483790523692</v>
      </c>
      <c r="V402">
        <f t="shared" si="88"/>
        <v>3.7406483790523692</v>
      </c>
    </row>
    <row r="403" spans="1:22" x14ac:dyDescent="0.2">
      <c r="A403">
        <v>402</v>
      </c>
      <c r="B403" s="4" t="s">
        <v>73</v>
      </c>
      <c r="C403">
        <f>COUNTA(_xlfn.UNIQUE($B$2:B403))</f>
        <v>40</v>
      </c>
      <c r="D403">
        <v>103</v>
      </c>
      <c r="E403">
        <v>175</v>
      </c>
      <c r="F403">
        <v>124</v>
      </c>
      <c r="G403">
        <v>25.621890547263682</v>
      </c>
      <c r="H403">
        <v>43.53233830845771</v>
      </c>
      <c r="I403">
        <v>30.845771144278604</v>
      </c>
      <c r="J403">
        <f t="shared" si="81"/>
        <v>0.90049751243781095</v>
      </c>
      <c r="K403">
        <f t="shared" si="82"/>
        <v>91</v>
      </c>
      <c r="L403">
        <f t="shared" si="83"/>
        <v>75</v>
      </c>
      <c r="M403">
        <f t="shared" si="89"/>
        <v>42</v>
      </c>
      <c r="N403">
        <f t="shared" si="84"/>
        <v>45</v>
      </c>
      <c r="O403">
        <f t="shared" si="85"/>
        <v>15</v>
      </c>
      <c r="P403">
        <f t="shared" si="90"/>
        <v>15</v>
      </c>
      <c r="Q403">
        <f t="shared" si="78"/>
        <v>22.636815920398011</v>
      </c>
      <c r="R403">
        <f t="shared" si="79"/>
        <v>18.656716417910449</v>
      </c>
      <c r="S403">
        <f t="shared" si="86"/>
        <v>10.44776119402985</v>
      </c>
      <c r="T403">
        <f t="shared" si="87"/>
        <v>11.194029850746269</v>
      </c>
      <c r="U403">
        <f t="shared" si="80"/>
        <v>3.7313432835820892</v>
      </c>
      <c r="V403">
        <f t="shared" si="88"/>
        <v>3.7313432835820892</v>
      </c>
    </row>
    <row r="404" spans="1:22" x14ac:dyDescent="0.2">
      <c r="A404">
        <v>403</v>
      </c>
      <c r="B404" s="4" t="s">
        <v>7</v>
      </c>
      <c r="C404">
        <f>COUNTA(_xlfn.UNIQUE($B$2:B404))</f>
        <v>40</v>
      </c>
      <c r="D404">
        <v>104</v>
      </c>
      <c r="E404">
        <v>175</v>
      </c>
      <c r="F404">
        <v>124</v>
      </c>
      <c r="G404">
        <v>25.806451612903224</v>
      </c>
      <c r="H404">
        <v>43.424317617866002</v>
      </c>
      <c r="I404">
        <v>30.76923076923077</v>
      </c>
      <c r="J404">
        <f t="shared" si="81"/>
        <v>0.90074441687344908</v>
      </c>
      <c r="K404">
        <f t="shared" si="82"/>
        <v>92</v>
      </c>
      <c r="L404">
        <f t="shared" si="83"/>
        <v>75</v>
      </c>
      <c r="M404">
        <f t="shared" si="89"/>
        <v>42</v>
      </c>
      <c r="N404">
        <f t="shared" si="84"/>
        <v>45</v>
      </c>
      <c r="O404">
        <f t="shared" si="85"/>
        <v>15</v>
      </c>
      <c r="P404">
        <f t="shared" si="90"/>
        <v>15</v>
      </c>
      <c r="Q404">
        <f t="shared" si="78"/>
        <v>22.8287841191067</v>
      </c>
      <c r="R404">
        <f t="shared" si="79"/>
        <v>18.610421836228287</v>
      </c>
      <c r="S404">
        <f t="shared" si="86"/>
        <v>10.421836228287841</v>
      </c>
      <c r="T404">
        <f t="shared" si="87"/>
        <v>11.166253101736972</v>
      </c>
      <c r="U404">
        <f t="shared" si="80"/>
        <v>3.7220843672456572</v>
      </c>
      <c r="V404">
        <f t="shared" si="88"/>
        <v>3.7220843672456572</v>
      </c>
    </row>
    <row r="405" spans="1:22" x14ac:dyDescent="0.2">
      <c r="A405">
        <v>404</v>
      </c>
      <c r="B405" s="4" t="s">
        <v>69</v>
      </c>
      <c r="C405">
        <f>COUNTA(_xlfn.UNIQUE($B$2:B405))</f>
        <v>40</v>
      </c>
      <c r="D405">
        <v>104</v>
      </c>
      <c r="E405">
        <v>176</v>
      </c>
      <c r="F405">
        <v>124</v>
      </c>
      <c r="G405">
        <v>25.742574257425744</v>
      </c>
      <c r="H405">
        <v>43.564356435643568</v>
      </c>
      <c r="I405">
        <v>30.693069306930692</v>
      </c>
      <c r="J405">
        <f t="shared" si="81"/>
        <v>0.90099009900990101</v>
      </c>
      <c r="K405">
        <f t="shared" si="82"/>
        <v>92</v>
      </c>
      <c r="L405">
        <f t="shared" si="83"/>
        <v>75</v>
      </c>
      <c r="M405">
        <f t="shared" si="89"/>
        <v>42</v>
      </c>
      <c r="N405">
        <f t="shared" si="84"/>
        <v>45</v>
      </c>
      <c r="O405">
        <f t="shared" si="85"/>
        <v>15</v>
      </c>
      <c r="P405">
        <f t="shared" si="90"/>
        <v>15</v>
      </c>
      <c r="Q405">
        <f t="shared" si="78"/>
        <v>22.772277227722775</v>
      </c>
      <c r="R405">
        <f t="shared" si="79"/>
        <v>18.564356435643564</v>
      </c>
      <c r="S405">
        <f t="shared" si="86"/>
        <v>10.396039603960396</v>
      </c>
      <c r="T405">
        <f t="shared" si="87"/>
        <v>11.138613861386139</v>
      </c>
      <c r="U405">
        <f t="shared" si="80"/>
        <v>3.7128712871287126</v>
      </c>
      <c r="V405">
        <f t="shared" si="88"/>
        <v>3.7128712871287126</v>
      </c>
    </row>
    <row r="406" spans="1:22" x14ac:dyDescent="0.2">
      <c r="A406">
        <v>405</v>
      </c>
      <c r="B406" s="4" t="s">
        <v>69</v>
      </c>
      <c r="C406">
        <f>COUNTA(_xlfn.UNIQUE($B$2:B406))</f>
        <v>40</v>
      </c>
      <c r="D406">
        <v>104</v>
      </c>
      <c r="E406">
        <v>177</v>
      </c>
      <c r="F406">
        <v>124</v>
      </c>
      <c r="G406">
        <v>25.679012345679013</v>
      </c>
      <c r="H406">
        <v>43.703703703703702</v>
      </c>
      <c r="I406">
        <v>30.617283950617285</v>
      </c>
      <c r="J406">
        <f t="shared" si="81"/>
        <v>0.90123456790123457</v>
      </c>
      <c r="K406">
        <f t="shared" si="82"/>
        <v>92</v>
      </c>
      <c r="L406">
        <f t="shared" si="83"/>
        <v>75</v>
      </c>
      <c r="M406">
        <f t="shared" si="89"/>
        <v>42</v>
      </c>
      <c r="N406">
        <f t="shared" si="84"/>
        <v>45</v>
      </c>
      <c r="O406">
        <f t="shared" si="85"/>
        <v>15</v>
      </c>
      <c r="P406">
        <f t="shared" si="90"/>
        <v>15</v>
      </c>
      <c r="Q406">
        <f t="shared" si="78"/>
        <v>22.716049382716051</v>
      </c>
      <c r="R406">
        <f t="shared" si="79"/>
        <v>18.518518518518519</v>
      </c>
      <c r="S406">
        <f t="shared" si="86"/>
        <v>10.37037037037037</v>
      </c>
      <c r="T406">
        <f t="shared" si="87"/>
        <v>11.111111111111111</v>
      </c>
      <c r="U406">
        <f t="shared" si="80"/>
        <v>3.7037037037037033</v>
      </c>
      <c r="V406">
        <f t="shared" si="88"/>
        <v>3.7037037037037033</v>
      </c>
    </row>
    <row r="407" spans="1:22" x14ac:dyDescent="0.2">
      <c r="A407">
        <v>406</v>
      </c>
      <c r="B407" s="4" t="s">
        <v>7</v>
      </c>
      <c r="C407">
        <f>COUNTA(_xlfn.UNIQUE($B$2:B407))</f>
        <v>40</v>
      </c>
      <c r="D407">
        <v>105</v>
      </c>
      <c r="E407">
        <v>177</v>
      </c>
      <c r="F407">
        <v>124</v>
      </c>
      <c r="G407">
        <v>25.862068965517242</v>
      </c>
      <c r="H407">
        <v>43.596059113300498</v>
      </c>
      <c r="I407">
        <v>30.541871921182267</v>
      </c>
      <c r="J407">
        <f t="shared" si="81"/>
        <v>0.90147783251231528</v>
      </c>
      <c r="K407">
        <f t="shared" si="82"/>
        <v>93</v>
      </c>
      <c r="L407">
        <f t="shared" si="83"/>
        <v>75</v>
      </c>
      <c r="M407">
        <f t="shared" si="89"/>
        <v>42</v>
      </c>
      <c r="N407">
        <f t="shared" si="84"/>
        <v>45</v>
      </c>
      <c r="O407">
        <f t="shared" si="85"/>
        <v>15</v>
      </c>
      <c r="P407">
        <f t="shared" si="90"/>
        <v>15</v>
      </c>
      <c r="Q407">
        <f t="shared" si="78"/>
        <v>22.906403940886698</v>
      </c>
      <c r="R407">
        <f t="shared" si="79"/>
        <v>18.472906403940886</v>
      </c>
      <c r="S407">
        <f t="shared" si="86"/>
        <v>10.344827586206897</v>
      </c>
      <c r="T407">
        <f t="shared" si="87"/>
        <v>11.083743842364532</v>
      </c>
      <c r="U407">
        <f t="shared" si="80"/>
        <v>3.6945812807881775</v>
      </c>
      <c r="V407">
        <f t="shared" si="88"/>
        <v>3.6945812807881775</v>
      </c>
    </row>
    <row r="408" spans="1:22" x14ac:dyDescent="0.2">
      <c r="A408">
        <v>407</v>
      </c>
      <c r="B408" s="4" t="s">
        <v>47</v>
      </c>
      <c r="C408">
        <f>COUNTA(_xlfn.UNIQUE($B$2:B408))</f>
        <v>40</v>
      </c>
      <c r="D408">
        <v>105</v>
      </c>
      <c r="E408">
        <v>178</v>
      </c>
      <c r="F408">
        <v>124</v>
      </c>
      <c r="G408">
        <v>25.798525798525802</v>
      </c>
      <c r="H408">
        <v>43.734643734643733</v>
      </c>
      <c r="I408">
        <v>30.466830466830469</v>
      </c>
      <c r="J408">
        <f t="shared" si="81"/>
        <v>0.90171990171990168</v>
      </c>
      <c r="K408">
        <f t="shared" si="82"/>
        <v>93</v>
      </c>
      <c r="L408">
        <f t="shared" si="83"/>
        <v>76</v>
      </c>
      <c r="M408">
        <f t="shared" si="89"/>
        <v>42</v>
      </c>
      <c r="N408">
        <f t="shared" si="84"/>
        <v>45</v>
      </c>
      <c r="O408">
        <f t="shared" si="85"/>
        <v>15</v>
      </c>
      <c r="P408">
        <f t="shared" si="90"/>
        <v>15</v>
      </c>
      <c r="Q408">
        <f t="shared" si="78"/>
        <v>22.850122850122851</v>
      </c>
      <c r="R408">
        <f t="shared" si="79"/>
        <v>18.67321867321867</v>
      </c>
      <c r="S408">
        <f t="shared" si="86"/>
        <v>10.319410319410318</v>
      </c>
      <c r="T408">
        <f t="shared" si="87"/>
        <v>11.056511056511056</v>
      </c>
      <c r="U408">
        <f t="shared" si="80"/>
        <v>3.6855036855036856</v>
      </c>
      <c r="V408">
        <f t="shared" si="88"/>
        <v>3.6855036855036856</v>
      </c>
    </row>
    <row r="409" spans="1:22" x14ac:dyDescent="0.2">
      <c r="A409">
        <v>408</v>
      </c>
      <c r="B409" s="4" t="s">
        <v>47</v>
      </c>
      <c r="C409">
        <f>COUNTA(_xlfn.UNIQUE($B$2:B409))</f>
        <v>40</v>
      </c>
      <c r="D409">
        <v>105</v>
      </c>
      <c r="E409">
        <v>179</v>
      </c>
      <c r="F409">
        <v>124</v>
      </c>
      <c r="G409">
        <v>25.735294117647058</v>
      </c>
      <c r="H409">
        <v>43.872549019607845</v>
      </c>
      <c r="I409">
        <v>30.392156862745097</v>
      </c>
      <c r="J409">
        <f t="shared" si="81"/>
        <v>0.90196078431372551</v>
      </c>
      <c r="K409">
        <f t="shared" si="82"/>
        <v>93</v>
      </c>
      <c r="L409">
        <f t="shared" si="83"/>
        <v>77</v>
      </c>
      <c r="M409">
        <f t="shared" si="89"/>
        <v>42</v>
      </c>
      <c r="N409">
        <f t="shared" si="84"/>
        <v>45</v>
      </c>
      <c r="O409">
        <f t="shared" si="85"/>
        <v>15</v>
      </c>
      <c r="P409">
        <f t="shared" si="90"/>
        <v>15</v>
      </c>
      <c r="Q409">
        <f t="shared" si="78"/>
        <v>22.794117647058822</v>
      </c>
      <c r="R409">
        <f t="shared" si="79"/>
        <v>18.872549019607842</v>
      </c>
      <c r="S409">
        <f t="shared" si="86"/>
        <v>10.294117647058822</v>
      </c>
      <c r="T409">
        <f t="shared" si="87"/>
        <v>11.029411764705882</v>
      </c>
      <c r="U409">
        <f t="shared" si="80"/>
        <v>3.6764705882352944</v>
      </c>
      <c r="V409">
        <f t="shared" si="88"/>
        <v>3.6764705882352944</v>
      </c>
    </row>
    <row r="410" spans="1:22" x14ac:dyDescent="0.2">
      <c r="A410">
        <v>409</v>
      </c>
      <c r="B410" s="4" t="s">
        <v>19</v>
      </c>
      <c r="C410">
        <f>COUNTA(_xlfn.UNIQUE($B$2:B410))</f>
        <v>40</v>
      </c>
      <c r="D410">
        <v>105</v>
      </c>
      <c r="E410">
        <v>180</v>
      </c>
      <c r="F410">
        <v>124</v>
      </c>
      <c r="G410">
        <v>25.672371638141811</v>
      </c>
      <c r="H410">
        <v>44.009779951100242</v>
      </c>
      <c r="I410">
        <v>30.317848410757946</v>
      </c>
      <c r="J410">
        <f t="shared" si="81"/>
        <v>0.90220048899755501</v>
      </c>
      <c r="K410">
        <f t="shared" si="82"/>
        <v>93</v>
      </c>
      <c r="L410">
        <f t="shared" si="83"/>
        <v>77</v>
      </c>
      <c r="M410">
        <f t="shared" si="89"/>
        <v>43</v>
      </c>
      <c r="N410">
        <f t="shared" si="84"/>
        <v>45</v>
      </c>
      <c r="O410">
        <f t="shared" si="85"/>
        <v>15</v>
      </c>
      <c r="P410">
        <f t="shared" si="90"/>
        <v>15</v>
      </c>
      <c r="Q410">
        <f t="shared" si="78"/>
        <v>22.73838630806846</v>
      </c>
      <c r="R410">
        <f t="shared" si="79"/>
        <v>18.82640586797066</v>
      </c>
      <c r="S410">
        <f t="shared" si="86"/>
        <v>10.513447432762836</v>
      </c>
      <c r="T410">
        <f t="shared" si="87"/>
        <v>11.002444987775061</v>
      </c>
      <c r="U410">
        <f t="shared" si="80"/>
        <v>3.6674816625916873</v>
      </c>
      <c r="V410">
        <f t="shared" si="88"/>
        <v>3.6674816625916873</v>
      </c>
    </row>
    <row r="411" spans="1:22" x14ac:dyDescent="0.2">
      <c r="A411">
        <v>410</v>
      </c>
      <c r="B411" s="4" t="s">
        <v>19</v>
      </c>
      <c r="C411">
        <f>COUNTA(_xlfn.UNIQUE($B$2:B411))</f>
        <v>40</v>
      </c>
      <c r="D411">
        <v>105</v>
      </c>
      <c r="E411">
        <v>181</v>
      </c>
      <c r="F411">
        <v>124</v>
      </c>
      <c r="G411">
        <v>25.609756097560975</v>
      </c>
      <c r="H411">
        <v>44.146341463414636</v>
      </c>
      <c r="I411">
        <v>30.243902439024389</v>
      </c>
      <c r="J411">
        <f t="shared" si="81"/>
        <v>0.90243902439024393</v>
      </c>
      <c r="K411">
        <f t="shared" si="82"/>
        <v>93</v>
      </c>
      <c r="L411">
        <f t="shared" si="83"/>
        <v>77</v>
      </c>
      <c r="M411">
        <f t="shared" si="89"/>
        <v>44</v>
      </c>
      <c r="N411">
        <f t="shared" si="84"/>
        <v>45</v>
      </c>
      <c r="O411">
        <f t="shared" si="85"/>
        <v>15</v>
      </c>
      <c r="P411">
        <f t="shared" si="90"/>
        <v>15</v>
      </c>
      <c r="Q411">
        <f t="shared" si="78"/>
        <v>22.682926829268293</v>
      </c>
      <c r="R411">
        <f t="shared" si="79"/>
        <v>18.780487804878049</v>
      </c>
      <c r="S411">
        <f t="shared" si="86"/>
        <v>10.731707317073171</v>
      </c>
      <c r="T411">
        <f t="shared" si="87"/>
        <v>10.975609756097562</v>
      </c>
      <c r="U411">
        <f t="shared" si="80"/>
        <v>3.6585365853658534</v>
      </c>
      <c r="V411">
        <f t="shared" si="88"/>
        <v>3.6585365853658534</v>
      </c>
    </row>
    <row r="412" spans="1:22" x14ac:dyDescent="0.2">
      <c r="A412">
        <v>411</v>
      </c>
      <c r="B412" s="4" t="s">
        <v>19</v>
      </c>
      <c r="C412">
        <f>COUNTA(_xlfn.UNIQUE($B$2:B412))</f>
        <v>40</v>
      </c>
      <c r="D412">
        <v>105</v>
      </c>
      <c r="E412">
        <v>182</v>
      </c>
      <c r="F412">
        <v>124</v>
      </c>
      <c r="G412">
        <v>25.547445255474454</v>
      </c>
      <c r="H412">
        <v>44.282238442822383</v>
      </c>
      <c r="I412">
        <v>30.170316301703163</v>
      </c>
      <c r="J412">
        <f t="shared" si="81"/>
        <v>0.902676399026764</v>
      </c>
      <c r="K412">
        <f t="shared" si="82"/>
        <v>93</v>
      </c>
      <c r="L412">
        <f t="shared" si="83"/>
        <v>77</v>
      </c>
      <c r="M412">
        <f t="shared" si="89"/>
        <v>45</v>
      </c>
      <c r="N412">
        <f t="shared" si="84"/>
        <v>45</v>
      </c>
      <c r="O412">
        <f t="shared" si="85"/>
        <v>15</v>
      </c>
      <c r="P412">
        <f t="shared" si="90"/>
        <v>15</v>
      </c>
      <c r="Q412">
        <f t="shared" si="78"/>
        <v>22.627737226277372</v>
      </c>
      <c r="R412">
        <f t="shared" si="79"/>
        <v>18.734793187347933</v>
      </c>
      <c r="S412">
        <f t="shared" si="86"/>
        <v>10.948905109489052</v>
      </c>
      <c r="T412">
        <f t="shared" si="87"/>
        <v>10.948905109489052</v>
      </c>
      <c r="U412">
        <f t="shared" si="80"/>
        <v>3.6496350364963499</v>
      </c>
      <c r="V412">
        <f t="shared" si="88"/>
        <v>3.6496350364963499</v>
      </c>
    </row>
    <row r="413" spans="1:22" x14ac:dyDescent="0.2">
      <c r="A413">
        <v>412</v>
      </c>
      <c r="B413" s="4" t="s">
        <v>19</v>
      </c>
      <c r="C413">
        <f>COUNTA(_xlfn.UNIQUE($B$2:B413))</f>
        <v>40</v>
      </c>
      <c r="D413">
        <v>105</v>
      </c>
      <c r="E413">
        <v>183</v>
      </c>
      <c r="F413">
        <v>124</v>
      </c>
      <c r="G413">
        <v>25.485436893203882</v>
      </c>
      <c r="H413">
        <v>44.417475728155345</v>
      </c>
      <c r="I413">
        <v>30.097087378640776</v>
      </c>
      <c r="J413">
        <f t="shared" si="81"/>
        <v>0.90291262135922334</v>
      </c>
      <c r="K413">
        <f t="shared" si="82"/>
        <v>93</v>
      </c>
      <c r="L413">
        <f t="shared" si="83"/>
        <v>77</v>
      </c>
      <c r="M413">
        <f t="shared" si="89"/>
        <v>46</v>
      </c>
      <c r="N413">
        <f t="shared" si="84"/>
        <v>45</v>
      </c>
      <c r="O413">
        <f t="shared" si="85"/>
        <v>15</v>
      </c>
      <c r="P413">
        <f t="shared" si="90"/>
        <v>15</v>
      </c>
      <c r="Q413">
        <f t="shared" si="78"/>
        <v>22.572815533980584</v>
      </c>
      <c r="R413">
        <f t="shared" si="79"/>
        <v>18.689320388349515</v>
      </c>
      <c r="S413">
        <f t="shared" si="86"/>
        <v>11.165048543689322</v>
      </c>
      <c r="T413">
        <f t="shared" si="87"/>
        <v>10.922330097087379</v>
      </c>
      <c r="U413">
        <f t="shared" si="80"/>
        <v>3.6407766990291259</v>
      </c>
      <c r="V413">
        <f t="shared" si="88"/>
        <v>3.6407766990291259</v>
      </c>
    </row>
    <row r="414" spans="1:22" x14ac:dyDescent="0.2">
      <c r="A414">
        <v>413</v>
      </c>
      <c r="B414" s="4" t="s">
        <v>43</v>
      </c>
      <c r="C414">
        <f>COUNTA(_xlfn.UNIQUE($B$2:B414))</f>
        <v>40</v>
      </c>
      <c r="D414">
        <v>105</v>
      </c>
      <c r="E414">
        <v>184</v>
      </c>
      <c r="F414">
        <v>124</v>
      </c>
      <c r="G414">
        <v>25.423728813559322</v>
      </c>
      <c r="H414">
        <v>44.552058111380141</v>
      </c>
      <c r="I414">
        <v>30.024213075060537</v>
      </c>
      <c r="J414">
        <f t="shared" si="81"/>
        <v>0.90314769975786924</v>
      </c>
      <c r="K414">
        <f t="shared" si="82"/>
        <v>93</v>
      </c>
      <c r="L414">
        <f t="shared" si="83"/>
        <v>77</v>
      </c>
      <c r="M414">
        <f t="shared" si="89"/>
        <v>46</v>
      </c>
      <c r="N414">
        <f t="shared" si="84"/>
        <v>46</v>
      </c>
      <c r="O414">
        <f t="shared" si="85"/>
        <v>15</v>
      </c>
      <c r="P414">
        <f t="shared" si="90"/>
        <v>15</v>
      </c>
      <c r="Q414">
        <f t="shared" si="78"/>
        <v>22.518159806295397</v>
      </c>
      <c r="R414">
        <f t="shared" si="79"/>
        <v>18.64406779661017</v>
      </c>
      <c r="S414">
        <f t="shared" si="86"/>
        <v>11.138014527845035</v>
      </c>
      <c r="T414">
        <f t="shared" si="87"/>
        <v>11.138014527845035</v>
      </c>
      <c r="U414">
        <f t="shared" si="80"/>
        <v>3.6319612590799029</v>
      </c>
      <c r="V414">
        <f t="shared" si="88"/>
        <v>3.6319612590799029</v>
      </c>
    </row>
    <row r="415" spans="1:22" x14ac:dyDescent="0.2">
      <c r="A415">
        <v>414</v>
      </c>
      <c r="B415" s="4" t="s">
        <v>43</v>
      </c>
      <c r="C415">
        <f>COUNTA(_xlfn.UNIQUE($B$2:B415))</f>
        <v>40</v>
      </c>
      <c r="D415">
        <v>105</v>
      </c>
      <c r="E415">
        <v>185</v>
      </c>
      <c r="F415">
        <v>124</v>
      </c>
      <c r="G415">
        <v>25.362318840579711</v>
      </c>
      <c r="H415">
        <v>44.685990338164252</v>
      </c>
      <c r="I415">
        <v>29.951690821256037</v>
      </c>
      <c r="J415">
        <f t="shared" si="81"/>
        <v>0.90338164251207731</v>
      </c>
      <c r="K415">
        <f t="shared" si="82"/>
        <v>93</v>
      </c>
      <c r="L415">
        <f t="shared" si="83"/>
        <v>77</v>
      </c>
      <c r="M415">
        <f t="shared" si="89"/>
        <v>46</v>
      </c>
      <c r="N415">
        <f t="shared" si="84"/>
        <v>47</v>
      </c>
      <c r="O415">
        <f t="shared" si="85"/>
        <v>15</v>
      </c>
      <c r="P415">
        <f t="shared" si="90"/>
        <v>15</v>
      </c>
      <c r="Q415">
        <f t="shared" si="78"/>
        <v>22.463768115942027</v>
      </c>
      <c r="R415">
        <f t="shared" si="79"/>
        <v>18.59903381642512</v>
      </c>
      <c r="S415">
        <f t="shared" si="86"/>
        <v>11.111111111111111</v>
      </c>
      <c r="T415">
        <f t="shared" si="87"/>
        <v>11.352657004830919</v>
      </c>
      <c r="U415">
        <f t="shared" si="80"/>
        <v>3.6231884057971016</v>
      </c>
      <c r="V415">
        <f t="shared" si="88"/>
        <v>3.6231884057971016</v>
      </c>
    </row>
    <row r="416" spans="1:22" x14ac:dyDescent="0.2">
      <c r="A416">
        <v>415</v>
      </c>
      <c r="B416" s="4" t="s">
        <v>7</v>
      </c>
      <c r="C416">
        <f>COUNTA(_xlfn.UNIQUE($B$2:B416))</f>
        <v>40</v>
      </c>
      <c r="D416">
        <v>106</v>
      </c>
      <c r="E416">
        <v>185</v>
      </c>
      <c r="F416">
        <v>124</v>
      </c>
      <c r="G416">
        <v>25.542168674698797</v>
      </c>
      <c r="H416">
        <v>44.578313253012048</v>
      </c>
      <c r="I416">
        <v>29.879518072289159</v>
      </c>
      <c r="J416">
        <f t="shared" si="81"/>
        <v>0.90361445783132532</v>
      </c>
      <c r="K416">
        <f t="shared" si="82"/>
        <v>94</v>
      </c>
      <c r="L416">
        <f t="shared" si="83"/>
        <v>77</v>
      </c>
      <c r="M416">
        <f t="shared" si="89"/>
        <v>46</v>
      </c>
      <c r="N416">
        <f t="shared" si="84"/>
        <v>47</v>
      </c>
      <c r="O416">
        <f t="shared" si="85"/>
        <v>15</v>
      </c>
      <c r="P416">
        <f t="shared" si="90"/>
        <v>15</v>
      </c>
      <c r="Q416">
        <f t="shared" si="78"/>
        <v>22.650602409638555</v>
      </c>
      <c r="R416">
        <f t="shared" si="79"/>
        <v>18.554216867469879</v>
      </c>
      <c r="S416">
        <f t="shared" si="86"/>
        <v>11.08433734939759</v>
      </c>
      <c r="T416">
        <f t="shared" si="87"/>
        <v>11.325301204819278</v>
      </c>
      <c r="U416">
        <f t="shared" si="80"/>
        <v>3.6144578313253009</v>
      </c>
      <c r="V416">
        <f t="shared" si="88"/>
        <v>3.6144578313253009</v>
      </c>
    </row>
    <row r="417" spans="1:22" x14ac:dyDescent="0.2">
      <c r="A417">
        <v>416</v>
      </c>
      <c r="B417" s="4" t="s">
        <v>7</v>
      </c>
      <c r="C417">
        <f>COUNTA(_xlfn.UNIQUE($B$2:B417))</f>
        <v>40</v>
      </c>
      <c r="D417">
        <v>107</v>
      </c>
      <c r="E417">
        <v>185</v>
      </c>
      <c r="F417">
        <v>124</v>
      </c>
      <c r="G417">
        <v>25.721153846153843</v>
      </c>
      <c r="H417">
        <v>44.471153846153847</v>
      </c>
      <c r="I417">
        <v>29.807692307692307</v>
      </c>
      <c r="J417">
        <f t="shared" si="81"/>
        <v>0.90384615384615385</v>
      </c>
      <c r="K417">
        <f t="shared" si="82"/>
        <v>95</v>
      </c>
      <c r="L417">
        <f t="shared" si="83"/>
        <v>77</v>
      </c>
      <c r="M417">
        <f t="shared" si="89"/>
        <v>46</v>
      </c>
      <c r="N417">
        <f t="shared" si="84"/>
        <v>47</v>
      </c>
      <c r="O417">
        <f t="shared" si="85"/>
        <v>15</v>
      </c>
      <c r="P417">
        <f t="shared" si="90"/>
        <v>15</v>
      </c>
      <c r="Q417">
        <f t="shared" si="78"/>
        <v>22.83653846153846</v>
      </c>
      <c r="R417">
        <f t="shared" si="79"/>
        <v>18.509615384615387</v>
      </c>
      <c r="S417">
        <f t="shared" si="86"/>
        <v>11.057692307692307</v>
      </c>
      <c r="T417">
        <f t="shared" si="87"/>
        <v>11.298076923076923</v>
      </c>
      <c r="U417">
        <f t="shared" si="80"/>
        <v>3.6057692307692304</v>
      </c>
      <c r="V417">
        <f t="shared" si="88"/>
        <v>3.6057692307692304</v>
      </c>
    </row>
    <row r="418" spans="1:22" x14ac:dyDescent="0.2">
      <c r="A418">
        <v>417</v>
      </c>
      <c r="B418" s="4" t="s">
        <v>7</v>
      </c>
      <c r="C418">
        <f>COUNTA(_xlfn.UNIQUE($B$2:B418))</f>
        <v>40</v>
      </c>
      <c r="D418">
        <v>108</v>
      </c>
      <c r="E418">
        <v>185</v>
      </c>
      <c r="F418">
        <v>124</v>
      </c>
      <c r="G418">
        <v>25.899280575539567</v>
      </c>
      <c r="H418">
        <v>44.364508393285377</v>
      </c>
      <c r="I418">
        <v>29.73621103117506</v>
      </c>
      <c r="J418">
        <f t="shared" si="81"/>
        <v>0.90407673860911275</v>
      </c>
      <c r="K418">
        <f t="shared" si="82"/>
        <v>96</v>
      </c>
      <c r="L418">
        <f t="shared" si="83"/>
        <v>77</v>
      </c>
      <c r="M418">
        <f t="shared" si="89"/>
        <v>46</v>
      </c>
      <c r="N418">
        <f t="shared" si="84"/>
        <v>47</v>
      </c>
      <c r="O418">
        <f t="shared" si="85"/>
        <v>15</v>
      </c>
      <c r="P418">
        <f t="shared" si="90"/>
        <v>15</v>
      </c>
      <c r="Q418">
        <f t="shared" si="78"/>
        <v>23.021582733812952</v>
      </c>
      <c r="R418">
        <f t="shared" si="79"/>
        <v>18.465227817745802</v>
      </c>
      <c r="S418">
        <f t="shared" si="86"/>
        <v>11.031175059952037</v>
      </c>
      <c r="T418">
        <f t="shared" si="87"/>
        <v>11.270983213429256</v>
      </c>
      <c r="U418">
        <f t="shared" si="80"/>
        <v>3.5971223021582732</v>
      </c>
      <c r="V418">
        <f t="shared" si="88"/>
        <v>3.5971223021582732</v>
      </c>
    </row>
    <row r="419" spans="1:22" x14ac:dyDescent="0.2">
      <c r="A419">
        <v>418</v>
      </c>
      <c r="B419" s="4" t="s">
        <v>7</v>
      </c>
      <c r="C419">
        <f>COUNTA(_xlfn.UNIQUE($B$2:B419))</f>
        <v>40</v>
      </c>
      <c r="D419">
        <v>109</v>
      </c>
      <c r="E419">
        <v>185</v>
      </c>
      <c r="F419">
        <v>124</v>
      </c>
      <c r="G419">
        <v>26.076555023923444</v>
      </c>
      <c r="H419">
        <v>44.258373205741627</v>
      </c>
      <c r="I419">
        <v>29.665071770334926</v>
      </c>
      <c r="J419">
        <f t="shared" si="81"/>
        <v>0.90430622009569372</v>
      </c>
      <c r="K419">
        <f t="shared" si="82"/>
        <v>97</v>
      </c>
      <c r="L419">
        <f t="shared" si="83"/>
        <v>77</v>
      </c>
      <c r="M419">
        <f t="shared" si="89"/>
        <v>46</v>
      </c>
      <c r="N419">
        <f t="shared" si="84"/>
        <v>47</v>
      </c>
      <c r="O419">
        <f t="shared" si="85"/>
        <v>15</v>
      </c>
      <c r="P419">
        <f t="shared" si="90"/>
        <v>15</v>
      </c>
      <c r="Q419">
        <f t="shared" si="78"/>
        <v>23.205741626794257</v>
      </c>
      <c r="R419">
        <f t="shared" si="79"/>
        <v>18.421052631578945</v>
      </c>
      <c r="S419">
        <f t="shared" si="86"/>
        <v>11.004784688995215</v>
      </c>
      <c r="T419">
        <f t="shared" si="87"/>
        <v>11.244019138755981</v>
      </c>
      <c r="U419">
        <f t="shared" si="80"/>
        <v>3.5885167464114831</v>
      </c>
      <c r="V419">
        <f t="shared" si="88"/>
        <v>3.5885167464114831</v>
      </c>
    </row>
    <row r="420" spans="1:22" x14ac:dyDescent="0.2">
      <c r="A420">
        <v>419</v>
      </c>
      <c r="B420" s="4" t="s">
        <v>19</v>
      </c>
      <c r="C420">
        <f>COUNTA(_xlfn.UNIQUE($B$2:B420))</f>
        <v>40</v>
      </c>
      <c r="D420">
        <v>109</v>
      </c>
      <c r="E420">
        <v>186</v>
      </c>
      <c r="F420">
        <v>124</v>
      </c>
      <c r="G420">
        <v>26.014319809069214</v>
      </c>
      <c r="H420">
        <v>44.391408114558473</v>
      </c>
      <c r="I420">
        <v>29.594272076372313</v>
      </c>
      <c r="J420">
        <f t="shared" si="81"/>
        <v>0.90453460620525061</v>
      </c>
      <c r="K420">
        <f t="shared" si="82"/>
        <v>97</v>
      </c>
      <c r="L420">
        <f t="shared" si="83"/>
        <v>77</v>
      </c>
      <c r="M420">
        <f t="shared" si="89"/>
        <v>47</v>
      </c>
      <c r="N420">
        <f t="shared" si="84"/>
        <v>47</v>
      </c>
      <c r="O420">
        <f t="shared" si="85"/>
        <v>15</v>
      </c>
      <c r="P420">
        <f t="shared" si="90"/>
        <v>15</v>
      </c>
      <c r="Q420">
        <f t="shared" si="78"/>
        <v>23.150357995226731</v>
      </c>
      <c r="R420">
        <f t="shared" si="79"/>
        <v>18.377088305489263</v>
      </c>
      <c r="S420">
        <f t="shared" si="86"/>
        <v>11.217183770883054</v>
      </c>
      <c r="T420">
        <f t="shared" si="87"/>
        <v>11.217183770883054</v>
      </c>
      <c r="U420">
        <f t="shared" si="80"/>
        <v>3.5799522673031028</v>
      </c>
      <c r="V420">
        <f t="shared" si="88"/>
        <v>3.5799522673031028</v>
      </c>
    </row>
    <row r="421" spans="1:22" x14ac:dyDescent="0.2">
      <c r="A421">
        <v>420</v>
      </c>
      <c r="B421" s="4" t="s">
        <v>19</v>
      </c>
      <c r="C421">
        <f>COUNTA(_xlfn.UNIQUE($B$2:B421))</f>
        <v>40</v>
      </c>
      <c r="D421">
        <v>109</v>
      </c>
      <c r="E421">
        <v>187</v>
      </c>
      <c r="F421">
        <v>124</v>
      </c>
      <c r="G421">
        <v>25.952380952380956</v>
      </c>
      <c r="H421">
        <v>44.523809523809518</v>
      </c>
      <c r="I421">
        <v>29.523809523809526</v>
      </c>
      <c r="J421">
        <f t="shared" si="81"/>
        <v>0.90476190476190477</v>
      </c>
      <c r="K421">
        <f t="shared" si="82"/>
        <v>97</v>
      </c>
      <c r="L421">
        <f t="shared" si="83"/>
        <v>77</v>
      </c>
      <c r="M421">
        <f t="shared" si="89"/>
        <v>48</v>
      </c>
      <c r="N421">
        <f t="shared" si="84"/>
        <v>47</v>
      </c>
      <c r="O421">
        <f t="shared" si="85"/>
        <v>15</v>
      </c>
      <c r="P421">
        <f t="shared" si="90"/>
        <v>15</v>
      </c>
      <c r="Q421">
        <f t="shared" si="78"/>
        <v>23.095238095238095</v>
      </c>
      <c r="R421">
        <f t="shared" si="79"/>
        <v>18.333333333333332</v>
      </c>
      <c r="S421">
        <f t="shared" si="86"/>
        <v>11.428571428571429</v>
      </c>
      <c r="T421">
        <f t="shared" si="87"/>
        <v>11.190476190476192</v>
      </c>
      <c r="U421">
        <f t="shared" si="80"/>
        <v>3.5714285714285712</v>
      </c>
      <c r="V421">
        <f t="shared" si="88"/>
        <v>3.5714285714285712</v>
      </c>
    </row>
    <row r="422" spans="1:22" x14ac:dyDescent="0.2">
      <c r="A422">
        <v>421</v>
      </c>
      <c r="B422" s="4" t="s">
        <v>47</v>
      </c>
      <c r="C422">
        <f>COUNTA(_xlfn.UNIQUE($B$2:B422))</f>
        <v>40</v>
      </c>
      <c r="D422">
        <v>109</v>
      </c>
      <c r="E422">
        <v>188</v>
      </c>
      <c r="F422">
        <v>124</v>
      </c>
      <c r="G422">
        <v>25.890736342042754</v>
      </c>
      <c r="H422">
        <v>44.655581947743464</v>
      </c>
      <c r="I422">
        <v>29.453681710213775</v>
      </c>
      <c r="J422">
        <f t="shared" si="81"/>
        <v>0.90498812351543945</v>
      </c>
      <c r="K422">
        <f t="shared" si="82"/>
        <v>97</v>
      </c>
      <c r="L422">
        <f t="shared" si="83"/>
        <v>78</v>
      </c>
      <c r="M422">
        <f t="shared" si="89"/>
        <v>48</v>
      </c>
      <c r="N422">
        <f t="shared" si="84"/>
        <v>47</v>
      </c>
      <c r="O422">
        <f t="shared" si="85"/>
        <v>15</v>
      </c>
      <c r="P422">
        <f t="shared" si="90"/>
        <v>15</v>
      </c>
      <c r="Q422">
        <f t="shared" si="78"/>
        <v>23.040380047505938</v>
      </c>
      <c r="R422">
        <f t="shared" si="79"/>
        <v>18.527315914489311</v>
      </c>
      <c r="S422">
        <f t="shared" si="86"/>
        <v>11.401425178147269</v>
      </c>
      <c r="T422">
        <f t="shared" si="87"/>
        <v>11.163895486935866</v>
      </c>
      <c r="U422">
        <f t="shared" si="80"/>
        <v>3.5629453681710213</v>
      </c>
      <c r="V422">
        <f t="shared" si="88"/>
        <v>3.5629453681710213</v>
      </c>
    </row>
    <row r="423" spans="1:22" x14ac:dyDescent="0.2">
      <c r="A423">
        <v>422</v>
      </c>
      <c r="B423" s="4" t="s">
        <v>7</v>
      </c>
      <c r="C423">
        <f>COUNTA(_xlfn.UNIQUE($B$2:B423))</f>
        <v>40</v>
      </c>
      <c r="D423">
        <v>110</v>
      </c>
      <c r="E423">
        <v>188</v>
      </c>
      <c r="F423">
        <v>124</v>
      </c>
      <c r="G423">
        <v>26.066350710900476</v>
      </c>
      <c r="H423">
        <v>44.549763033175353</v>
      </c>
      <c r="I423">
        <v>29.383886255924168</v>
      </c>
      <c r="J423">
        <f t="shared" si="81"/>
        <v>0.90521327014218012</v>
      </c>
      <c r="K423">
        <f t="shared" si="82"/>
        <v>98</v>
      </c>
      <c r="L423">
        <f t="shared" si="83"/>
        <v>78</v>
      </c>
      <c r="M423">
        <f t="shared" si="89"/>
        <v>48</v>
      </c>
      <c r="N423">
        <f t="shared" si="84"/>
        <v>47</v>
      </c>
      <c r="O423">
        <f t="shared" si="85"/>
        <v>15</v>
      </c>
      <c r="P423">
        <f t="shared" si="90"/>
        <v>15</v>
      </c>
      <c r="Q423">
        <f t="shared" si="78"/>
        <v>23.222748815165879</v>
      </c>
      <c r="R423">
        <f t="shared" si="79"/>
        <v>18.48341232227488</v>
      </c>
      <c r="S423">
        <f t="shared" si="86"/>
        <v>11.374407582938389</v>
      </c>
      <c r="T423">
        <f t="shared" si="87"/>
        <v>11.137440758293838</v>
      </c>
      <c r="U423">
        <f t="shared" si="80"/>
        <v>3.5545023696682465</v>
      </c>
      <c r="V423">
        <f t="shared" si="88"/>
        <v>3.5545023696682465</v>
      </c>
    </row>
    <row r="424" spans="1:22" x14ac:dyDescent="0.2">
      <c r="A424">
        <v>423</v>
      </c>
      <c r="B424" s="4" t="s">
        <v>75</v>
      </c>
      <c r="C424">
        <f>COUNTA(_xlfn.UNIQUE($B$2:B424))</f>
        <v>40</v>
      </c>
      <c r="D424">
        <v>110</v>
      </c>
      <c r="E424">
        <v>189</v>
      </c>
      <c r="F424">
        <v>124</v>
      </c>
      <c r="G424">
        <v>26.004728132387704</v>
      </c>
      <c r="H424">
        <v>44.680851063829785</v>
      </c>
      <c r="I424">
        <v>29.314420803782504</v>
      </c>
      <c r="J424">
        <f t="shared" si="81"/>
        <v>0.90543735224586286</v>
      </c>
      <c r="K424">
        <f t="shared" si="82"/>
        <v>98</v>
      </c>
      <c r="L424">
        <f t="shared" si="83"/>
        <v>78</v>
      </c>
      <c r="M424">
        <f t="shared" si="89"/>
        <v>48</v>
      </c>
      <c r="N424">
        <f t="shared" si="84"/>
        <v>47</v>
      </c>
      <c r="O424">
        <f t="shared" si="85"/>
        <v>15</v>
      </c>
      <c r="P424">
        <f t="shared" si="90"/>
        <v>15</v>
      </c>
      <c r="Q424">
        <f t="shared" si="78"/>
        <v>23.167848699763592</v>
      </c>
      <c r="R424">
        <f t="shared" si="79"/>
        <v>18.439716312056735</v>
      </c>
      <c r="S424">
        <f t="shared" si="86"/>
        <v>11.347517730496454</v>
      </c>
      <c r="T424">
        <f t="shared" si="87"/>
        <v>11.111111111111111</v>
      </c>
      <c r="U424">
        <f t="shared" si="80"/>
        <v>3.5460992907801421</v>
      </c>
      <c r="V424">
        <f t="shared" si="88"/>
        <v>3.5460992907801421</v>
      </c>
    </row>
    <row r="425" spans="1:22" x14ac:dyDescent="0.2">
      <c r="A425">
        <v>424</v>
      </c>
      <c r="B425" s="4" t="s">
        <v>75</v>
      </c>
      <c r="C425">
        <f>COUNTA(_xlfn.UNIQUE($B$2:B425))</f>
        <v>40</v>
      </c>
      <c r="D425">
        <v>110</v>
      </c>
      <c r="E425">
        <v>190</v>
      </c>
      <c r="F425">
        <v>124</v>
      </c>
      <c r="G425">
        <v>25.943396226415093</v>
      </c>
      <c r="H425">
        <v>44.811320754716981</v>
      </c>
      <c r="I425">
        <v>29.245283018867923</v>
      </c>
      <c r="J425">
        <f t="shared" si="81"/>
        <v>0.90566037735849059</v>
      </c>
      <c r="K425">
        <f t="shared" si="82"/>
        <v>98</v>
      </c>
      <c r="L425">
        <f t="shared" si="83"/>
        <v>78</v>
      </c>
      <c r="M425">
        <f t="shared" si="89"/>
        <v>48</v>
      </c>
      <c r="N425">
        <f t="shared" si="84"/>
        <v>47</v>
      </c>
      <c r="O425">
        <f t="shared" si="85"/>
        <v>15</v>
      </c>
      <c r="P425">
        <f t="shared" si="90"/>
        <v>15</v>
      </c>
      <c r="Q425">
        <f t="shared" si="78"/>
        <v>23.113207547169811</v>
      </c>
      <c r="R425">
        <f t="shared" si="79"/>
        <v>18.39622641509434</v>
      </c>
      <c r="S425">
        <f t="shared" si="86"/>
        <v>11.320754716981133</v>
      </c>
      <c r="T425">
        <f t="shared" si="87"/>
        <v>11.084905660377359</v>
      </c>
      <c r="U425">
        <f t="shared" si="80"/>
        <v>3.5377358490566038</v>
      </c>
      <c r="V425">
        <f t="shared" si="88"/>
        <v>3.5377358490566038</v>
      </c>
    </row>
    <row r="426" spans="1:22" x14ac:dyDescent="0.2">
      <c r="A426">
        <v>425</v>
      </c>
      <c r="B426" s="4" t="s">
        <v>75</v>
      </c>
      <c r="C426">
        <f>COUNTA(_xlfn.UNIQUE($B$2:B426))</f>
        <v>40</v>
      </c>
      <c r="D426">
        <v>110</v>
      </c>
      <c r="E426">
        <v>191</v>
      </c>
      <c r="F426">
        <v>124</v>
      </c>
      <c r="G426">
        <v>25.882352941176475</v>
      </c>
      <c r="H426">
        <v>44.941176470588232</v>
      </c>
      <c r="I426">
        <v>29.176470588235293</v>
      </c>
      <c r="J426">
        <f t="shared" si="81"/>
        <v>0.90588235294117647</v>
      </c>
      <c r="K426">
        <f t="shared" si="82"/>
        <v>98</v>
      </c>
      <c r="L426">
        <f t="shared" si="83"/>
        <v>78</v>
      </c>
      <c r="M426">
        <f t="shared" si="89"/>
        <v>48</v>
      </c>
      <c r="N426">
        <f t="shared" si="84"/>
        <v>47</v>
      </c>
      <c r="O426">
        <f t="shared" si="85"/>
        <v>15</v>
      </c>
      <c r="P426">
        <f t="shared" si="90"/>
        <v>15</v>
      </c>
      <c r="Q426">
        <f t="shared" si="78"/>
        <v>23.058823529411764</v>
      </c>
      <c r="R426">
        <f t="shared" si="79"/>
        <v>18.352941176470587</v>
      </c>
      <c r="S426">
        <f t="shared" si="86"/>
        <v>11.294117647058824</v>
      </c>
      <c r="T426">
        <f t="shared" si="87"/>
        <v>11.058823529411764</v>
      </c>
      <c r="U426">
        <f t="shared" si="80"/>
        <v>3.5294117647058822</v>
      </c>
      <c r="V426">
        <f t="shared" si="88"/>
        <v>3.5294117647058822</v>
      </c>
    </row>
    <row r="427" spans="1:22" x14ac:dyDescent="0.2">
      <c r="A427">
        <v>426</v>
      </c>
      <c r="B427" s="4" t="s">
        <v>75</v>
      </c>
      <c r="C427">
        <f>COUNTA(_xlfn.UNIQUE($B$2:B427))</f>
        <v>40</v>
      </c>
      <c r="D427">
        <v>110</v>
      </c>
      <c r="E427">
        <v>192</v>
      </c>
      <c r="F427">
        <v>124</v>
      </c>
      <c r="G427">
        <v>25.821596244131456</v>
      </c>
      <c r="H427">
        <v>45.070422535211272</v>
      </c>
      <c r="I427">
        <v>29.107981220657276</v>
      </c>
      <c r="J427">
        <f t="shared" si="81"/>
        <v>0.9061032863849765</v>
      </c>
      <c r="K427">
        <f t="shared" si="82"/>
        <v>98</v>
      </c>
      <c r="L427">
        <f t="shared" si="83"/>
        <v>78</v>
      </c>
      <c r="M427">
        <f t="shared" si="89"/>
        <v>48</v>
      </c>
      <c r="N427">
        <f t="shared" si="84"/>
        <v>47</v>
      </c>
      <c r="O427">
        <f t="shared" si="85"/>
        <v>15</v>
      </c>
      <c r="P427">
        <f t="shared" si="90"/>
        <v>15</v>
      </c>
      <c r="Q427">
        <f t="shared" si="78"/>
        <v>23.004694835680752</v>
      </c>
      <c r="R427">
        <f t="shared" si="79"/>
        <v>18.30985915492958</v>
      </c>
      <c r="S427">
        <f t="shared" si="86"/>
        <v>11.267605633802818</v>
      </c>
      <c r="T427">
        <f t="shared" si="87"/>
        <v>11.032863849765258</v>
      </c>
      <c r="U427">
        <f t="shared" si="80"/>
        <v>3.5211267605633805</v>
      </c>
      <c r="V427">
        <f t="shared" si="88"/>
        <v>3.5211267605633805</v>
      </c>
    </row>
    <row r="428" spans="1:22" x14ac:dyDescent="0.2">
      <c r="A428">
        <v>427</v>
      </c>
      <c r="B428" s="4" t="s">
        <v>43</v>
      </c>
      <c r="C428">
        <f>COUNTA(_xlfn.UNIQUE($B$2:B428))</f>
        <v>40</v>
      </c>
      <c r="D428">
        <v>110</v>
      </c>
      <c r="E428">
        <v>193</v>
      </c>
      <c r="F428">
        <v>124</v>
      </c>
      <c r="G428">
        <v>25.761124121779861</v>
      </c>
      <c r="H428">
        <v>45.199063231850118</v>
      </c>
      <c r="I428">
        <v>29.039812646370024</v>
      </c>
      <c r="J428">
        <f t="shared" si="81"/>
        <v>0.90632318501170961</v>
      </c>
      <c r="K428">
        <f t="shared" si="82"/>
        <v>98</v>
      </c>
      <c r="L428">
        <f t="shared" si="83"/>
        <v>78</v>
      </c>
      <c r="M428">
        <f t="shared" si="89"/>
        <v>48</v>
      </c>
      <c r="N428">
        <f t="shared" si="84"/>
        <v>48</v>
      </c>
      <c r="O428">
        <f t="shared" si="85"/>
        <v>15</v>
      </c>
      <c r="P428">
        <f t="shared" si="90"/>
        <v>15</v>
      </c>
      <c r="Q428">
        <f t="shared" si="78"/>
        <v>22.950819672131146</v>
      </c>
      <c r="R428">
        <f t="shared" si="79"/>
        <v>18.266978922716628</v>
      </c>
      <c r="S428">
        <f t="shared" si="86"/>
        <v>11.241217798594848</v>
      </c>
      <c r="T428">
        <f t="shared" si="87"/>
        <v>11.241217798594848</v>
      </c>
      <c r="U428">
        <f t="shared" si="80"/>
        <v>3.5128805620608898</v>
      </c>
      <c r="V428">
        <f t="shared" si="88"/>
        <v>3.5128805620608898</v>
      </c>
    </row>
    <row r="429" spans="1:22" x14ac:dyDescent="0.2">
      <c r="A429">
        <v>428</v>
      </c>
      <c r="B429" s="4" t="s">
        <v>43</v>
      </c>
      <c r="C429">
        <f>COUNTA(_xlfn.UNIQUE($B$2:B429))</f>
        <v>40</v>
      </c>
      <c r="D429">
        <v>110</v>
      </c>
      <c r="E429">
        <v>194</v>
      </c>
      <c r="F429">
        <v>124</v>
      </c>
      <c r="G429">
        <v>25.700934579439249</v>
      </c>
      <c r="H429">
        <v>45.32710280373832</v>
      </c>
      <c r="I429">
        <v>28.971962616822427</v>
      </c>
      <c r="J429">
        <f t="shared" si="81"/>
        <v>0.90654205607476634</v>
      </c>
      <c r="K429">
        <f t="shared" si="82"/>
        <v>98</v>
      </c>
      <c r="L429">
        <f t="shared" si="83"/>
        <v>78</v>
      </c>
      <c r="M429">
        <f t="shared" si="89"/>
        <v>48</v>
      </c>
      <c r="N429">
        <f t="shared" si="84"/>
        <v>49</v>
      </c>
      <c r="O429">
        <f t="shared" si="85"/>
        <v>15</v>
      </c>
      <c r="P429">
        <f t="shared" si="90"/>
        <v>15</v>
      </c>
      <c r="Q429">
        <f t="shared" si="78"/>
        <v>22.897196261682243</v>
      </c>
      <c r="R429">
        <f t="shared" si="79"/>
        <v>18.22429906542056</v>
      </c>
      <c r="S429">
        <f t="shared" si="86"/>
        <v>11.214953271028037</v>
      </c>
      <c r="T429">
        <f t="shared" si="87"/>
        <v>11.448598130841122</v>
      </c>
      <c r="U429">
        <f t="shared" si="80"/>
        <v>3.5046728971962615</v>
      </c>
      <c r="V429">
        <f t="shared" si="88"/>
        <v>3.5046728971962615</v>
      </c>
    </row>
    <row r="430" spans="1:22" x14ac:dyDescent="0.2">
      <c r="A430">
        <v>429</v>
      </c>
      <c r="B430" s="4" t="s">
        <v>43</v>
      </c>
      <c r="C430">
        <f>COUNTA(_xlfn.UNIQUE($B$2:B430))</f>
        <v>40</v>
      </c>
      <c r="D430">
        <v>110</v>
      </c>
      <c r="E430">
        <v>195</v>
      </c>
      <c r="F430">
        <v>124</v>
      </c>
      <c r="G430">
        <v>25.641025641025639</v>
      </c>
      <c r="H430">
        <v>45.454545454545453</v>
      </c>
      <c r="I430">
        <v>28.904428904428904</v>
      </c>
      <c r="J430">
        <f t="shared" si="81"/>
        <v>0.90675990675990681</v>
      </c>
      <c r="K430">
        <f t="shared" si="82"/>
        <v>98</v>
      </c>
      <c r="L430">
        <f t="shared" si="83"/>
        <v>78</v>
      </c>
      <c r="M430">
        <f t="shared" si="89"/>
        <v>48</v>
      </c>
      <c r="N430">
        <f t="shared" si="84"/>
        <v>50</v>
      </c>
      <c r="O430">
        <f t="shared" si="85"/>
        <v>15</v>
      </c>
      <c r="P430">
        <f t="shared" si="90"/>
        <v>15</v>
      </c>
      <c r="Q430">
        <f t="shared" si="78"/>
        <v>22.843822843822846</v>
      </c>
      <c r="R430">
        <f t="shared" si="79"/>
        <v>18.181818181818183</v>
      </c>
      <c r="S430">
        <f t="shared" si="86"/>
        <v>11.188811188811188</v>
      </c>
      <c r="T430">
        <f t="shared" si="87"/>
        <v>11.655011655011654</v>
      </c>
      <c r="U430">
        <f t="shared" si="80"/>
        <v>3.4965034965034967</v>
      </c>
      <c r="V430">
        <f t="shared" si="88"/>
        <v>3.4965034965034967</v>
      </c>
    </row>
    <row r="431" spans="1:22" x14ac:dyDescent="0.2">
      <c r="A431">
        <v>430</v>
      </c>
      <c r="B431" s="4" t="s">
        <v>43</v>
      </c>
      <c r="C431">
        <f>COUNTA(_xlfn.UNIQUE($B$2:B431))</f>
        <v>40</v>
      </c>
      <c r="D431">
        <v>110</v>
      </c>
      <c r="E431">
        <v>196</v>
      </c>
      <c r="F431">
        <v>124</v>
      </c>
      <c r="G431">
        <v>25.581395348837212</v>
      </c>
      <c r="H431">
        <v>45.581395348837212</v>
      </c>
      <c r="I431">
        <v>28.837209302325583</v>
      </c>
      <c r="J431">
        <f t="shared" si="81"/>
        <v>0.90697674418604657</v>
      </c>
      <c r="K431">
        <f t="shared" si="82"/>
        <v>98</v>
      </c>
      <c r="L431">
        <f t="shared" si="83"/>
        <v>78</v>
      </c>
      <c r="M431">
        <f t="shared" si="89"/>
        <v>48</v>
      </c>
      <c r="N431">
        <f t="shared" si="84"/>
        <v>51</v>
      </c>
      <c r="O431">
        <f t="shared" si="85"/>
        <v>15</v>
      </c>
      <c r="P431">
        <f t="shared" si="90"/>
        <v>15</v>
      </c>
      <c r="Q431">
        <f t="shared" si="78"/>
        <v>22.790697674418606</v>
      </c>
      <c r="R431">
        <f t="shared" si="79"/>
        <v>18.13953488372093</v>
      </c>
      <c r="S431">
        <f t="shared" si="86"/>
        <v>11.162790697674419</v>
      </c>
      <c r="T431">
        <f t="shared" si="87"/>
        <v>11.86046511627907</v>
      </c>
      <c r="U431">
        <f t="shared" si="80"/>
        <v>3.4883720930232558</v>
      </c>
      <c r="V431">
        <f t="shared" si="88"/>
        <v>3.4883720930232558</v>
      </c>
    </row>
    <row r="432" spans="1:22" x14ac:dyDescent="0.2">
      <c r="A432">
        <v>431</v>
      </c>
      <c r="B432" s="4" t="s">
        <v>19</v>
      </c>
      <c r="C432">
        <f>COUNTA(_xlfn.UNIQUE($B$2:B432))</f>
        <v>40</v>
      </c>
      <c r="D432">
        <v>110</v>
      </c>
      <c r="E432">
        <v>197</v>
      </c>
      <c r="F432">
        <v>124</v>
      </c>
      <c r="G432">
        <v>25.522041763341068</v>
      </c>
      <c r="H432">
        <v>45.707656612529</v>
      </c>
      <c r="I432">
        <v>28.770301624129928</v>
      </c>
      <c r="J432">
        <f t="shared" si="81"/>
        <v>0.90719257540603249</v>
      </c>
      <c r="K432">
        <f t="shared" si="82"/>
        <v>98</v>
      </c>
      <c r="L432">
        <f t="shared" si="83"/>
        <v>78</v>
      </c>
      <c r="M432">
        <f t="shared" si="89"/>
        <v>49</v>
      </c>
      <c r="N432">
        <f t="shared" si="84"/>
        <v>51</v>
      </c>
      <c r="O432">
        <f t="shared" si="85"/>
        <v>15</v>
      </c>
      <c r="P432">
        <f t="shared" si="90"/>
        <v>15</v>
      </c>
      <c r="Q432">
        <f t="shared" si="78"/>
        <v>22.73781902552204</v>
      </c>
      <c r="R432">
        <f t="shared" si="79"/>
        <v>18.097447795823665</v>
      </c>
      <c r="S432">
        <f t="shared" si="86"/>
        <v>11.36890951276102</v>
      </c>
      <c r="T432">
        <f t="shared" si="87"/>
        <v>11.832946635730858</v>
      </c>
      <c r="U432">
        <f t="shared" si="80"/>
        <v>3.4802784222737819</v>
      </c>
      <c r="V432">
        <f t="shared" si="88"/>
        <v>3.4802784222737819</v>
      </c>
    </row>
    <row r="433" spans="1:22" x14ac:dyDescent="0.2">
      <c r="A433">
        <v>432</v>
      </c>
      <c r="B433" s="4" t="s">
        <v>20</v>
      </c>
      <c r="C433">
        <f>COUNTA(_xlfn.UNIQUE($B$2:B433))</f>
        <v>40</v>
      </c>
      <c r="D433">
        <v>110</v>
      </c>
      <c r="E433">
        <v>197</v>
      </c>
      <c r="F433">
        <v>125</v>
      </c>
      <c r="G433">
        <v>25.462962962962965</v>
      </c>
      <c r="H433">
        <v>45.601851851851855</v>
      </c>
      <c r="I433">
        <v>28.935185185185187</v>
      </c>
      <c r="J433">
        <f t="shared" si="81"/>
        <v>0.90740740740740744</v>
      </c>
      <c r="K433">
        <f t="shared" si="82"/>
        <v>98</v>
      </c>
      <c r="L433">
        <f t="shared" si="83"/>
        <v>78</v>
      </c>
      <c r="M433">
        <f t="shared" si="89"/>
        <v>49</v>
      </c>
      <c r="N433">
        <f t="shared" si="84"/>
        <v>51</v>
      </c>
      <c r="O433">
        <f t="shared" si="85"/>
        <v>16</v>
      </c>
      <c r="P433">
        <f t="shared" si="90"/>
        <v>15</v>
      </c>
      <c r="Q433">
        <f t="shared" si="78"/>
        <v>22.685185185185187</v>
      </c>
      <c r="R433">
        <f t="shared" si="79"/>
        <v>18.055555555555554</v>
      </c>
      <c r="S433">
        <f t="shared" si="86"/>
        <v>11.342592592592593</v>
      </c>
      <c r="T433">
        <f t="shared" si="87"/>
        <v>11.805555555555555</v>
      </c>
      <c r="U433">
        <f t="shared" si="80"/>
        <v>3.7037037037037033</v>
      </c>
      <c r="V433">
        <f t="shared" si="88"/>
        <v>3.4722222222222223</v>
      </c>
    </row>
    <row r="434" spans="1:22" x14ac:dyDescent="0.2">
      <c r="A434">
        <v>433</v>
      </c>
      <c r="B434" s="4" t="s">
        <v>20</v>
      </c>
      <c r="C434">
        <f>COUNTA(_xlfn.UNIQUE($B$2:B434))</f>
        <v>40</v>
      </c>
      <c r="D434">
        <v>110</v>
      </c>
      <c r="E434">
        <v>197</v>
      </c>
      <c r="F434">
        <v>126</v>
      </c>
      <c r="G434">
        <v>25.404157043879909</v>
      </c>
      <c r="H434">
        <v>45.496535796766743</v>
      </c>
      <c r="I434">
        <v>29.099307159353348</v>
      </c>
      <c r="J434">
        <f t="shared" si="81"/>
        <v>0.90762124711316394</v>
      </c>
      <c r="K434">
        <f t="shared" si="82"/>
        <v>98</v>
      </c>
      <c r="L434">
        <f t="shared" si="83"/>
        <v>78</v>
      </c>
      <c r="M434">
        <f t="shared" si="89"/>
        <v>49</v>
      </c>
      <c r="N434">
        <f t="shared" si="84"/>
        <v>51</v>
      </c>
      <c r="O434">
        <f t="shared" si="85"/>
        <v>17</v>
      </c>
      <c r="P434">
        <f t="shared" si="90"/>
        <v>15</v>
      </c>
      <c r="Q434">
        <f t="shared" si="78"/>
        <v>22.632794457274827</v>
      </c>
      <c r="R434">
        <f t="shared" si="79"/>
        <v>18.013856812933028</v>
      </c>
      <c r="S434">
        <f t="shared" si="86"/>
        <v>11.316397228637413</v>
      </c>
      <c r="T434">
        <f t="shared" si="87"/>
        <v>11.778290993071593</v>
      </c>
      <c r="U434">
        <f t="shared" si="80"/>
        <v>3.9260969976905313</v>
      </c>
      <c r="V434">
        <f t="shared" si="88"/>
        <v>3.4642032332563506</v>
      </c>
    </row>
    <row r="435" spans="1:22" x14ac:dyDescent="0.2">
      <c r="A435">
        <v>434</v>
      </c>
      <c r="B435" s="4" t="s">
        <v>7</v>
      </c>
      <c r="C435">
        <f>COUNTA(_xlfn.UNIQUE($B$2:B435))</f>
        <v>40</v>
      </c>
      <c r="D435">
        <v>111</v>
      </c>
      <c r="E435">
        <v>197</v>
      </c>
      <c r="F435">
        <v>126</v>
      </c>
      <c r="G435">
        <v>25.576036866359448</v>
      </c>
      <c r="H435">
        <v>45.39170506912442</v>
      </c>
      <c r="I435">
        <v>29.032258064516132</v>
      </c>
      <c r="J435">
        <f t="shared" si="81"/>
        <v>0.90783410138248843</v>
      </c>
      <c r="K435">
        <f t="shared" si="82"/>
        <v>99</v>
      </c>
      <c r="L435">
        <f t="shared" si="83"/>
        <v>78</v>
      </c>
      <c r="M435">
        <f t="shared" si="89"/>
        <v>49</v>
      </c>
      <c r="N435">
        <f t="shared" si="84"/>
        <v>51</v>
      </c>
      <c r="O435">
        <f t="shared" si="85"/>
        <v>17</v>
      </c>
      <c r="P435">
        <f t="shared" si="90"/>
        <v>15</v>
      </c>
      <c r="Q435">
        <f t="shared" si="78"/>
        <v>22.811059907834103</v>
      </c>
      <c r="R435">
        <f t="shared" si="79"/>
        <v>17.972350230414747</v>
      </c>
      <c r="S435">
        <f t="shared" si="86"/>
        <v>11.29032258064516</v>
      </c>
      <c r="T435">
        <f t="shared" si="87"/>
        <v>11.751152073732719</v>
      </c>
      <c r="U435">
        <f t="shared" si="80"/>
        <v>3.9170506912442393</v>
      </c>
      <c r="V435">
        <f t="shared" si="88"/>
        <v>3.4562211981566824</v>
      </c>
    </row>
    <row r="436" spans="1:22" x14ac:dyDescent="0.2">
      <c r="A436">
        <v>435</v>
      </c>
      <c r="B436" s="4" t="s">
        <v>7</v>
      </c>
      <c r="C436">
        <f>COUNTA(_xlfn.UNIQUE($B$2:B436))</f>
        <v>40</v>
      </c>
      <c r="D436">
        <v>112</v>
      </c>
      <c r="E436">
        <v>197</v>
      </c>
      <c r="F436">
        <v>126</v>
      </c>
      <c r="G436">
        <v>25.74712643678161</v>
      </c>
      <c r="H436">
        <v>45.287356321839077</v>
      </c>
      <c r="I436">
        <v>28.965517241379313</v>
      </c>
      <c r="J436">
        <f t="shared" si="81"/>
        <v>0.90804597701149425</v>
      </c>
      <c r="K436">
        <f t="shared" si="82"/>
        <v>100</v>
      </c>
      <c r="L436">
        <f t="shared" si="83"/>
        <v>78</v>
      </c>
      <c r="M436">
        <f t="shared" si="89"/>
        <v>49</v>
      </c>
      <c r="N436">
        <f t="shared" si="84"/>
        <v>51</v>
      </c>
      <c r="O436">
        <f t="shared" si="85"/>
        <v>17</v>
      </c>
      <c r="P436">
        <f t="shared" si="90"/>
        <v>15</v>
      </c>
      <c r="Q436">
        <f t="shared" si="78"/>
        <v>22.988505747126435</v>
      </c>
      <c r="R436">
        <f t="shared" si="79"/>
        <v>17.931034482758619</v>
      </c>
      <c r="S436">
        <f t="shared" si="86"/>
        <v>11.264367816091953</v>
      </c>
      <c r="T436">
        <f t="shared" si="87"/>
        <v>11.724137931034482</v>
      </c>
      <c r="U436">
        <f t="shared" si="80"/>
        <v>3.9080459770114944</v>
      </c>
      <c r="V436">
        <f t="shared" si="88"/>
        <v>3.4482758620689653</v>
      </c>
    </row>
    <row r="437" spans="1:22" x14ac:dyDescent="0.2">
      <c r="A437">
        <v>436</v>
      </c>
      <c r="B437" s="4" t="s">
        <v>46</v>
      </c>
      <c r="C437">
        <f>COUNTA(_xlfn.UNIQUE($B$2:B437))</f>
        <v>41</v>
      </c>
      <c r="D437">
        <v>112</v>
      </c>
      <c r="E437">
        <v>197</v>
      </c>
      <c r="F437">
        <v>127</v>
      </c>
      <c r="G437">
        <v>25.688073394495415</v>
      </c>
      <c r="H437">
        <v>45.183486238532112</v>
      </c>
      <c r="I437">
        <v>29.128440366972473</v>
      </c>
      <c r="J437">
        <f t="shared" si="81"/>
        <v>0.90596330275229353</v>
      </c>
      <c r="K437">
        <f t="shared" si="82"/>
        <v>100</v>
      </c>
      <c r="L437">
        <f t="shared" si="83"/>
        <v>78</v>
      </c>
      <c r="M437">
        <f t="shared" si="89"/>
        <v>49</v>
      </c>
      <c r="N437">
        <f t="shared" si="84"/>
        <v>51</v>
      </c>
      <c r="O437">
        <f t="shared" si="85"/>
        <v>17</v>
      </c>
      <c r="P437">
        <f t="shared" si="90"/>
        <v>15</v>
      </c>
      <c r="Q437">
        <f t="shared" si="78"/>
        <v>22.935779816513762</v>
      </c>
      <c r="R437">
        <f t="shared" si="79"/>
        <v>17.889908256880734</v>
      </c>
      <c r="S437">
        <f t="shared" si="86"/>
        <v>11.238532110091743</v>
      </c>
      <c r="T437">
        <f t="shared" si="87"/>
        <v>11.697247706422019</v>
      </c>
      <c r="U437">
        <f t="shared" si="80"/>
        <v>3.8990825688073398</v>
      </c>
      <c r="V437">
        <f t="shared" si="88"/>
        <v>3.4403669724770642</v>
      </c>
    </row>
    <row r="438" spans="1:22" x14ac:dyDescent="0.2">
      <c r="A438">
        <v>437</v>
      </c>
      <c r="B438" s="4" t="s">
        <v>43</v>
      </c>
      <c r="C438">
        <f>COUNTA(_xlfn.UNIQUE($B$2:B438))</f>
        <v>41</v>
      </c>
      <c r="D438">
        <v>112</v>
      </c>
      <c r="E438">
        <v>198</v>
      </c>
      <c r="F438">
        <v>127</v>
      </c>
      <c r="G438">
        <v>25.629290617848969</v>
      </c>
      <c r="H438">
        <v>45.308924485125857</v>
      </c>
      <c r="I438">
        <v>29.061784897025174</v>
      </c>
      <c r="J438">
        <f t="shared" si="81"/>
        <v>0.90617848970251713</v>
      </c>
      <c r="K438">
        <f t="shared" si="82"/>
        <v>100</v>
      </c>
      <c r="L438">
        <f t="shared" si="83"/>
        <v>78</v>
      </c>
      <c r="M438">
        <f t="shared" si="89"/>
        <v>49</v>
      </c>
      <c r="N438">
        <f t="shared" si="84"/>
        <v>52</v>
      </c>
      <c r="O438">
        <f t="shared" si="85"/>
        <v>17</v>
      </c>
      <c r="P438">
        <f t="shared" si="90"/>
        <v>15</v>
      </c>
      <c r="Q438">
        <f t="shared" si="78"/>
        <v>22.883295194508012</v>
      </c>
      <c r="R438">
        <f t="shared" si="79"/>
        <v>17.848970251716249</v>
      </c>
      <c r="S438">
        <f t="shared" si="86"/>
        <v>11.212814645308924</v>
      </c>
      <c r="T438">
        <f t="shared" si="87"/>
        <v>11.899313501144166</v>
      </c>
      <c r="U438">
        <f t="shared" si="80"/>
        <v>3.8901601830663615</v>
      </c>
      <c r="V438">
        <f t="shared" si="88"/>
        <v>3.4324942791762014</v>
      </c>
    </row>
    <row r="439" spans="1:22" x14ac:dyDescent="0.2">
      <c r="A439">
        <v>438</v>
      </c>
      <c r="B439" s="4" t="s">
        <v>15</v>
      </c>
      <c r="C439">
        <f>COUNTA(_xlfn.UNIQUE($B$2:B439))</f>
        <v>42</v>
      </c>
      <c r="D439">
        <v>112</v>
      </c>
      <c r="E439">
        <v>198</v>
      </c>
      <c r="F439">
        <v>128</v>
      </c>
      <c r="G439">
        <v>25.570776255707763</v>
      </c>
      <c r="H439">
        <v>45.205479452054789</v>
      </c>
      <c r="I439">
        <v>29.223744292237441</v>
      </c>
      <c r="J439">
        <f t="shared" si="81"/>
        <v>0.90410958904109595</v>
      </c>
      <c r="K439">
        <f t="shared" si="82"/>
        <v>100</v>
      </c>
      <c r="L439">
        <f t="shared" si="83"/>
        <v>78</v>
      </c>
      <c r="M439">
        <f t="shared" si="89"/>
        <v>49</v>
      </c>
      <c r="N439">
        <f t="shared" si="84"/>
        <v>52</v>
      </c>
      <c r="O439">
        <f t="shared" si="85"/>
        <v>17</v>
      </c>
      <c r="P439">
        <f t="shared" si="90"/>
        <v>15</v>
      </c>
      <c r="Q439">
        <f t="shared" si="78"/>
        <v>22.831050228310502</v>
      </c>
      <c r="R439">
        <f t="shared" si="79"/>
        <v>17.80821917808219</v>
      </c>
      <c r="S439">
        <f t="shared" si="86"/>
        <v>11.187214611872145</v>
      </c>
      <c r="T439">
        <f t="shared" si="87"/>
        <v>11.87214611872146</v>
      </c>
      <c r="U439">
        <f t="shared" si="80"/>
        <v>3.8812785388127851</v>
      </c>
      <c r="V439">
        <f t="shared" si="88"/>
        <v>3.4246575342465753</v>
      </c>
    </row>
    <row r="440" spans="1:22" x14ac:dyDescent="0.2">
      <c r="A440">
        <v>439</v>
      </c>
      <c r="B440" s="4" t="s">
        <v>7</v>
      </c>
      <c r="C440">
        <f>COUNTA(_xlfn.UNIQUE($B$2:B440))</f>
        <v>42</v>
      </c>
      <c r="D440">
        <v>113</v>
      </c>
      <c r="E440">
        <v>198</v>
      </c>
      <c r="F440">
        <v>128</v>
      </c>
      <c r="G440">
        <v>25.740318906605925</v>
      </c>
      <c r="H440">
        <v>45.102505694760822</v>
      </c>
      <c r="I440">
        <v>29.157175398633257</v>
      </c>
      <c r="J440">
        <f t="shared" si="81"/>
        <v>0.90432801822323461</v>
      </c>
      <c r="K440">
        <f t="shared" si="82"/>
        <v>101</v>
      </c>
      <c r="L440">
        <f t="shared" si="83"/>
        <v>78</v>
      </c>
      <c r="M440">
        <f t="shared" si="89"/>
        <v>49</v>
      </c>
      <c r="N440">
        <f t="shared" si="84"/>
        <v>52</v>
      </c>
      <c r="O440">
        <f t="shared" si="85"/>
        <v>17</v>
      </c>
      <c r="P440">
        <f t="shared" si="90"/>
        <v>15</v>
      </c>
      <c r="Q440">
        <f t="shared" si="78"/>
        <v>23.006833712984054</v>
      </c>
      <c r="R440">
        <f t="shared" si="79"/>
        <v>17.767653758542139</v>
      </c>
      <c r="S440">
        <f t="shared" si="86"/>
        <v>11.161731207289293</v>
      </c>
      <c r="T440">
        <f t="shared" si="87"/>
        <v>11.845102505694761</v>
      </c>
      <c r="U440">
        <f t="shared" si="80"/>
        <v>3.8724373576309796</v>
      </c>
      <c r="V440">
        <f t="shared" si="88"/>
        <v>3.416856492027335</v>
      </c>
    </row>
    <row r="441" spans="1:22" x14ac:dyDescent="0.2">
      <c r="A441">
        <v>440</v>
      </c>
      <c r="B441" s="4" t="s">
        <v>7</v>
      </c>
      <c r="C441">
        <f>COUNTA(_xlfn.UNIQUE($B$2:B441))</f>
        <v>42</v>
      </c>
      <c r="D441">
        <v>114</v>
      </c>
      <c r="E441">
        <v>198</v>
      </c>
      <c r="F441">
        <v>128</v>
      </c>
      <c r="G441">
        <v>25.90909090909091</v>
      </c>
      <c r="H441">
        <v>45</v>
      </c>
      <c r="I441">
        <v>29.09090909090909</v>
      </c>
      <c r="J441">
        <f t="shared" si="81"/>
        <v>0.90454545454545454</v>
      </c>
      <c r="K441">
        <f t="shared" si="82"/>
        <v>102</v>
      </c>
      <c r="L441">
        <f t="shared" si="83"/>
        <v>78</v>
      </c>
      <c r="M441">
        <f t="shared" si="89"/>
        <v>49</v>
      </c>
      <c r="N441">
        <f t="shared" si="84"/>
        <v>52</v>
      </c>
      <c r="O441">
        <f t="shared" si="85"/>
        <v>17</v>
      </c>
      <c r="P441">
        <f t="shared" si="90"/>
        <v>15</v>
      </c>
      <c r="Q441">
        <f t="shared" si="78"/>
        <v>23.18181818181818</v>
      </c>
      <c r="R441">
        <f t="shared" si="79"/>
        <v>17.727272727272727</v>
      </c>
      <c r="S441">
        <f t="shared" si="86"/>
        <v>11.136363636363637</v>
      </c>
      <c r="T441">
        <f t="shared" si="87"/>
        <v>11.818181818181818</v>
      </c>
      <c r="U441">
        <f t="shared" si="80"/>
        <v>3.8636363636363633</v>
      </c>
      <c r="V441">
        <f t="shared" si="88"/>
        <v>3.4090909090909087</v>
      </c>
    </row>
    <row r="442" spans="1:22" x14ac:dyDescent="0.2">
      <c r="A442">
        <v>441</v>
      </c>
      <c r="B442" s="4" t="s">
        <v>7</v>
      </c>
      <c r="C442">
        <f>COUNTA(_xlfn.UNIQUE($B$2:B442))</f>
        <v>42</v>
      </c>
      <c r="D442">
        <v>115</v>
      </c>
      <c r="E442">
        <v>198</v>
      </c>
      <c r="F442">
        <v>128</v>
      </c>
      <c r="G442">
        <v>26.077097505668934</v>
      </c>
      <c r="H442">
        <v>44.897959183673471</v>
      </c>
      <c r="I442">
        <v>29.024943310657598</v>
      </c>
      <c r="J442">
        <f t="shared" si="81"/>
        <v>0.90476190476190477</v>
      </c>
      <c r="K442">
        <f t="shared" si="82"/>
        <v>103</v>
      </c>
      <c r="L442">
        <f t="shared" si="83"/>
        <v>78</v>
      </c>
      <c r="M442">
        <f t="shared" si="89"/>
        <v>49</v>
      </c>
      <c r="N442">
        <f t="shared" si="84"/>
        <v>52</v>
      </c>
      <c r="O442">
        <f t="shared" si="85"/>
        <v>17</v>
      </c>
      <c r="P442">
        <f t="shared" si="90"/>
        <v>15</v>
      </c>
      <c r="Q442">
        <f t="shared" si="78"/>
        <v>23.356009070294785</v>
      </c>
      <c r="R442">
        <f t="shared" si="79"/>
        <v>17.687074829931973</v>
      </c>
      <c r="S442">
        <f t="shared" si="86"/>
        <v>11.111111111111111</v>
      </c>
      <c r="T442">
        <f t="shared" si="87"/>
        <v>11.791383219954648</v>
      </c>
      <c r="U442">
        <f t="shared" si="80"/>
        <v>3.8548752834467117</v>
      </c>
      <c r="V442">
        <f t="shared" si="88"/>
        <v>3.4013605442176873</v>
      </c>
    </row>
    <row r="443" spans="1:22" x14ac:dyDescent="0.2">
      <c r="A443">
        <v>442</v>
      </c>
      <c r="B443" s="4" t="s">
        <v>105</v>
      </c>
      <c r="C443">
        <f>COUNTA(_xlfn.UNIQUE($B$2:B443))</f>
        <v>42</v>
      </c>
      <c r="D443">
        <v>116</v>
      </c>
      <c r="E443">
        <v>198</v>
      </c>
      <c r="F443">
        <v>128</v>
      </c>
      <c r="G443">
        <v>26.244343891402718</v>
      </c>
      <c r="H443">
        <v>44.796380090497742</v>
      </c>
      <c r="I443">
        <v>28.959276018099551</v>
      </c>
      <c r="J443">
        <f t="shared" si="81"/>
        <v>0.90497737556561086</v>
      </c>
      <c r="K443">
        <f t="shared" si="82"/>
        <v>103</v>
      </c>
      <c r="L443">
        <f t="shared" si="83"/>
        <v>78</v>
      </c>
      <c r="M443">
        <f t="shared" si="89"/>
        <v>49</v>
      </c>
      <c r="N443">
        <f t="shared" si="84"/>
        <v>52</v>
      </c>
      <c r="O443">
        <f t="shared" si="85"/>
        <v>17</v>
      </c>
      <c r="P443">
        <f t="shared" si="90"/>
        <v>15</v>
      </c>
      <c r="Q443">
        <f t="shared" si="78"/>
        <v>23.303167420814479</v>
      </c>
      <c r="R443">
        <f t="shared" si="79"/>
        <v>17.647058823529413</v>
      </c>
      <c r="S443">
        <f t="shared" si="86"/>
        <v>11.085972850678733</v>
      </c>
      <c r="T443">
        <f t="shared" si="87"/>
        <v>11.76470588235294</v>
      </c>
      <c r="U443">
        <f t="shared" si="80"/>
        <v>3.8461538461538463</v>
      </c>
      <c r="V443">
        <f t="shared" si="88"/>
        <v>3.3936651583710407</v>
      </c>
    </row>
    <row r="444" spans="1:22" x14ac:dyDescent="0.2">
      <c r="A444">
        <v>443</v>
      </c>
      <c r="B444" s="4" t="s">
        <v>20</v>
      </c>
      <c r="C444">
        <f>COUNTA(_xlfn.UNIQUE($B$2:B444))</f>
        <v>42</v>
      </c>
      <c r="D444">
        <v>116</v>
      </c>
      <c r="E444">
        <v>198</v>
      </c>
      <c r="F444">
        <v>129</v>
      </c>
      <c r="G444">
        <v>26.185101580135438</v>
      </c>
      <c r="H444">
        <v>44.695259593679459</v>
      </c>
      <c r="I444">
        <v>29.119638826185103</v>
      </c>
      <c r="J444">
        <f t="shared" si="81"/>
        <v>0.90519187358916475</v>
      </c>
      <c r="K444">
        <f t="shared" si="82"/>
        <v>103</v>
      </c>
      <c r="L444">
        <f t="shared" si="83"/>
        <v>78</v>
      </c>
      <c r="M444">
        <f t="shared" si="89"/>
        <v>49</v>
      </c>
      <c r="N444">
        <f t="shared" si="84"/>
        <v>52</v>
      </c>
      <c r="O444">
        <f t="shared" si="85"/>
        <v>18</v>
      </c>
      <c r="P444">
        <f t="shared" si="90"/>
        <v>15</v>
      </c>
      <c r="Q444">
        <f t="shared" si="78"/>
        <v>23.25056433408578</v>
      </c>
      <c r="R444">
        <f t="shared" si="79"/>
        <v>17.607223476297968</v>
      </c>
      <c r="S444">
        <f t="shared" si="86"/>
        <v>11.060948081264108</v>
      </c>
      <c r="T444">
        <f t="shared" si="87"/>
        <v>11.738148984198645</v>
      </c>
      <c r="U444">
        <f t="shared" si="80"/>
        <v>4.0632054176072234</v>
      </c>
      <c r="V444">
        <f t="shared" si="88"/>
        <v>3.3860045146726865</v>
      </c>
    </row>
    <row r="445" spans="1:22" x14ac:dyDescent="0.2">
      <c r="A445">
        <v>444</v>
      </c>
      <c r="B445" s="4" t="s">
        <v>47</v>
      </c>
      <c r="C445">
        <f>COUNTA(_xlfn.UNIQUE($B$2:B445))</f>
        <v>42</v>
      </c>
      <c r="D445">
        <v>116</v>
      </c>
      <c r="E445">
        <v>199</v>
      </c>
      <c r="F445">
        <v>129</v>
      </c>
      <c r="G445">
        <v>26.126126126126124</v>
      </c>
      <c r="H445">
        <v>44.81981981981982</v>
      </c>
      <c r="I445">
        <v>29.054054054054053</v>
      </c>
      <c r="J445">
        <f t="shared" si="81"/>
        <v>0.90540540540540537</v>
      </c>
      <c r="K445">
        <f t="shared" si="82"/>
        <v>103</v>
      </c>
      <c r="L445">
        <f t="shared" si="83"/>
        <v>79</v>
      </c>
      <c r="M445">
        <f t="shared" si="89"/>
        <v>49</v>
      </c>
      <c r="N445">
        <f t="shared" si="84"/>
        <v>52</v>
      </c>
      <c r="O445">
        <f t="shared" si="85"/>
        <v>18</v>
      </c>
      <c r="P445">
        <f t="shared" si="90"/>
        <v>15</v>
      </c>
      <c r="Q445">
        <f t="shared" si="78"/>
        <v>23.198198198198199</v>
      </c>
      <c r="R445">
        <f t="shared" si="79"/>
        <v>17.792792792792792</v>
      </c>
      <c r="S445">
        <f t="shared" si="86"/>
        <v>11.036036036036036</v>
      </c>
      <c r="T445">
        <f t="shared" si="87"/>
        <v>11.711711711711711</v>
      </c>
      <c r="U445">
        <f t="shared" si="80"/>
        <v>4.0540540540540544</v>
      </c>
      <c r="V445">
        <f t="shared" si="88"/>
        <v>3.3783783783783785</v>
      </c>
    </row>
    <row r="446" spans="1:22" x14ac:dyDescent="0.2">
      <c r="A446">
        <v>445</v>
      </c>
      <c r="B446" s="4" t="s">
        <v>19</v>
      </c>
      <c r="C446">
        <f>COUNTA(_xlfn.UNIQUE($B$2:B446))</f>
        <v>42</v>
      </c>
      <c r="D446">
        <v>116</v>
      </c>
      <c r="E446">
        <v>200</v>
      </c>
      <c r="F446">
        <v>129</v>
      </c>
      <c r="G446">
        <v>26.067415730337078</v>
      </c>
      <c r="H446">
        <v>44.943820224719097</v>
      </c>
      <c r="I446">
        <v>28.988764044943821</v>
      </c>
      <c r="J446">
        <f t="shared" si="81"/>
        <v>0.90561797752808992</v>
      </c>
      <c r="K446">
        <f t="shared" si="82"/>
        <v>103</v>
      </c>
      <c r="L446">
        <f t="shared" si="83"/>
        <v>79</v>
      </c>
      <c r="M446">
        <f t="shared" si="89"/>
        <v>50</v>
      </c>
      <c r="N446">
        <f t="shared" si="84"/>
        <v>52</v>
      </c>
      <c r="O446">
        <f t="shared" si="85"/>
        <v>18</v>
      </c>
      <c r="P446">
        <f t="shared" si="90"/>
        <v>15</v>
      </c>
      <c r="Q446">
        <f t="shared" si="78"/>
        <v>23.146067415730336</v>
      </c>
      <c r="R446">
        <f t="shared" si="79"/>
        <v>17.752808988764045</v>
      </c>
      <c r="S446">
        <f t="shared" si="86"/>
        <v>11.235955056179774</v>
      </c>
      <c r="T446">
        <f t="shared" si="87"/>
        <v>11.685393258426966</v>
      </c>
      <c r="U446">
        <f t="shared" si="80"/>
        <v>4.0449438202247192</v>
      </c>
      <c r="V446">
        <f t="shared" si="88"/>
        <v>3.3707865168539324</v>
      </c>
    </row>
    <row r="447" spans="1:22" x14ac:dyDescent="0.2">
      <c r="A447">
        <v>446</v>
      </c>
      <c r="B447" s="4" t="s">
        <v>19</v>
      </c>
      <c r="C447">
        <f>COUNTA(_xlfn.UNIQUE($B$2:B447))</f>
        <v>42</v>
      </c>
      <c r="D447">
        <v>116</v>
      </c>
      <c r="E447">
        <v>201</v>
      </c>
      <c r="F447">
        <v>129</v>
      </c>
      <c r="G447">
        <v>26.00896860986547</v>
      </c>
      <c r="H447">
        <v>45.067264573991032</v>
      </c>
      <c r="I447">
        <v>28.923766816143498</v>
      </c>
      <c r="J447">
        <f t="shared" si="81"/>
        <v>0.905829596412556</v>
      </c>
      <c r="K447">
        <f t="shared" si="82"/>
        <v>103</v>
      </c>
      <c r="L447">
        <f t="shared" si="83"/>
        <v>79</v>
      </c>
      <c r="M447">
        <f t="shared" si="89"/>
        <v>51</v>
      </c>
      <c r="N447">
        <f t="shared" si="84"/>
        <v>52</v>
      </c>
      <c r="O447">
        <f t="shared" si="85"/>
        <v>18</v>
      </c>
      <c r="P447">
        <f t="shared" si="90"/>
        <v>15</v>
      </c>
      <c r="Q447">
        <f t="shared" si="78"/>
        <v>23.094170403587444</v>
      </c>
      <c r="R447">
        <f t="shared" si="79"/>
        <v>17.713004484304935</v>
      </c>
      <c r="S447">
        <f t="shared" si="86"/>
        <v>11.434977578475337</v>
      </c>
      <c r="T447">
        <f t="shared" si="87"/>
        <v>11.659192825112108</v>
      </c>
      <c r="U447">
        <f t="shared" si="80"/>
        <v>4.0358744394618835</v>
      </c>
      <c r="V447">
        <f t="shared" si="88"/>
        <v>3.3632286995515694</v>
      </c>
    </row>
    <row r="448" spans="1:22" x14ac:dyDescent="0.2">
      <c r="A448">
        <v>447</v>
      </c>
      <c r="B448" s="4" t="s">
        <v>19</v>
      </c>
      <c r="C448">
        <f>COUNTA(_xlfn.UNIQUE($B$2:B448))</f>
        <v>42</v>
      </c>
      <c r="D448">
        <v>116</v>
      </c>
      <c r="E448">
        <v>202</v>
      </c>
      <c r="F448">
        <v>129</v>
      </c>
      <c r="G448">
        <v>25.950782997762861</v>
      </c>
      <c r="H448">
        <v>45.190156599552573</v>
      </c>
      <c r="I448">
        <v>28.859060402684566</v>
      </c>
      <c r="J448">
        <f t="shared" si="81"/>
        <v>0.90604026845637586</v>
      </c>
      <c r="K448">
        <f t="shared" si="82"/>
        <v>103</v>
      </c>
      <c r="L448">
        <f t="shared" si="83"/>
        <v>79</v>
      </c>
      <c r="M448">
        <f t="shared" si="89"/>
        <v>52</v>
      </c>
      <c r="N448">
        <f t="shared" si="84"/>
        <v>52</v>
      </c>
      <c r="O448">
        <f t="shared" si="85"/>
        <v>18</v>
      </c>
      <c r="P448">
        <f t="shared" si="90"/>
        <v>15</v>
      </c>
      <c r="Q448">
        <f t="shared" si="78"/>
        <v>23.042505592841163</v>
      </c>
      <c r="R448">
        <f t="shared" si="79"/>
        <v>17.67337807606264</v>
      </c>
      <c r="S448">
        <f t="shared" si="86"/>
        <v>11.633109619686801</v>
      </c>
      <c r="T448">
        <f t="shared" si="87"/>
        <v>11.633109619686801</v>
      </c>
      <c r="U448">
        <f t="shared" si="80"/>
        <v>4.0268456375838921</v>
      </c>
      <c r="V448">
        <f t="shared" si="88"/>
        <v>3.3557046979865772</v>
      </c>
    </row>
    <row r="449" spans="1:22" x14ac:dyDescent="0.2">
      <c r="A449">
        <v>448</v>
      </c>
      <c r="B449" s="4" t="s">
        <v>105</v>
      </c>
      <c r="C449">
        <f>COUNTA(_xlfn.UNIQUE($B$2:B449))</f>
        <v>42</v>
      </c>
      <c r="D449">
        <v>117</v>
      </c>
      <c r="E449">
        <v>202</v>
      </c>
      <c r="F449">
        <v>129</v>
      </c>
      <c r="G449">
        <v>26.116071428571431</v>
      </c>
      <c r="H449">
        <v>45.089285714285715</v>
      </c>
      <c r="I449">
        <v>28.794642857142854</v>
      </c>
      <c r="J449">
        <f t="shared" si="81"/>
        <v>0.90625</v>
      </c>
      <c r="K449">
        <f t="shared" si="82"/>
        <v>103</v>
      </c>
      <c r="L449">
        <f t="shared" si="83"/>
        <v>79</v>
      </c>
      <c r="M449">
        <f t="shared" si="89"/>
        <v>52</v>
      </c>
      <c r="N449">
        <f t="shared" si="84"/>
        <v>52</v>
      </c>
      <c r="O449">
        <f t="shared" si="85"/>
        <v>18</v>
      </c>
      <c r="P449">
        <f t="shared" si="90"/>
        <v>15</v>
      </c>
      <c r="Q449">
        <f t="shared" si="78"/>
        <v>22.991071428571427</v>
      </c>
      <c r="R449">
        <f t="shared" si="79"/>
        <v>17.633928571428573</v>
      </c>
      <c r="S449">
        <f t="shared" si="86"/>
        <v>11.607142857142858</v>
      </c>
      <c r="T449">
        <f t="shared" si="87"/>
        <v>11.607142857142858</v>
      </c>
      <c r="U449">
        <f t="shared" si="80"/>
        <v>4.0178571428571432</v>
      </c>
      <c r="V449">
        <f t="shared" si="88"/>
        <v>3.3482142857142856</v>
      </c>
    </row>
    <row r="450" spans="1:22" x14ac:dyDescent="0.2">
      <c r="A450">
        <v>449</v>
      </c>
      <c r="B450" s="4" t="s">
        <v>73</v>
      </c>
      <c r="C450">
        <f>COUNTA(_xlfn.UNIQUE($B$2:B450))</f>
        <v>42</v>
      </c>
      <c r="D450">
        <v>117</v>
      </c>
      <c r="E450">
        <v>202</v>
      </c>
      <c r="F450">
        <v>130</v>
      </c>
      <c r="G450">
        <v>26.057906458797326</v>
      </c>
      <c r="H450">
        <v>44.988864142538972</v>
      </c>
      <c r="I450">
        <v>28.953229398663698</v>
      </c>
      <c r="J450">
        <f t="shared" si="81"/>
        <v>0.90645879732739421</v>
      </c>
      <c r="K450">
        <f t="shared" si="82"/>
        <v>103</v>
      </c>
      <c r="L450">
        <f t="shared" si="83"/>
        <v>79</v>
      </c>
      <c r="M450">
        <f t="shared" si="89"/>
        <v>52</v>
      </c>
      <c r="N450">
        <f t="shared" si="84"/>
        <v>52</v>
      </c>
      <c r="O450">
        <f t="shared" si="85"/>
        <v>18</v>
      </c>
      <c r="P450">
        <f t="shared" si="90"/>
        <v>15</v>
      </c>
      <c r="Q450">
        <f t="shared" ref="Q450:Q507" si="91">K450/A450*100</f>
        <v>22.939866369710469</v>
      </c>
      <c r="R450">
        <f t="shared" ref="R450:R507" si="92">L450/A450*100</f>
        <v>17.594654788418708</v>
      </c>
      <c r="S450">
        <f t="shared" si="86"/>
        <v>11.581291759465479</v>
      </c>
      <c r="T450">
        <f t="shared" si="87"/>
        <v>11.581291759465479</v>
      </c>
      <c r="U450">
        <f t="shared" ref="U450:U507" si="93">O450/A450*100</f>
        <v>4.0089086859688194</v>
      </c>
      <c r="V450">
        <f t="shared" si="88"/>
        <v>3.3407572383073498</v>
      </c>
    </row>
    <row r="451" spans="1:22" x14ac:dyDescent="0.2">
      <c r="A451">
        <v>450</v>
      </c>
      <c r="B451" s="4" t="s">
        <v>77</v>
      </c>
      <c r="C451">
        <f>COUNTA(_xlfn.UNIQUE($B$2:B451))</f>
        <v>43</v>
      </c>
      <c r="D451">
        <v>117</v>
      </c>
      <c r="E451">
        <v>202</v>
      </c>
      <c r="F451">
        <v>131</v>
      </c>
      <c r="G451">
        <v>26</v>
      </c>
      <c r="H451">
        <v>44.888888888888886</v>
      </c>
      <c r="I451">
        <v>29.111111111111111</v>
      </c>
      <c r="J451">
        <f t="shared" ref="J451:J507" si="94">1-(C451/A451)</f>
        <v>0.90444444444444438</v>
      </c>
      <c r="K451">
        <f t="shared" ref="K451:K507" si="95">IF(B451="Cyclotella ocellata",K450+1,K450)</f>
        <v>103</v>
      </c>
      <c r="L451">
        <f t="shared" ref="L451:L507" si="96">IF(B451="Pseudostaurosira brevistriata",L450+1,L450)</f>
        <v>79</v>
      </c>
      <c r="M451">
        <f t="shared" si="89"/>
        <v>52</v>
      </c>
      <c r="N451">
        <f t="shared" ref="N451:N507" si="97">IF(B451="Staurosirella pinnata",N450+1,N450)</f>
        <v>52</v>
      </c>
      <c r="O451">
        <f t="shared" ref="O451:O507" si="98">IF(B451="Amphora pediculus",O450+1,O450)</f>
        <v>18</v>
      </c>
      <c r="P451">
        <f t="shared" si="90"/>
        <v>15</v>
      </c>
      <c r="Q451">
        <f t="shared" si="91"/>
        <v>22.888888888888889</v>
      </c>
      <c r="R451">
        <f t="shared" si="92"/>
        <v>17.555555555555554</v>
      </c>
      <c r="S451">
        <f t="shared" ref="S451:S507" si="99">M451/A451*100</f>
        <v>11.555555555555555</v>
      </c>
      <c r="T451">
        <f t="shared" ref="T451:T507" si="100">N451/A451*100</f>
        <v>11.555555555555555</v>
      </c>
      <c r="U451">
        <f t="shared" si="93"/>
        <v>4</v>
      </c>
      <c r="V451">
        <f t="shared" ref="V451:V507" si="101">P451/A451*100</f>
        <v>3.3333333333333335</v>
      </c>
    </row>
    <row r="452" spans="1:22" x14ac:dyDescent="0.2">
      <c r="A452">
        <v>451</v>
      </c>
      <c r="B452" s="4" t="s">
        <v>69</v>
      </c>
      <c r="C452">
        <f>COUNTA(_xlfn.UNIQUE($B$2:B452))</f>
        <v>43</v>
      </c>
      <c r="D452">
        <v>117</v>
      </c>
      <c r="E452">
        <v>203</v>
      </c>
      <c r="F452">
        <v>131</v>
      </c>
      <c r="G452">
        <v>25.942350332594234</v>
      </c>
      <c r="H452">
        <v>45.011086474501113</v>
      </c>
      <c r="I452">
        <v>29.046563192904657</v>
      </c>
      <c r="J452">
        <f t="shared" si="94"/>
        <v>0.90465631929046564</v>
      </c>
      <c r="K452">
        <f t="shared" si="95"/>
        <v>103</v>
      </c>
      <c r="L452">
        <f t="shared" si="96"/>
        <v>79</v>
      </c>
      <c r="M452">
        <f t="shared" ref="M452:M507" si="102">IF(B452="Staurosira venter",M451+1,M451)</f>
        <v>52</v>
      </c>
      <c r="N452">
        <f t="shared" si="97"/>
        <v>52</v>
      </c>
      <c r="O452">
        <f t="shared" si="98"/>
        <v>18</v>
      </c>
      <c r="P452">
        <f t="shared" ref="P452:P507" si="103">IF(B452="Sellaphora rotunda",P451+1,P451)</f>
        <v>15</v>
      </c>
      <c r="Q452">
        <f t="shared" si="91"/>
        <v>22.838137472283815</v>
      </c>
      <c r="R452">
        <f t="shared" si="92"/>
        <v>17.516629711751662</v>
      </c>
      <c r="S452">
        <f t="shared" si="99"/>
        <v>11.529933481152993</v>
      </c>
      <c r="T452">
        <f t="shared" si="100"/>
        <v>11.529933481152993</v>
      </c>
      <c r="U452">
        <f t="shared" si="93"/>
        <v>3.9911308203991127</v>
      </c>
      <c r="V452">
        <f t="shared" si="101"/>
        <v>3.325942350332594</v>
      </c>
    </row>
    <row r="453" spans="1:22" x14ac:dyDescent="0.2">
      <c r="A453">
        <v>452</v>
      </c>
      <c r="B453" s="4" t="s">
        <v>5</v>
      </c>
      <c r="C453">
        <f>COUNTA(_xlfn.UNIQUE($B$2:B453))</f>
        <v>43</v>
      </c>
      <c r="D453">
        <v>117</v>
      </c>
      <c r="E453">
        <v>203</v>
      </c>
      <c r="F453">
        <v>132</v>
      </c>
      <c r="G453">
        <v>25.884955752212392</v>
      </c>
      <c r="H453">
        <v>44.911504424778755</v>
      </c>
      <c r="I453">
        <v>29.20353982300885</v>
      </c>
      <c r="J453">
        <f t="shared" si="94"/>
        <v>0.90486725663716816</v>
      </c>
      <c r="K453">
        <f t="shared" si="95"/>
        <v>103</v>
      </c>
      <c r="L453">
        <f t="shared" si="96"/>
        <v>79</v>
      </c>
      <c r="M453">
        <f t="shared" si="102"/>
        <v>52</v>
      </c>
      <c r="N453">
        <f t="shared" si="97"/>
        <v>52</v>
      </c>
      <c r="O453">
        <f t="shared" si="98"/>
        <v>18</v>
      </c>
      <c r="P453">
        <f t="shared" si="103"/>
        <v>15</v>
      </c>
      <c r="Q453">
        <f t="shared" si="91"/>
        <v>22.787610619469024</v>
      </c>
      <c r="R453">
        <f t="shared" si="92"/>
        <v>17.477876106194689</v>
      </c>
      <c r="S453">
        <f t="shared" si="99"/>
        <v>11.504424778761061</v>
      </c>
      <c r="T453">
        <f t="shared" si="100"/>
        <v>11.504424778761061</v>
      </c>
      <c r="U453">
        <f t="shared" si="93"/>
        <v>3.9823008849557522</v>
      </c>
      <c r="V453">
        <f t="shared" si="101"/>
        <v>3.3185840707964607</v>
      </c>
    </row>
    <row r="454" spans="1:22" x14ac:dyDescent="0.2">
      <c r="A454">
        <v>453</v>
      </c>
      <c r="B454" s="4" t="s">
        <v>5</v>
      </c>
      <c r="C454">
        <f>COUNTA(_xlfn.UNIQUE($B$2:B454))</f>
        <v>43</v>
      </c>
      <c r="D454">
        <v>117</v>
      </c>
      <c r="E454">
        <v>203</v>
      </c>
      <c r="F454">
        <v>133</v>
      </c>
      <c r="G454">
        <v>25.827814569536422</v>
      </c>
      <c r="H454">
        <v>44.812362030905078</v>
      </c>
      <c r="I454">
        <v>29.359823399558501</v>
      </c>
      <c r="J454">
        <f t="shared" si="94"/>
        <v>0.90507726269315669</v>
      </c>
      <c r="K454">
        <f t="shared" si="95"/>
        <v>103</v>
      </c>
      <c r="L454">
        <f t="shared" si="96"/>
        <v>79</v>
      </c>
      <c r="M454">
        <f t="shared" si="102"/>
        <v>52</v>
      </c>
      <c r="N454">
        <f t="shared" si="97"/>
        <v>52</v>
      </c>
      <c r="O454">
        <f t="shared" si="98"/>
        <v>18</v>
      </c>
      <c r="P454">
        <f t="shared" si="103"/>
        <v>15</v>
      </c>
      <c r="Q454">
        <f t="shared" si="91"/>
        <v>22.737306843267106</v>
      </c>
      <c r="R454">
        <f t="shared" si="92"/>
        <v>17.439293598233995</v>
      </c>
      <c r="S454">
        <f t="shared" si="99"/>
        <v>11.479028697571744</v>
      </c>
      <c r="T454">
        <f t="shared" si="100"/>
        <v>11.479028697571744</v>
      </c>
      <c r="U454">
        <f t="shared" si="93"/>
        <v>3.9735099337748347</v>
      </c>
      <c r="V454">
        <f t="shared" si="101"/>
        <v>3.3112582781456954</v>
      </c>
    </row>
    <row r="455" spans="1:22" x14ac:dyDescent="0.2">
      <c r="A455">
        <v>454</v>
      </c>
      <c r="B455" s="4" t="s">
        <v>58</v>
      </c>
      <c r="C455">
        <f>COUNTA(_xlfn.UNIQUE($B$2:B455))</f>
        <v>43</v>
      </c>
      <c r="D455">
        <v>117</v>
      </c>
      <c r="E455">
        <v>203</v>
      </c>
      <c r="F455">
        <v>134</v>
      </c>
      <c r="G455">
        <v>25.770925110132158</v>
      </c>
      <c r="H455">
        <v>44.713656387665196</v>
      </c>
      <c r="I455">
        <v>29.515418502202646</v>
      </c>
      <c r="J455">
        <f t="shared" si="94"/>
        <v>0.90528634361233484</v>
      </c>
      <c r="K455">
        <f t="shared" si="95"/>
        <v>103</v>
      </c>
      <c r="L455">
        <f t="shared" si="96"/>
        <v>79</v>
      </c>
      <c r="M455">
        <f t="shared" si="102"/>
        <v>52</v>
      </c>
      <c r="N455">
        <f t="shared" si="97"/>
        <v>52</v>
      </c>
      <c r="O455">
        <f t="shared" si="98"/>
        <v>18</v>
      </c>
      <c r="P455">
        <f t="shared" si="103"/>
        <v>16</v>
      </c>
      <c r="Q455">
        <f t="shared" si="91"/>
        <v>22.687224669603523</v>
      </c>
      <c r="R455">
        <f t="shared" si="92"/>
        <v>17.400881057268723</v>
      </c>
      <c r="S455">
        <f t="shared" si="99"/>
        <v>11.453744493392071</v>
      </c>
      <c r="T455">
        <f t="shared" si="100"/>
        <v>11.453744493392071</v>
      </c>
      <c r="U455">
        <f t="shared" si="93"/>
        <v>3.9647577092511015</v>
      </c>
      <c r="V455">
        <f t="shared" si="101"/>
        <v>3.5242290748898681</v>
      </c>
    </row>
    <row r="456" spans="1:22" x14ac:dyDescent="0.2">
      <c r="A456">
        <v>455</v>
      </c>
      <c r="B456" s="4" t="s">
        <v>75</v>
      </c>
      <c r="C456">
        <f>COUNTA(_xlfn.UNIQUE($B$2:B456))</f>
        <v>43</v>
      </c>
      <c r="D456">
        <v>117</v>
      </c>
      <c r="E456">
        <v>204</v>
      </c>
      <c r="F456">
        <v>134</v>
      </c>
      <c r="G456">
        <v>25.714285714285712</v>
      </c>
      <c r="H456">
        <v>44.835164835164839</v>
      </c>
      <c r="I456">
        <v>29.450549450549453</v>
      </c>
      <c r="J456">
        <f t="shared" si="94"/>
        <v>0.9054945054945055</v>
      </c>
      <c r="K456">
        <f t="shared" si="95"/>
        <v>103</v>
      </c>
      <c r="L456">
        <f t="shared" si="96"/>
        <v>79</v>
      </c>
      <c r="M456">
        <f t="shared" si="102"/>
        <v>52</v>
      </c>
      <c r="N456">
        <f t="shared" si="97"/>
        <v>52</v>
      </c>
      <c r="O456">
        <f t="shared" si="98"/>
        <v>18</v>
      </c>
      <c r="P456">
        <f t="shared" si="103"/>
        <v>16</v>
      </c>
      <c r="Q456">
        <f t="shared" si="91"/>
        <v>22.637362637362639</v>
      </c>
      <c r="R456">
        <f t="shared" si="92"/>
        <v>17.362637362637361</v>
      </c>
      <c r="S456">
        <f t="shared" si="99"/>
        <v>11.428571428571429</v>
      </c>
      <c r="T456">
        <f t="shared" si="100"/>
        <v>11.428571428571429</v>
      </c>
      <c r="U456">
        <f t="shared" si="93"/>
        <v>3.9560439560439558</v>
      </c>
      <c r="V456">
        <f t="shared" si="101"/>
        <v>3.5164835164835164</v>
      </c>
    </row>
    <row r="457" spans="1:22" x14ac:dyDescent="0.2">
      <c r="A457">
        <v>456</v>
      </c>
      <c r="B457" s="4" t="s">
        <v>47</v>
      </c>
      <c r="C457">
        <f>COUNTA(_xlfn.UNIQUE($B$2:B457))</f>
        <v>43</v>
      </c>
      <c r="D457">
        <v>117</v>
      </c>
      <c r="E457">
        <v>205</v>
      </c>
      <c r="F457">
        <v>134</v>
      </c>
      <c r="G457">
        <v>25.657894736842106</v>
      </c>
      <c r="H457">
        <v>44.956140350877192</v>
      </c>
      <c r="I457">
        <v>29.385964912280706</v>
      </c>
      <c r="J457">
        <f t="shared" si="94"/>
        <v>0.9057017543859649</v>
      </c>
      <c r="K457">
        <f t="shared" si="95"/>
        <v>103</v>
      </c>
      <c r="L457">
        <f t="shared" si="96"/>
        <v>80</v>
      </c>
      <c r="M457">
        <f t="shared" si="102"/>
        <v>52</v>
      </c>
      <c r="N457">
        <f t="shared" si="97"/>
        <v>52</v>
      </c>
      <c r="O457">
        <f t="shared" si="98"/>
        <v>18</v>
      </c>
      <c r="P457">
        <f t="shared" si="103"/>
        <v>16</v>
      </c>
      <c r="Q457">
        <f t="shared" si="91"/>
        <v>22.587719298245617</v>
      </c>
      <c r="R457">
        <f t="shared" si="92"/>
        <v>17.543859649122805</v>
      </c>
      <c r="S457">
        <f t="shared" si="99"/>
        <v>11.403508771929824</v>
      </c>
      <c r="T457">
        <f t="shared" si="100"/>
        <v>11.403508771929824</v>
      </c>
      <c r="U457">
        <f t="shared" si="93"/>
        <v>3.9473684210526314</v>
      </c>
      <c r="V457">
        <f t="shared" si="101"/>
        <v>3.5087719298245612</v>
      </c>
    </row>
    <row r="458" spans="1:22" x14ac:dyDescent="0.2">
      <c r="A458">
        <v>457</v>
      </c>
      <c r="B458" s="4" t="s">
        <v>47</v>
      </c>
      <c r="C458">
        <f>COUNTA(_xlfn.UNIQUE($B$2:B458))</f>
        <v>43</v>
      </c>
      <c r="D458">
        <v>117</v>
      </c>
      <c r="E458">
        <v>206</v>
      </c>
      <c r="F458">
        <v>134</v>
      </c>
      <c r="G458">
        <v>25.601750547045953</v>
      </c>
      <c r="H458">
        <v>45.076586433260395</v>
      </c>
      <c r="I458">
        <v>29.321663019693656</v>
      </c>
      <c r="J458">
        <f t="shared" si="94"/>
        <v>0.9059080962800875</v>
      </c>
      <c r="K458">
        <f t="shared" si="95"/>
        <v>103</v>
      </c>
      <c r="L458">
        <f t="shared" si="96"/>
        <v>81</v>
      </c>
      <c r="M458">
        <f t="shared" si="102"/>
        <v>52</v>
      </c>
      <c r="N458">
        <f t="shared" si="97"/>
        <v>52</v>
      </c>
      <c r="O458">
        <f t="shared" si="98"/>
        <v>18</v>
      </c>
      <c r="P458">
        <f t="shared" si="103"/>
        <v>16</v>
      </c>
      <c r="Q458">
        <f t="shared" si="91"/>
        <v>22.538293216630198</v>
      </c>
      <c r="R458">
        <f t="shared" si="92"/>
        <v>17.724288840262581</v>
      </c>
      <c r="S458">
        <f t="shared" si="99"/>
        <v>11.37855579868709</v>
      </c>
      <c r="T458">
        <f t="shared" si="100"/>
        <v>11.37855579868709</v>
      </c>
      <c r="U458">
        <f t="shared" si="93"/>
        <v>3.9387308533916849</v>
      </c>
      <c r="V458">
        <f t="shared" si="101"/>
        <v>3.5010940919037199</v>
      </c>
    </row>
    <row r="459" spans="1:22" x14ac:dyDescent="0.2">
      <c r="A459">
        <v>458</v>
      </c>
      <c r="B459" s="4" t="s">
        <v>47</v>
      </c>
      <c r="C459">
        <f>COUNTA(_xlfn.UNIQUE($B$2:B459))</f>
        <v>43</v>
      </c>
      <c r="D459">
        <v>117</v>
      </c>
      <c r="E459">
        <v>207</v>
      </c>
      <c r="F459">
        <v>134</v>
      </c>
      <c r="G459">
        <v>25.545851528384279</v>
      </c>
      <c r="H459">
        <v>45.196506550218338</v>
      </c>
      <c r="I459">
        <v>29.257641921397383</v>
      </c>
      <c r="J459">
        <f t="shared" si="94"/>
        <v>0.90611353711790388</v>
      </c>
      <c r="K459">
        <f t="shared" si="95"/>
        <v>103</v>
      </c>
      <c r="L459">
        <f t="shared" si="96"/>
        <v>82</v>
      </c>
      <c r="M459">
        <f t="shared" si="102"/>
        <v>52</v>
      </c>
      <c r="N459">
        <f t="shared" si="97"/>
        <v>52</v>
      </c>
      <c r="O459">
        <f t="shared" si="98"/>
        <v>18</v>
      </c>
      <c r="P459">
        <f t="shared" si="103"/>
        <v>16</v>
      </c>
      <c r="Q459">
        <f t="shared" si="91"/>
        <v>22.489082969432314</v>
      </c>
      <c r="R459">
        <f t="shared" si="92"/>
        <v>17.903930131004365</v>
      </c>
      <c r="S459">
        <f t="shared" si="99"/>
        <v>11.353711790393014</v>
      </c>
      <c r="T459">
        <f t="shared" si="100"/>
        <v>11.353711790393014</v>
      </c>
      <c r="U459">
        <f t="shared" si="93"/>
        <v>3.9301310043668125</v>
      </c>
      <c r="V459">
        <f t="shared" si="101"/>
        <v>3.4934497816593884</v>
      </c>
    </row>
    <row r="460" spans="1:22" x14ac:dyDescent="0.2">
      <c r="A460">
        <v>459</v>
      </c>
      <c r="B460" s="4" t="s">
        <v>47</v>
      </c>
      <c r="C460">
        <f>COUNTA(_xlfn.UNIQUE($B$2:B460))</f>
        <v>43</v>
      </c>
      <c r="D460">
        <v>117</v>
      </c>
      <c r="E460">
        <v>208</v>
      </c>
      <c r="F460">
        <v>134</v>
      </c>
      <c r="G460">
        <v>25.490196078431371</v>
      </c>
      <c r="H460">
        <v>45.315904139433549</v>
      </c>
      <c r="I460">
        <v>29.193899782135073</v>
      </c>
      <c r="J460">
        <f t="shared" si="94"/>
        <v>0.90631808278867099</v>
      </c>
      <c r="K460">
        <f t="shared" si="95"/>
        <v>103</v>
      </c>
      <c r="L460">
        <f t="shared" si="96"/>
        <v>83</v>
      </c>
      <c r="M460">
        <f t="shared" si="102"/>
        <v>52</v>
      </c>
      <c r="N460">
        <f t="shared" si="97"/>
        <v>52</v>
      </c>
      <c r="O460">
        <f t="shared" si="98"/>
        <v>18</v>
      </c>
      <c r="P460">
        <f t="shared" si="103"/>
        <v>16</v>
      </c>
      <c r="Q460">
        <f t="shared" si="91"/>
        <v>22.440087145969496</v>
      </c>
      <c r="R460">
        <f t="shared" si="92"/>
        <v>18.082788671023962</v>
      </c>
      <c r="S460">
        <f t="shared" si="99"/>
        <v>11.328976034858387</v>
      </c>
      <c r="T460">
        <f t="shared" si="100"/>
        <v>11.328976034858387</v>
      </c>
      <c r="U460">
        <f t="shared" si="93"/>
        <v>3.9215686274509802</v>
      </c>
      <c r="V460">
        <f t="shared" si="101"/>
        <v>3.4858387799564272</v>
      </c>
    </row>
    <row r="461" spans="1:22" x14ac:dyDescent="0.2">
      <c r="A461">
        <v>460</v>
      </c>
      <c r="B461" s="4" t="s">
        <v>7</v>
      </c>
      <c r="C461">
        <f>COUNTA(_xlfn.UNIQUE($B$2:B461))</f>
        <v>43</v>
      </c>
      <c r="D461">
        <v>118</v>
      </c>
      <c r="E461">
        <v>208</v>
      </c>
      <c r="F461">
        <v>134</v>
      </c>
      <c r="G461">
        <v>25.65217391304348</v>
      </c>
      <c r="H461">
        <v>45.217391304347828</v>
      </c>
      <c r="I461">
        <v>29.130434782608695</v>
      </c>
      <c r="J461">
        <f t="shared" si="94"/>
        <v>0.90652173913043477</v>
      </c>
      <c r="K461">
        <f t="shared" si="95"/>
        <v>104</v>
      </c>
      <c r="L461">
        <f t="shared" si="96"/>
        <v>83</v>
      </c>
      <c r="M461">
        <f t="shared" si="102"/>
        <v>52</v>
      </c>
      <c r="N461">
        <f t="shared" si="97"/>
        <v>52</v>
      </c>
      <c r="O461">
        <f t="shared" si="98"/>
        <v>18</v>
      </c>
      <c r="P461">
        <f t="shared" si="103"/>
        <v>16</v>
      </c>
      <c r="Q461">
        <f t="shared" si="91"/>
        <v>22.608695652173914</v>
      </c>
      <c r="R461">
        <f t="shared" si="92"/>
        <v>18.043478260869566</v>
      </c>
      <c r="S461">
        <f t="shared" si="99"/>
        <v>11.304347826086957</v>
      </c>
      <c r="T461">
        <f t="shared" si="100"/>
        <v>11.304347826086957</v>
      </c>
      <c r="U461">
        <f t="shared" si="93"/>
        <v>3.9130434782608701</v>
      </c>
      <c r="V461">
        <f t="shared" si="101"/>
        <v>3.4782608695652173</v>
      </c>
    </row>
    <row r="462" spans="1:22" x14ac:dyDescent="0.2">
      <c r="A462">
        <v>461</v>
      </c>
      <c r="B462" s="4" t="s">
        <v>47</v>
      </c>
      <c r="C462">
        <f>COUNTA(_xlfn.UNIQUE($B$2:B462))</f>
        <v>43</v>
      </c>
      <c r="D462">
        <v>118</v>
      </c>
      <c r="E462">
        <v>209</v>
      </c>
      <c r="F462">
        <v>134</v>
      </c>
      <c r="G462">
        <v>25.596529284164859</v>
      </c>
      <c r="H462">
        <v>45.336225596529282</v>
      </c>
      <c r="I462">
        <v>29.067245119305856</v>
      </c>
      <c r="J462">
        <f t="shared" si="94"/>
        <v>0.90672451193058567</v>
      </c>
      <c r="K462">
        <f t="shared" si="95"/>
        <v>104</v>
      </c>
      <c r="L462">
        <f t="shared" si="96"/>
        <v>84</v>
      </c>
      <c r="M462">
        <f t="shared" si="102"/>
        <v>52</v>
      </c>
      <c r="N462">
        <f t="shared" si="97"/>
        <v>52</v>
      </c>
      <c r="O462">
        <f t="shared" si="98"/>
        <v>18</v>
      </c>
      <c r="P462">
        <f t="shared" si="103"/>
        <v>16</v>
      </c>
      <c r="Q462">
        <f t="shared" si="91"/>
        <v>22.559652928416483</v>
      </c>
      <c r="R462">
        <f t="shared" si="92"/>
        <v>18.221258134490238</v>
      </c>
      <c r="S462">
        <f t="shared" si="99"/>
        <v>11.279826464208242</v>
      </c>
      <c r="T462">
        <f t="shared" si="100"/>
        <v>11.279826464208242</v>
      </c>
      <c r="U462">
        <f t="shared" si="93"/>
        <v>3.9045553145336225</v>
      </c>
      <c r="V462">
        <f t="shared" si="101"/>
        <v>3.4707158351409979</v>
      </c>
    </row>
    <row r="463" spans="1:22" x14ac:dyDescent="0.2">
      <c r="A463">
        <v>462</v>
      </c>
      <c r="B463" s="4" t="s">
        <v>7</v>
      </c>
      <c r="C463">
        <f>COUNTA(_xlfn.UNIQUE($B$2:B463))</f>
        <v>43</v>
      </c>
      <c r="D463">
        <v>119</v>
      </c>
      <c r="E463">
        <v>209</v>
      </c>
      <c r="F463">
        <v>134</v>
      </c>
      <c r="G463">
        <v>25.757575757575758</v>
      </c>
      <c r="H463">
        <v>45.238095238095241</v>
      </c>
      <c r="I463">
        <v>29.004329004329005</v>
      </c>
      <c r="J463">
        <f t="shared" si="94"/>
        <v>0.90692640692640691</v>
      </c>
      <c r="K463">
        <f t="shared" si="95"/>
        <v>105</v>
      </c>
      <c r="L463">
        <f t="shared" si="96"/>
        <v>84</v>
      </c>
      <c r="M463">
        <f t="shared" si="102"/>
        <v>52</v>
      </c>
      <c r="N463">
        <f t="shared" si="97"/>
        <v>52</v>
      </c>
      <c r="O463">
        <f t="shared" si="98"/>
        <v>18</v>
      </c>
      <c r="P463">
        <f t="shared" si="103"/>
        <v>16</v>
      </c>
      <c r="Q463">
        <f t="shared" si="91"/>
        <v>22.727272727272727</v>
      </c>
      <c r="R463">
        <f t="shared" si="92"/>
        <v>18.181818181818183</v>
      </c>
      <c r="S463">
        <f t="shared" si="99"/>
        <v>11.255411255411255</v>
      </c>
      <c r="T463">
        <f t="shared" si="100"/>
        <v>11.255411255411255</v>
      </c>
      <c r="U463">
        <f t="shared" si="93"/>
        <v>3.8961038961038961</v>
      </c>
      <c r="V463">
        <f t="shared" si="101"/>
        <v>3.4632034632034632</v>
      </c>
    </row>
    <row r="464" spans="1:22" x14ac:dyDescent="0.2">
      <c r="A464">
        <v>463</v>
      </c>
      <c r="B464" s="4" t="s">
        <v>7</v>
      </c>
      <c r="C464">
        <f>COUNTA(_xlfn.UNIQUE($B$2:B464))</f>
        <v>43</v>
      </c>
      <c r="D464">
        <v>120</v>
      </c>
      <c r="E464">
        <v>209</v>
      </c>
      <c r="F464">
        <v>134</v>
      </c>
      <c r="G464">
        <v>25.917926565874733</v>
      </c>
      <c r="H464">
        <v>45.14038876889849</v>
      </c>
      <c r="I464">
        <v>28.941684665226781</v>
      </c>
      <c r="J464">
        <f t="shared" si="94"/>
        <v>0.90712742980561556</v>
      </c>
      <c r="K464">
        <f t="shared" si="95"/>
        <v>106</v>
      </c>
      <c r="L464">
        <f t="shared" si="96"/>
        <v>84</v>
      </c>
      <c r="M464">
        <f t="shared" si="102"/>
        <v>52</v>
      </c>
      <c r="N464">
        <f t="shared" si="97"/>
        <v>52</v>
      </c>
      <c r="O464">
        <f t="shared" si="98"/>
        <v>18</v>
      </c>
      <c r="P464">
        <f t="shared" si="103"/>
        <v>16</v>
      </c>
      <c r="Q464">
        <f t="shared" si="91"/>
        <v>22.894168466522675</v>
      </c>
      <c r="R464">
        <f t="shared" si="92"/>
        <v>18.142548596112313</v>
      </c>
      <c r="S464">
        <f t="shared" si="99"/>
        <v>11.23110151187905</v>
      </c>
      <c r="T464">
        <f t="shared" si="100"/>
        <v>11.23110151187905</v>
      </c>
      <c r="U464">
        <f t="shared" si="93"/>
        <v>3.8876889848812093</v>
      </c>
      <c r="V464">
        <f t="shared" si="101"/>
        <v>3.455723542116631</v>
      </c>
    </row>
    <row r="465" spans="1:22" x14ac:dyDescent="0.2">
      <c r="A465">
        <v>464</v>
      </c>
      <c r="B465" s="4" t="s">
        <v>43</v>
      </c>
      <c r="C465">
        <f>COUNTA(_xlfn.UNIQUE($B$2:B465))</f>
        <v>43</v>
      </c>
      <c r="D465">
        <v>120</v>
      </c>
      <c r="E465">
        <v>210</v>
      </c>
      <c r="F465">
        <v>134</v>
      </c>
      <c r="G465">
        <v>25.862068965517242</v>
      </c>
      <c r="H465">
        <v>45.258620689655174</v>
      </c>
      <c r="I465">
        <v>28.879310344827587</v>
      </c>
      <c r="J465">
        <f t="shared" si="94"/>
        <v>0.90732758620689657</v>
      </c>
      <c r="K465">
        <f t="shared" si="95"/>
        <v>106</v>
      </c>
      <c r="L465">
        <f t="shared" si="96"/>
        <v>84</v>
      </c>
      <c r="M465">
        <f t="shared" si="102"/>
        <v>52</v>
      </c>
      <c r="N465">
        <f t="shared" si="97"/>
        <v>53</v>
      </c>
      <c r="O465">
        <f t="shared" si="98"/>
        <v>18</v>
      </c>
      <c r="P465">
        <f t="shared" si="103"/>
        <v>16</v>
      </c>
      <c r="Q465">
        <f t="shared" si="91"/>
        <v>22.844827586206897</v>
      </c>
      <c r="R465">
        <f t="shared" si="92"/>
        <v>18.103448275862068</v>
      </c>
      <c r="S465">
        <f t="shared" si="99"/>
        <v>11.206896551724139</v>
      </c>
      <c r="T465">
        <f t="shared" si="100"/>
        <v>11.422413793103448</v>
      </c>
      <c r="U465">
        <f t="shared" si="93"/>
        <v>3.8793103448275863</v>
      </c>
      <c r="V465">
        <f t="shared" si="101"/>
        <v>3.4482758620689653</v>
      </c>
    </row>
    <row r="466" spans="1:22" x14ac:dyDescent="0.2">
      <c r="A466">
        <v>465</v>
      </c>
      <c r="B466" s="4" t="s">
        <v>43</v>
      </c>
      <c r="C466">
        <f>COUNTA(_xlfn.UNIQUE($B$2:B466))</f>
        <v>43</v>
      </c>
      <c r="D466">
        <v>120</v>
      </c>
      <c r="E466">
        <v>211</v>
      </c>
      <c r="F466">
        <v>134</v>
      </c>
      <c r="G466">
        <v>25.806451612903224</v>
      </c>
      <c r="H466">
        <v>45.376344086021504</v>
      </c>
      <c r="I466">
        <v>28.817204301075268</v>
      </c>
      <c r="J466">
        <f t="shared" si="94"/>
        <v>0.90752688172043006</v>
      </c>
      <c r="K466">
        <f t="shared" si="95"/>
        <v>106</v>
      </c>
      <c r="L466">
        <f t="shared" si="96"/>
        <v>84</v>
      </c>
      <c r="M466">
        <f t="shared" si="102"/>
        <v>52</v>
      </c>
      <c r="N466">
        <f t="shared" si="97"/>
        <v>54</v>
      </c>
      <c r="O466">
        <f t="shared" si="98"/>
        <v>18</v>
      </c>
      <c r="P466">
        <f t="shared" si="103"/>
        <v>16</v>
      </c>
      <c r="Q466">
        <f t="shared" si="91"/>
        <v>22.795698924731184</v>
      </c>
      <c r="R466">
        <f t="shared" si="92"/>
        <v>18.064516129032256</v>
      </c>
      <c r="S466">
        <f t="shared" si="99"/>
        <v>11.182795698924732</v>
      </c>
      <c r="T466">
        <f t="shared" si="100"/>
        <v>11.612903225806452</v>
      </c>
      <c r="U466">
        <f t="shared" si="93"/>
        <v>3.870967741935484</v>
      </c>
      <c r="V466">
        <f t="shared" si="101"/>
        <v>3.4408602150537635</v>
      </c>
    </row>
    <row r="467" spans="1:22" x14ac:dyDescent="0.2">
      <c r="A467">
        <v>466</v>
      </c>
      <c r="B467" s="4" t="s">
        <v>7</v>
      </c>
      <c r="C467">
        <f>COUNTA(_xlfn.UNIQUE($B$2:B467))</f>
        <v>43</v>
      </c>
      <c r="D467">
        <v>121</v>
      </c>
      <c r="E467">
        <v>211</v>
      </c>
      <c r="F467">
        <v>134</v>
      </c>
      <c r="G467">
        <v>25.9656652360515</v>
      </c>
      <c r="H467">
        <v>45.278969957081543</v>
      </c>
      <c r="I467">
        <v>28.75536480686695</v>
      </c>
      <c r="J467">
        <f t="shared" si="94"/>
        <v>0.90772532188841204</v>
      </c>
      <c r="K467">
        <f t="shared" si="95"/>
        <v>107</v>
      </c>
      <c r="L467">
        <f t="shared" si="96"/>
        <v>84</v>
      </c>
      <c r="M467">
        <f t="shared" si="102"/>
        <v>52</v>
      </c>
      <c r="N467">
        <f t="shared" si="97"/>
        <v>54</v>
      </c>
      <c r="O467">
        <f t="shared" si="98"/>
        <v>18</v>
      </c>
      <c r="P467">
        <f t="shared" si="103"/>
        <v>16</v>
      </c>
      <c r="Q467">
        <f t="shared" si="91"/>
        <v>22.961373390557942</v>
      </c>
      <c r="R467">
        <f t="shared" si="92"/>
        <v>18.025751072961373</v>
      </c>
      <c r="S467">
        <f t="shared" si="99"/>
        <v>11.158798283261802</v>
      </c>
      <c r="T467">
        <f t="shared" si="100"/>
        <v>11.587982832618025</v>
      </c>
      <c r="U467">
        <f t="shared" si="93"/>
        <v>3.8626609442060089</v>
      </c>
      <c r="V467">
        <f t="shared" si="101"/>
        <v>3.4334763948497855</v>
      </c>
    </row>
    <row r="468" spans="1:22" x14ac:dyDescent="0.2">
      <c r="A468">
        <v>467</v>
      </c>
      <c r="B468" s="4" t="s">
        <v>9</v>
      </c>
      <c r="C468">
        <f>COUNTA(_xlfn.UNIQUE($B$2:B468))</f>
        <v>43</v>
      </c>
      <c r="D468">
        <v>121</v>
      </c>
      <c r="E468">
        <v>211</v>
      </c>
      <c r="F468">
        <v>135</v>
      </c>
      <c r="G468">
        <v>25.910064239828696</v>
      </c>
      <c r="H468">
        <v>45.182012847965744</v>
      </c>
      <c r="I468">
        <v>28.907922912205571</v>
      </c>
      <c r="J468">
        <f t="shared" si="94"/>
        <v>0.90792291220556742</v>
      </c>
      <c r="K468">
        <f t="shared" si="95"/>
        <v>107</v>
      </c>
      <c r="L468">
        <f t="shared" si="96"/>
        <v>84</v>
      </c>
      <c r="M468">
        <f t="shared" si="102"/>
        <v>52</v>
      </c>
      <c r="N468">
        <f t="shared" si="97"/>
        <v>54</v>
      </c>
      <c r="O468">
        <f t="shared" si="98"/>
        <v>18</v>
      </c>
      <c r="P468">
        <f t="shared" si="103"/>
        <v>16</v>
      </c>
      <c r="Q468">
        <f t="shared" si="91"/>
        <v>22.912205567451821</v>
      </c>
      <c r="R468">
        <f t="shared" si="92"/>
        <v>17.987152034261243</v>
      </c>
      <c r="S468">
        <f t="shared" si="99"/>
        <v>11.134903640256958</v>
      </c>
      <c r="T468">
        <f t="shared" si="100"/>
        <v>11.563169164882227</v>
      </c>
      <c r="U468">
        <f t="shared" si="93"/>
        <v>3.8543897216274088</v>
      </c>
      <c r="V468">
        <f t="shared" si="101"/>
        <v>3.4261241970021414</v>
      </c>
    </row>
    <row r="469" spans="1:22" x14ac:dyDescent="0.2">
      <c r="A469">
        <v>468</v>
      </c>
      <c r="B469" s="4" t="s">
        <v>9</v>
      </c>
      <c r="C469">
        <f>COUNTA(_xlfn.UNIQUE($B$2:B469))</f>
        <v>43</v>
      </c>
      <c r="D469">
        <v>121</v>
      </c>
      <c r="E469">
        <v>211</v>
      </c>
      <c r="F469">
        <v>136</v>
      </c>
      <c r="G469">
        <v>25.854700854700859</v>
      </c>
      <c r="H469">
        <v>45.085470085470085</v>
      </c>
      <c r="I469">
        <v>29.059829059829063</v>
      </c>
      <c r="J469">
        <f t="shared" si="94"/>
        <v>0.90811965811965811</v>
      </c>
      <c r="K469">
        <f t="shared" si="95"/>
        <v>107</v>
      </c>
      <c r="L469">
        <f t="shared" si="96"/>
        <v>84</v>
      </c>
      <c r="M469">
        <f t="shared" si="102"/>
        <v>52</v>
      </c>
      <c r="N469">
        <f t="shared" si="97"/>
        <v>54</v>
      </c>
      <c r="O469">
        <f t="shared" si="98"/>
        <v>18</v>
      </c>
      <c r="P469">
        <f t="shared" si="103"/>
        <v>16</v>
      </c>
      <c r="Q469">
        <f t="shared" si="91"/>
        <v>22.863247863247864</v>
      </c>
      <c r="R469">
        <f t="shared" si="92"/>
        <v>17.948717948717949</v>
      </c>
      <c r="S469">
        <f t="shared" si="99"/>
        <v>11.111111111111111</v>
      </c>
      <c r="T469">
        <f t="shared" si="100"/>
        <v>11.538461538461538</v>
      </c>
      <c r="U469">
        <f t="shared" si="93"/>
        <v>3.8461538461538463</v>
      </c>
      <c r="V469">
        <f t="shared" si="101"/>
        <v>3.4188034188034191</v>
      </c>
    </row>
    <row r="470" spans="1:22" x14ac:dyDescent="0.2">
      <c r="A470">
        <v>469</v>
      </c>
      <c r="B470" s="4" t="s">
        <v>47</v>
      </c>
      <c r="C470">
        <f>COUNTA(_xlfn.UNIQUE($B$2:B470))</f>
        <v>43</v>
      </c>
      <c r="D470">
        <v>121</v>
      </c>
      <c r="E470">
        <v>212</v>
      </c>
      <c r="F470">
        <v>136</v>
      </c>
      <c r="G470">
        <v>25.799573560767591</v>
      </c>
      <c r="H470">
        <v>45.20255863539446</v>
      </c>
      <c r="I470">
        <v>28.997867803837952</v>
      </c>
      <c r="J470">
        <f t="shared" si="94"/>
        <v>0.90831556503198296</v>
      </c>
      <c r="K470">
        <f t="shared" si="95"/>
        <v>107</v>
      </c>
      <c r="L470">
        <f t="shared" si="96"/>
        <v>85</v>
      </c>
      <c r="M470">
        <f t="shared" si="102"/>
        <v>52</v>
      </c>
      <c r="N470">
        <f t="shared" si="97"/>
        <v>54</v>
      </c>
      <c r="O470">
        <f t="shared" si="98"/>
        <v>18</v>
      </c>
      <c r="P470">
        <f t="shared" si="103"/>
        <v>16</v>
      </c>
      <c r="Q470">
        <f t="shared" si="91"/>
        <v>22.81449893390192</v>
      </c>
      <c r="R470">
        <f t="shared" si="92"/>
        <v>18.123667377398718</v>
      </c>
      <c r="S470">
        <f t="shared" si="99"/>
        <v>11.087420042643924</v>
      </c>
      <c r="T470">
        <f t="shared" si="100"/>
        <v>11.513859275053305</v>
      </c>
      <c r="U470">
        <f t="shared" si="93"/>
        <v>3.8379530916844353</v>
      </c>
      <c r="V470">
        <f t="shared" si="101"/>
        <v>3.4115138592750531</v>
      </c>
    </row>
    <row r="471" spans="1:22" x14ac:dyDescent="0.2">
      <c r="A471">
        <v>470</v>
      </c>
      <c r="B471" s="4" t="s">
        <v>46</v>
      </c>
      <c r="C471">
        <f>COUNTA(_xlfn.UNIQUE($B$2:B471))</f>
        <v>43</v>
      </c>
      <c r="D471">
        <v>121</v>
      </c>
      <c r="E471">
        <v>212</v>
      </c>
      <c r="F471">
        <v>137</v>
      </c>
      <c r="G471">
        <v>25.744680851063826</v>
      </c>
      <c r="H471">
        <v>45.106382978723403</v>
      </c>
      <c r="I471">
        <v>29.148936170212764</v>
      </c>
      <c r="J471">
        <f t="shared" si="94"/>
        <v>0.90851063829787237</v>
      </c>
      <c r="K471">
        <f t="shared" si="95"/>
        <v>107</v>
      </c>
      <c r="L471">
        <f t="shared" si="96"/>
        <v>85</v>
      </c>
      <c r="M471">
        <f t="shared" si="102"/>
        <v>52</v>
      </c>
      <c r="N471">
        <f t="shared" si="97"/>
        <v>54</v>
      </c>
      <c r="O471">
        <f t="shared" si="98"/>
        <v>18</v>
      </c>
      <c r="P471">
        <f t="shared" si="103"/>
        <v>16</v>
      </c>
      <c r="Q471">
        <f t="shared" si="91"/>
        <v>22.76595744680851</v>
      </c>
      <c r="R471">
        <f t="shared" si="92"/>
        <v>18.085106382978726</v>
      </c>
      <c r="S471">
        <f t="shared" si="99"/>
        <v>11.063829787234042</v>
      </c>
      <c r="T471">
        <f t="shared" si="100"/>
        <v>11.48936170212766</v>
      </c>
      <c r="U471">
        <f t="shared" si="93"/>
        <v>3.8297872340425529</v>
      </c>
      <c r="V471">
        <f t="shared" si="101"/>
        <v>3.4042553191489362</v>
      </c>
    </row>
    <row r="472" spans="1:22" x14ac:dyDescent="0.2">
      <c r="A472">
        <v>471</v>
      </c>
      <c r="B472" s="4" t="s">
        <v>55</v>
      </c>
      <c r="C472">
        <f>COUNTA(_xlfn.UNIQUE($B$2:B472))</f>
        <v>43</v>
      </c>
      <c r="D472">
        <v>121</v>
      </c>
      <c r="E472">
        <v>212</v>
      </c>
      <c r="F472">
        <v>138</v>
      </c>
      <c r="G472">
        <v>25.690021231422506</v>
      </c>
      <c r="H472">
        <v>45.010615711252655</v>
      </c>
      <c r="I472">
        <v>29.29936305732484</v>
      </c>
      <c r="J472">
        <f t="shared" si="94"/>
        <v>0.90870488322717624</v>
      </c>
      <c r="K472">
        <f t="shared" si="95"/>
        <v>107</v>
      </c>
      <c r="L472">
        <f t="shared" si="96"/>
        <v>85</v>
      </c>
      <c r="M472">
        <f t="shared" si="102"/>
        <v>52</v>
      </c>
      <c r="N472">
        <f t="shared" si="97"/>
        <v>54</v>
      </c>
      <c r="O472">
        <f t="shared" si="98"/>
        <v>18</v>
      </c>
      <c r="P472">
        <f t="shared" si="103"/>
        <v>16</v>
      </c>
      <c r="Q472">
        <f t="shared" si="91"/>
        <v>22.717622080679405</v>
      </c>
      <c r="R472">
        <f t="shared" si="92"/>
        <v>18.046709129511676</v>
      </c>
      <c r="S472">
        <f t="shared" si="99"/>
        <v>11.040339702760086</v>
      </c>
      <c r="T472">
        <f t="shared" si="100"/>
        <v>11.464968152866243</v>
      </c>
      <c r="U472">
        <f t="shared" si="93"/>
        <v>3.8216560509554141</v>
      </c>
      <c r="V472">
        <f t="shared" si="101"/>
        <v>3.397027600849257</v>
      </c>
    </row>
    <row r="473" spans="1:22" x14ac:dyDescent="0.2">
      <c r="A473">
        <v>472</v>
      </c>
      <c r="B473" s="4" t="s">
        <v>78</v>
      </c>
      <c r="C473">
        <f>COUNTA(_xlfn.UNIQUE($B$2:B473))</f>
        <v>44</v>
      </c>
      <c r="D473">
        <v>121</v>
      </c>
      <c r="E473">
        <v>212</v>
      </c>
      <c r="F473">
        <v>139</v>
      </c>
      <c r="G473">
        <v>25.635593220338983</v>
      </c>
      <c r="H473">
        <v>44.915254237288138</v>
      </c>
      <c r="I473">
        <v>29.449152542372879</v>
      </c>
      <c r="J473">
        <f t="shared" si="94"/>
        <v>0.90677966101694918</v>
      </c>
      <c r="K473">
        <f t="shared" si="95"/>
        <v>107</v>
      </c>
      <c r="L473">
        <f t="shared" si="96"/>
        <v>85</v>
      </c>
      <c r="M473">
        <f t="shared" si="102"/>
        <v>52</v>
      </c>
      <c r="N473">
        <f t="shared" si="97"/>
        <v>54</v>
      </c>
      <c r="O473">
        <f t="shared" si="98"/>
        <v>18</v>
      </c>
      <c r="P473">
        <f t="shared" si="103"/>
        <v>16</v>
      </c>
      <c r="Q473">
        <f t="shared" si="91"/>
        <v>22.66949152542373</v>
      </c>
      <c r="R473">
        <f t="shared" si="92"/>
        <v>18.008474576271187</v>
      </c>
      <c r="S473">
        <f t="shared" si="99"/>
        <v>11.016949152542372</v>
      </c>
      <c r="T473">
        <f t="shared" si="100"/>
        <v>11.440677966101696</v>
      </c>
      <c r="U473">
        <f t="shared" si="93"/>
        <v>3.8135593220338984</v>
      </c>
      <c r="V473">
        <f t="shared" si="101"/>
        <v>3.3898305084745761</v>
      </c>
    </row>
    <row r="474" spans="1:22" x14ac:dyDescent="0.2">
      <c r="A474">
        <v>473</v>
      </c>
      <c r="B474" s="4" t="s">
        <v>78</v>
      </c>
      <c r="C474">
        <f>COUNTA(_xlfn.UNIQUE($B$2:B474))</f>
        <v>44</v>
      </c>
      <c r="D474">
        <v>121</v>
      </c>
      <c r="E474">
        <v>212</v>
      </c>
      <c r="F474">
        <v>140</v>
      </c>
      <c r="G474">
        <v>25.581395348837212</v>
      </c>
      <c r="H474">
        <v>44.82029598308668</v>
      </c>
      <c r="I474">
        <v>29.598308668076111</v>
      </c>
      <c r="J474">
        <f t="shared" si="94"/>
        <v>0.90697674418604657</v>
      </c>
      <c r="K474">
        <f t="shared" si="95"/>
        <v>107</v>
      </c>
      <c r="L474">
        <f t="shared" si="96"/>
        <v>85</v>
      </c>
      <c r="M474">
        <f t="shared" si="102"/>
        <v>52</v>
      </c>
      <c r="N474">
        <f t="shared" si="97"/>
        <v>54</v>
      </c>
      <c r="O474">
        <f t="shared" si="98"/>
        <v>18</v>
      </c>
      <c r="P474">
        <f t="shared" si="103"/>
        <v>16</v>
      </c>
      <c r="Q474">
        <f t="shared" si="91"/>
        <v>22.621564482029598</v>
      </c>
      <c r="R474">
        <f t="shared" si="92"/>
        <v>17.970401691331926</v>
      </c>
      <c r="S474">
        <f t="shared" si="99"/>
        <v>10.993657505285412</v>
      </c>
      <c r="T474">
        <f t="shared" si="100"/>
        <v>11.416490486257928</v>
      </c>
      <c r="U474">
        <f t="shared" si="93"/>
        <v>3.8054968287526427</v>
      </c>
      <c r="V474">
        <f t="shared" si="101"/>
        <v>3.382663847780127</v>
      </c>
    </row>
    <row r="475" spans="1:22" x14ac:dyDescent="0.2">
      <c r="A475">
        <v>474</v>
      </c>
      <c r="B475" s="4" t="s">
        <v>43</v>
      </c>
      <c r="C475">
        <f>COUNTA(_xlfn.UNIQUE($B$2:B475))</f>
        <v>44</v>
      </c>
      <c r="D475">
        <v>121</v>
      </c>
      <c r="E475">
        <v>213</v>
      </c>
      <c r="F475">
        <v>140</v>
      </c>
      <c r="G475">
        <v>25.527426160337551</v>
      </c>
      <c r="H475">
        <v>44.936708860759495</v>
      </c>
      <c r="I475">
        <v>29.535864978902953</v>
      </c>
      <c r="J475">
        <f t="shared" si="94"/>
        <v>0.90717299578059074</v>
      </c>
      <c r="K475">
        <f t="shared" si="95"/>
        <v>107</v>
      </c>
      <c r="L475">
        <f t="shared" si="96"/>
        <v>85</v>
      </c>
      <c r="M475">
        <f t="shared" si="102"/>
        <v>52</v>
      </c>
      <c r="N475">
        <f t="shared" si="97"/>
        <v>55</v>
      </c>
      <c r="O475">
        <f t="shared" si="98"/>
        <v>18</v>
      </c>
      <c r="P475">
        <f t="shared" si="103"/>
        <v>16</v>
      </c>
      <c r="Q475">
        <f t="shared" si="91"/>
        <v>22.573839662447256</v>
      </c>
      <c r="R475">
        <f t="shared" si="92"/>
        <v>17.932489451476794</v>
      </c>
      <c r="S475">
        <f t="shared" si="99"/>
        <v>10.970464135021098</v>
      </c>
      <c r="T475">
        <f t="shared" si="100"/>
        <v>11.603375527426159</v>
      </c>
      <c r="U475">
        <f t="shared" si="93"/>
        <v>3.79746835443038</v>
      </c>
      <c r="V475">
        <f t="shared" si="101"/>
        <v>3.3755274261603372</v>
      </c>
    </row>
    <row r="476" spans="1:22" x14ac:dyDescent="0.2">
      <c r="A476">
        <v>475</v>
      </c>
      <c r="B476" s="4" t="s">
        <v>43</v>
      </c>
      <c r="C476">
        <f>COUNTA(_xlfn.UNIQUE($B$2:B476))</f>
        <v>44</v>
      </c>
      <c r="D476">
        <v>121</v>
      </c>
      <c r="E476">
        <v>214</v>
      </c>
      <c r="F476">
        <v>140</v>
      </c>
      <c r="G476">
        <v>25.473684210526315</v>
      </c>
      <c r="H476">
        <v>45.05263157894737</v>
      </c>
      <c r="I476">
        <v>29.473684210526311</v>
      </c>
      <c r="J476">
        <f t="shared" si="94"/>
        <v>0.9073684210526316</v>
      </c>
      <c r="K476">
        <f t="shared" si="95"/>
        <v>107</v>
      </c>
      <c r="L476">
        <f t="shared" si="96"/>
        <v>85</v>
      </c>
      <c r="M476">
        <f t="shared" si="102"/>
        <v>52</v>
      </c>
      <c r="N476">
        <f t="shared" si="97"/>
        <v>56</v>
      </c>
      <c r="O476">
        <f t="shared" si="98"/>
        <v>18</v>
      </c>
      <c r="P476">
        <f t="shared" si="103"/>
        <v>16</v>
      </c>
      <c r="Q476">
        <f t="shared" si="91"/>
        <v>22.526315789473685</v>
      </c>
      <c r="R476">
        <f t="shared" si="92"/>
        <v>17.894736842105264</v>
      </c>
      <c r="S476">
        <f t="shared" si="99"/>
        <v>10.947368421052632</v>
      </c>
      <c r="T476">
        <f t="shared" si="100"/>
        <v>11.789473684210526</v>
      </c>
      <c r="U476">
        <f t="shared" si="93"/>
        <v>3.7894736842105265</v>
      </c>
      <c r="V476">
        <f t="shared" si="101"/>
        <v>3.3684210526315788</v>
      </c>
    </row>
    <row r="477" spans="1:22" x14ac:dyDescent="0.2">
      <c r="A477">
        <v>476</v>
      </c>
      <c r="B477" s="4" t="s">
        <v>43</v>
      </c>
      <c r="C477">
        <f>COUNTA(_xlfn.UNIQUE($B$2:B477))</f>
        <v>44</v>
      </c>
      <c r="D477">
        <v>121</v>
      </c>
      <c r="E477">
        <v>215</v>
      </c>
      <c r="F477">
        <v>140</v>
      </c>
      <c r="G477">
        <v>25.420168067226889</v>
      </c>
      <c r="H477">
        <v>45.168067226890756</v>
      </c>
      <c r="I477">
        <v>29.411764705882355</v>
      </c>
      <c r="J477">
        <f t="shared" si="94"/>
        <v>0.90756302521008403</v>
      </c>
      <c r="K477">
        <f t="shared" si="95"/>
        <v>107</v>
      </c>
      <c r="L477">
        <f t="shared" si="96"/>
        <v>85</v>
      </c>
      <c r="M477">
        <f t="shared" si="102"/>
        <v>52</v>
      </c>
      <c r="N477">
        <f t="shared" si="97"/>
        <v>57</v>
      </c>
      <c r="O477">
        <f t="shared" si="98"/>
        <v>18</v>
      </c>
      <c r="P477">
        <f t="shared" si="103"/>
        <v>16</v>
      </c>
      <c r="Q477">
        <f t="shared" si="91"/>
        <v>22.478991596638657</v>
      </c>
      <c r="R477">
        <f t="shared" si="92"/>
        <v>17.857142857142858</v>
      </c>
      <c r="S477">
        <f t="shared" si="99"/>
        <v>10.92436974789916</v>
      </c>
      <c r="T477">
        <f t="shared" si="100"/>
        <v>11.974789915966387</v>
      </c>
      <c r="U477">
        <f t="shared" si="93"/>
        <v>3.7815126050420167</v>
      </c>
      <c r="V477">
        <f t="shared" si="101"/>
        <v>3.3613445378151261</v>
      </c>
    </row>
    <row r="478" spans="1:22" x14ac:dyDescent="0.2">
      <c r="A478">
        <v>477</v>
      </c>
      <c r="B478" s="4" t="s">
        <v>43</v>
      </c>
      <c r="C478">
        <f>COUNTA(_xlfn.UNIQUE($B$2:B478))</f>
        <v>44</v>
      </c>
      <c r="D478">
        <v>121</v>
      </c>
      <c r="E478">
        <v>216</v>
      </c>
      <c r="F478">
        <v>140</v>
      </c>
      <c r="G478">
        <v>25.366876310272534</v>
      </c>
      <c r="H478">
        <v>45.283018867924532</v>
      </c>
      <c r="I478">
        <v>29.350104821802937</v>
      </c>
      <c r="J478">
        <f t="shared" si="94"/>
        <v>0.90775681341719072</v>
      </c>
      <c r="K478">
        <f t="shared" si="95"/>
        <v>107</v>
      </c>
      <c r="L478">
        <f t="shared" si="96"/>
        <v>85</v>
      </c>
      <c r="M478">
        <f t="shared" si="102"/>
        <v>52</v>
      </c>
      <c r="N478">
        <f t="shared" si="97"/>
        <v>58</v>
      </c>
      <c r="O478">
        <f t="shared" si="98"/>
        <v>18</v>
      </c>
      <c r="P478">
        <f t="shared" si="103"/>
        <v>16</v>
      </c>
      <c r="Q478">
        <f t="shared" si="91"/>
        <v>22.431865828092242</v>
      </c>
      <c r="R478">
        <f t="shared" si="92"/>
        <v>17.819706498951781</v>
      </c>
      <c r="S478">
        <f t="shared" si="99"/>
        <v>10.90146750524109</v>
      </c>
      <c r="T478">
        <f t="shared" si="100"/>
        <v>12.159329140461216</v>
      </c>
      <c r="U478">
        <f t="shared" si="93"/>
        <v>3.7735849056603774</v>
      </c>
      <c r="V478">
        <f t="shared" si="101"/>
        <v>3.3542976939203357</v>
      </c>
    </row>
    <row r="479" spans="1:22" x14ac:dyDescent="0.2">
      <c r="A479">
        <v>478</v>
      </c>
      <c r="B479" s="4" t="s">
        <v>43</v>
      </c>
      <c r="C479">
        <f>COUNTA(_xlfn.UNIQUE($B$2:B479))</f>
        <v>44</v>
      </c>
      <c r="D479">
        <v>121</v>
      </c>
      <c r="E479">
        <v>217</v>
      </c>
      <c r="F479">
        <v>140</v>
      </c>
      <c r="G479">
        <v>25.313807531380757</v>
      </c>
      <c r="H479">
        <v>45.397489539748953</v>
      </c>
      <c r="I479">
        <v>29.288702928870293</v>
      </c>
      <c r="J479">
        <f t="shared" si="94"/>
        <v>0.90794979079497906</v>
      </c>
      <c r="K479">
        <f t="shared" si="95"/>
        <v>107</v>
      </c>
      <c r="L479">
        <f t="shared" si="96"/>
        <v>85</v>
      </c>
      <c r="M479">
        <f t="shared" si="102"/>
        <v>52</v>
      </c>
      <c r="N479">
        <f t="shared" si="97"/>
        <v>59</v>
      </c>
      <c r="O479">
        <f t="shared" si="98"/>
        <v>18</v>
      </c>
      <c r="P479">
        <f t="shared" si="103"/>
        <v>16</v>
      </c>
      <c r="Q479">
        <f t="shared" si="91"/>
        <v>22.384937238493723</v>
      </c>
      <c r="R479">
        <f t="shared" si="92"/>
        <v>17.782426778242677</v>
      </c>
      <c r="S479">
        <f t="shared" si="99"/>
        <v>10.87866108786611</v>
      </c>
      <c r="T479">
        <f t="shared" si="100"/>
        <v>12.343096234309623</v>
      </c>
      <c r="U479">
        <f t="shared" si="93"/>
        <v>3.7656903765690379</v>
      </c>
      <c r="V479">
        <f t="shared" si="101"/>
        <v>3.3472803347280333</v>
      </c>
    </row>
    <row r="480" spans="1:22" x14ac:dyDescent="0.2">
      <c r="A480">
        <v>479</v>
      </c>
      <c r="B480" s="4" t="s">
        <v>43</v>
      </c>
      <c r="C480">
        <f>COUNTA(_xlfn.UNIQUE($B$2:B480))</f>
        <v>44</v>
      </c>
      <c r="D480">
        <v>121</v>
      </c>
      <c r="E480">
        <v>218</v>
      </c>
      <c r="F480">
        <v>140</v>
      </c>
      <c r="G480">
        <v>25.260960334029225</v>
      </c>
      <c r="H480">
        <v>45.511482254697292</v>
      </c>
      <c r="I480">
        <v>29.227557411273487</v>
      </c>
      <c r="J480">
        <f t="shared" si="94"/>
        <v>0.90814196242171186</v>
      </c>
      <c r="K480">
        <f t="shared" si="95"/>
        <v>107</v>
      </c>
      <c r="L480">
        <f t="shared" si="96"/>
        <v>85</v>
      </c>
      <c r="M480">
        <f t="shared" si="102"/>
        <v>52</v>
      </c>
      <c r="N480">
        <f t="shared" si="97"/>
        <v>60</v>
      </c>
      <c r="O480">
        <f t="shared" si="98"/>
        <v>18</v>
      </c>
      <c r="P480">
        <f t="shared" si="103"/>
        <v>16</v>
      </c>
      <c r="Q480">
        <f t="shared" si="91"/>
        <v>22.338204592901878</v>
      </c>
      <c r="R480">
        <f t="shared" si="92"/>
        <v>17.745302713987474</v>
      </c>
      <c r="S480">
        <f t="shared" si="99"/>
        <v>10.855949895615867</v>
      </c>
      <c r="T480">
        <f t="shared" si="100"/>
        <v>12.526096033402922</v>
      </c>
      <c r="U480">
        <f t="shared" si="93"/>
        <v>3.7578288100208765</v>
      </c>
      <c r="V480">
        <f t="shared" si="101"/>
        <v>3.3402922755741122</v>
      </c>
    </row>
    <row r="481" spans="1:22" x14ac:dyDescent="0.2">
      <c r="A481">
        <v>480</v>
      </c>
      <c r="B481" s="4" t="s">
        <v>75</v>
      </c>
      <c r="C481">
        <f>COUNTA(_xlfn.UNIQUE($B$2:B481))</f>
        <v>44</v>
      </c>
      <c r="D481">
        <v>121</v>
      </c>
      <c r="E481">
        <v>219</v>
      </c>
      <c r="F481">
        <v>140</v>
      </c>
      <c r="G481">
        <v>25.208333333333332</v>
      </c>
      <c r="H481">
        <v>45.625</v>
      </c>
      <c r="I481">
        <v>29.166666666666668</v>
      </c>
      <c r="J481">
        <f t="shared" si="94"/>
        <v>0.90833333333333333</v>
      </c>
      <c r="K481">
        <f t="shared" si="95"/>
        <v>107</v>
      </c>
      <c r="L481">
        <f t="shared" si="96"/>
        <v>85</v>
      </c>
      <c r="M481">
        <f t="shared" si="102"/>
        <v>52</v>
      </c>
      <c r="N481">
        <f t="shared" si="97"/>
        <v>60</v>
      </c>
      <c r="O481">
        <f t="shared" si="98"/>
        <v>18</v>
      </c>
      <c r="P481">
        <f t="shared" si="103"/>
        <v>16</v>
      </c>
      <c r="Q481">
        <f t="shared" si="91"/>
        <v>22.291666666666668</v>
      </c>
      <c r="R481">
        <f t="shared" si="92"/>
        <v>17.708333333333336</v>
      </c>
      <c r="S481">
        <f t="shared" si="99"/>
        <v>10.833333333333334</v>
      </c>
      <c r="T481">
        <f t="shared" si="100"/>
        <v>12.5</v>
      </c>
      <c r="U481">
        <f t="shared" si="93"/>
        <v>3.75</v>
      </c>
      <c r="V481">
        <f t="shared" si="101"/>
        <v>3.3333333333333335</v>
      </c>
    </row>
    <row r="482" spans="1:22" x14ac:dyDescent="0.2">
      <c r="A482">
        <v>481</v>
      </c>
      <c r="B482" s="4" t="s">
        <v>47</v>
      </c>
      <c r="C482">
        <f>COUNTA(_xlfn.UNIQUE($B$2:B482))</f>
        <v>44</v>
      </c>
      <c r="D482">
        <v>121</v>
      </c>
      <c r="E482">
        <v>220</v>
      </c>
      <c r="F482">
        <v>140</v>
      </c>
      <c r="G482">
        <v>25.155925155925157</v>
      </c>
      <c r="H482">
        <v>45.738045738045741</v>
      </c>
      <c r="I482">
        <v>29.106029106029109</v>
      </c>
      <c r="J482">
        <f t="shared" si="94"/>
        <v>0.90852390852390852</v>
      </c>
      <c r="K482">
        <f t="shared" si="95"/>
        <v>107</v>
      </c>
      <c r="L482">
        <f t="shared" si="96"/>
        <v>86</v>
      </c>
      <c r="M482">
        <f t="shared" si="102"/>
        <v>52</v>
      </c>
      <c r="N482">
        <f t="shared" si="97"/>
        <v>60</v>
      </c>
      <c r="O482">
        <f t="shared" si="98"/>
        <v>18</v>
      </c>
      <c r="P482">
        <f t="shared" si="103"/>
        <v>16</v>
      </c>
      <c r="Q482">
        <f t="shared" si="91"/>
        <v>22.245322245322246</v>
      </c>
      <c r="R482">
        <f t="shared" si="92"/>
        <v>17.879417879417879</v>
      </c>
      <c r="S482">
        <f t="shared" si="99"/>
        <v>10.810810810810811</v>
      </c>
      <c r="T482">
        <f t="shared" si="100"/>
        <v>12.474012474012476</v>
      </c>
      <c r="U482">
        <f t="shared" si="93"/>
        <v>3.7422037422037424</v>
      </c>
      <c r="V482">
        <f t="shared" si="101"/>
        <v>3.3264033264033266</v>
      </c>
    </row>
    <row r="483" spans="1:22" x14ac:dyDescent="0.2">
      <c r="A483">
        <v>482</v>
      </c>
      <c r="B483" s="4" t="s">
        <v>34</v>
      </c>
      <c r="C483">
        <f>COUNTA(_xlfn.UNIQUE($B$2:B483))</f>
        <v>45</v>
      </c>
      <c r="D483">
        <v>121</v>
      </c>
      <c r="E483">
        <v>220</v>
      </c>
      <c r="F483">
        <v>141</v>
      </c>
      <c r="G483">
        <v>25.103734439834025</v>
      </c>
      <c r="H483">
        <v>45.643153526970956</v>
      </c>
      <c r="I483">
        <v>29.253112033195023</v>
      </c>
      <c r="J483">
        <f t="shared" si="94"/>
        <v>0.90663900414937759</v>
      </c>
      <c r="K483">
        <f t="shared" si="95"/>
        <v>107</v>
      </c>
      <c r="L483">
        <f t="shared" si="96"/>
        <v>86</v>
      </c>
      <c r="M483">
        <f t="shared" si="102"/>
        <v>52</v>
      </c>
      <c r="N483">
        <f t="shared" si="97"/>
        <v>60</v>
      </c>
      <c r="O483">
        <f t="shared" si="98"/>
        <v>18</v>
      </c>
      <c r="P483">
        <f t="shared" si="103"/>
        <v>16</v>
      </c>
      <c r="Q483">
        <f t="shared" si="91"/>
        <v>22.199170124481327</v>
      </c>
      <c r="R483">
        <f t="shared" si="92"/>
        <v>17.842323651452283</v>
      </c>
      <c r="S483">
        <f t="shared" si="99"/>
        <v>10.78838174273859</v>
      </c>
      <c r="T483">
        <f t="shared" si="100"/>
        <v>12.448132780082988</v>
      </c>
      <c r="U483">
        <f t="shared" si="93"/>
        <v>3.7344398340248963</v>
      </c>
      <c r="V483">
        <f t="shared" si="101"/>
        <v>3.3195020746887969</v>
      </c>
    </row>
    <row r="484" spans="1:22" x14ac:dyDescent="0.2">
      <c r="A484">
        <v>483</v>
      </c>
      <c r="B484" s="4" t="s">
        <v>34</v>
      </c>
      <c r="C484">
        <f>COUNTA(_xlfn.UNIQUE($B$2:B484))</f>
        <v>45</v>
      </c>
      <c r="D484">
        <v>121</v>
      </c>
      <c r="E484">
        <v>220</v>
      </c>
      <c r="F484">
        <v>142</v>
      </c>
      <c r="G484">
        <v>25.051759834368532</v>
      </c>
      <c r="H484">
        <v>45.54865424430642</v>
      </c>
      <c r="I484">
        <v>29.399585921325048</v>
      </c>
      <c r="J484">
        <f t="shared" si="94"/>
        <v>0.90683229813664601</v>
      </c>
      <c r="K484">
        <f t="shared" si="95"/>
        <v>107</v>
      </c>
      <c r="L484">
        <f t="shared" si="96"/>
        <v>86</v>
      </c>
      <c r="M484">
        <f t="shared" si="102"/>
        <v>52</v>
      </c>
      <c r="N484">
        <f t="shared" si="97"/>
        <v>60</v>
      </c>
      <c r="O484">
        <f t="shared" si="98"/>
        <v>18</v>
      </c>
      <c r="P484">
        <f t="shared" si="103"/>
        <v>16</v>
      </c>
      <c r="Q484">
        <f t="shared" si="91"/>
        <v>22.153209109730849</v>
      </c>
      <c r="R484">
        <f t="shared" si="92"/>
        <v>17.805383022774325</v>
      </c>
      <c r="S484">
        <f t="shared" si="99"/>
        <v>10.766045548654244</v>
      </c>
      <c r="T484">
        <f t="shared" si="100"/>
        <v>12.422360248447205</v>
      </c>
      <c r="U484">
        <f t="shared" si="93"/>
        <v>3.7267080745341614</v>
      </c>
      <c r="V484">
        <f t="shared" si="101"/>
        <v>3.3126293995859215</v>
      </c>
    </row>
    <row r="485" spans="1:22" x14ac:dyDescent="0.2">
      <c r="A485">
        <v>484</v>
      </c>
      <c r="B485" s="4" t="s">
        <v>7</v>
      </c>
      <c r="C485">
        <f>COUNTA(_xlfn.UNIQUE($B$2:B485))</f>
        <v>45</v>
      </c>
      <c r="D485">
        <v>122</v>
      </c>
      <c r="E485">
        <v>220</v>
      </c>
      <c r="F485">
        <v>142</v>
      </c>
      <c r="G485">
        <v>25.206611570247933</v>
      </c>
      <c r="H485">
        <v>45.454545454545453</v>
      </c>
      <c r="I485">
        <v>29.338842975206614</v>
      </c>
      <c r="J485">
        <f t="shared" si="94"/>
        <v>0.90702479338842978</v>
      </c>
      <c r="K485">
        <f t="shared" si="95"/>
        <v>108</v>
      </c>
      <c r="L485">
        <f t="shared" si="96"/>
        <v>86</v>
      </c>
      <c r="M485">
        <f t="shared" si="102"/>
        <v>52</v>
      </c>
      <c r="N485">
        <f t="shared" si="97"/>
        <v>60</v>
      </c>
      <c r="O485">
        <f t="shared" si="98"/>
        <v>18</v>
      </c>
      <c r="P485">
        <f t="shared" si="103"/>
        <v>16</v>
      </c>
      <c r="Q485">
        <f t="shared" si="91"/>
        <v>22.314049586776861</v>
      </c>
      <c r="R485">
        <f t="shared" si="92"/>
        <v>17.768595041322314</v>
      </c>
      <c r="S485">
        <f t="shared" si="99"/>
        <v>10.743801652892563</v>
      </c>
      <c r="T485">
        <f t="shared" si="100"/>
        <v>12.396694214876034</v>
      </c>
      <c r="U485">
        <f t="shared" si="93"/>
        <v>3.71900826446281</v>
      </c>
      <c r="V485">
        <f t="shared" si="101"/>
        <v>3.3057851239669422</v>
      </c>
    </row>
    <row r="486" spans="1:22" x14ac:dyDescent="0.2">
      <c r="A486">
        <v>485</v>
      </c>
      <c r="B486" s="4" t="s">
        <v>19</v>
      </c>
      <c r="C486">
        <f>COUNTA(_xlfn.UNIQUE($B$2:B486))</f>
        <v>45</v>
      </c>
      <c r="D486">
        <v>122</v>
      </c>
      <c r="E486">
        <v>221</v>
      </c>
      <c r="F486">
        <v>142</v>
      </c>
      <c r="G486">
        <v>25.154639175257731</v>
      </c>
      <c r="H486">
        <v>45.567010309278352</v>
      </c>
      <c r="I486">
        <v>29.27835051546392</v>
      </c>
      <c r="J486">
        <f t="shared" si="94"/>
        <v>0.90721649484536082</v>
      </c>
      <c r="K486">
        <f t="shared" si="95"/>
        <v>108</v>
      </c>
      <c r="L486">
        <f t="shared" si="96"/>
        <v>86</v>
      </c>
      <c r="M486">
        <f t="shared" si="102"/>
        <v>53</v>
      </c>
      <c r="N486">
        <f t="shared" si="97"/>
        <v>60</v>
      </c>
      <c r="O486">
        <f t="shared" si="98"/>
        <v>18</v>
      </c>
      <c r="P486">
        <f t="shared" si="103"/>
        <v>16</v>
      </c>
      <c r="Q486">
        <f t="shared" si="91"/>
        <v>22.268041237113405</v>
      </c>
      <c r="R486">
        <f t="shared" si="92"/>
        <v>17.731958762886599</v>
      </c>
      <c r="S486">
        <f t="shared" si="99"/>
        <v>10.927835051546392</v>
      </c>
      <c r="T486">
        <f t="shared" si="100"/>
        <v>12.371134020618557</v>
      </c>
      <c r="U486">
        <f t="shared" si="93"/>
        <v>3.7113402061855671</v>
      </c>
      <c r="V486">
        <f t="shared" si="101"/>
        <v>3.2989690721649487</v>
      </c>
    </row>
    <row r="487" spans="1:22" x14ac:dyDescent="0.2">
      <c r="A487">
        <v>486</v>
      </c>
      <c r="B487" s="4" t="s">
        <v>73</v>
      </c>
      <c r="C487">
        <f>COUNTA(_xlfn.UNIQUE($B$2:B487))</f>
        <v>45</v>
      </c>
      <c r="D487">
        <v>122</v>
      </c>
      <c r="E487">
        <v>221</v>
      </c>
      <c r="F487">
        <v>143</v>
      </c>
      <c r="G487">
        <v>25.102880658436217</v>
      </c>
      <c r="H487">
        <v>45.47325102880658</v>
      </c>
      <c r="I487">
        <v>29.4238683127572</v>
      </c>
      <c r="J487">
        <f t="shared" si="94"/>
        <v>0.90740740740740744</v>
      </c>
      <c r="K487">
        <f t="shared" si="95"/>
        <v>108</v>
      </c>
      <c r="L487">
        <f t="shared" si="96"/>
        <v>86</v>
      </c>
      <c r="M487">
        <f t="shared" si="102"/>
        <v>53</v>
      </c>
      <c r="N487">
        <f t="shared" si="97"/>
        <v>60</v>
      </c>
      <c r="O487">
        <f t="shared" si="98"/>
        <v>18</v>
      </c>
      <c r="P487">
        <f t="shared" si="103"/>
        <v>16</v>
      </c>
      <c r="Q487">
        <f t="shared" si="91"/>
        <v>22.222222222222221</v>
      </c>
      <c r="R487">
        <f t="shared" si="92"/>
        <v>17.695473251028808</v>
      </c>
      <c r="S487">
        <f t="shared" si="99"/>
        <v>10.905349794238683</v>
      </c>
      <c r="T487">
        <f t="shared" si="100"/>
        <v>12.345679012345679</v>
      </c>
      <c r="U487">
        <f t="shared" si="93"/>
        <v>3.7037037037037033</v>
      </c>
      <c r="V487">
        <f t="shared" si="101"/>
        <v>3.2921810699588478</v>
      </c>
    </row>
    <row r="488" spans="1:22" x14ac:dyDescent="0.2">
      <c r="A488">
        <v>487</v>
      </c>
      <c r="B488" s="4" t="s">
        <v>19</v>
      </c>
      <c r="C488">
        <f>COUNTA(_xlfn.UNIQUE($B$2:B488))</f>
        <v>45</v>
      </c>
      <c r="D488">
        <v>122</v>
      </c>
      <c r="E488">
        <v>222</v>
      </c>
      <c r="F488">
        <v>143</v>
      </c>
      <c r="G488">
        <v>25.051334702258725</v>
      </c>
      <c r="H488">
        <v>45.585215605749482</v>
      </c>
      <c r="I488">
        <v>29.363449691991789</v>
      </c>
      <c r="J488">
        <f t="shared" si="94"/>
        <v>0.9075975359342916</v>
      </c>
      <c r="K488">
        <f t="shared" si="95"/>
        <v>108</v>
      </c>
      <c r="L488">
        <f t="shared" si="96"/>
        <v>86</v>
      </c>
      <c r="M488">
        <f t="shared" si="102"/>
        <v>54</v>
      </c>
      <c r="N488">
        <f t="shared" si="97"/>
        <v>60</v>
      </c>
      <c r="O488">
        <f t="shared" si="98"/>
        <v>18</v>
      </c>
      <c r="P488">
        <f t="shared" si="103"/>
        <v>16</v>
      </c>
      <c r="Q488">
        <f t="shared" si="91"/>
        <v>22.176591375770023</v>
      </c>
      <c r="R488">
        <f t="shared" si="92"/>
        <v>17.659137577002053</v>
      </c>
      <c r="S488">
        <f t="shared" si="99"/>
        <v>11.088295687885012</v>
      </c>
      <c r="T488">
        <f t="shared" si="100"/>
        <v>12.320328542094455</v>
      </c>
      <c r="U488">
        <f t="shared" si="93"/>
        <v>3.6960985626283369</v>
      </c>
      <c r="V488">
        <f t="shared" si="101"/>
        <v>3.2854209445585218</v>
      </c>
    </row>
    <row r="489" spans="1:22" x14ac:dyDescent="0.2">
      <c r="A489">
        <v>488</v>
      </c>
      <c r="B489" s="4" t="s">
        <v>9</v>
      </c>
      <c r="C489">
        <f>COUNTA(_xlfn.UNIQUE($B$2:B489))</f>
        <v>45</v>
      </c>
      <c r="D489">
        <v>122</v>
      </c>
      <c r="E489">
        <v>222</v>
      </c>
      <c r="F489">
        <v>144</v>
      </c>
      <c r="G489">
        <v>25</v>
      </c>
      <c r="H489">
        <v>45.491803278688522</v>
      </c>
      <c r="I489">
        <v>29.508196721311474</v>
      </c>
      <c r="J489">
        <f t="shared" si="94"/>
        <v>0.90778688524590168</v>
      </c>
      <c r="K489">
        <f t="shared" si="95"/>
        <v>108</v>
      </c>
      <c r="L489">
        <f t="shared" si="96"/>
        <v>86</v>
      </c>
      <c r="M489">
        <f t="shared" si="102"/>
        <v>54</v>
      </c>
      <c r="N489">
        <f t="shared" si="97"/>
        <v>60</v>
      </c>
      <c r="O489">
        <f t="shared" si="98"/>
        <v>18</v>
      </c>
      <c r="P489">
        <f t="shared" si="103"/>
        <v>16</v>
      </c>
      <c r="Q489">
        <f t="shared" si="91"/>
        <v>22.131147540983605</v>
      </c>
      <c r="R489">
        <f t="shared" si="92"/>
        <v>17.622950819672131</v>
      </c>
      <c r="S489">
        <f t="shared" si="99"/>
        <v>11.065573770491802</v>
      </c>
      <c r="T489">
        <f t="shared" si="100"/>
        <v>12.295081967213115</v>
      </c>
      <c r="U489">
        <f t="shared" si="93"/>
        <v>3.6885245901639343</v>
      </c>
      <c r="V489">
        <f t="shared" si="101"/>
        <v>3.278688524590164</v>
      </c>
    </row>
    <row r="490" spans="1:22" x14ac:dyDescent="0.2">
      <c r="A490">
        <v>489</v>
      </c>
      <c r="B490" s="4" t="s">
        <v>19</v>
      </c>
      <c r="C490">
        <f>COUNTA(_xlfn.UNIQUE($B$2:B490))</f>
        <v>45</v>
      </c>
      <c r="D490">
        <v>122</v>
      </c>
      <c r="E490">
        <v>223</v>
      </c>
      <c r="F490">
        <v>144</v>
      </c>
      <c r="G490">
        <v>24.948875255623722</v>
      </c>
      <c r="H490">
        <v>45.603271983640084</v>
      </c>
      <c r="I490">
        <v>29.447852760736197</v>
      </c>
      <c r="J490">
        <f t="shared" si="94"/>
        <v>0.90797546012269936</v>
      </c>
      <c r="K490">
        <f t="shared" si="95"/>
        <v>108</v>
      </c>
      <c r="L490">
        <f t="shared" si="96"/>
        <v>86</v>
      </c>
      <c r="M490">
        <f t="shared" si="102"/>
        <v>55</v>
      </c>
      <c r="N490">
        <f t="shared" si="97"/>
        <v>60</v>
      </c>
      <c r="O490">
        <f t="shared" si="98"/>
        <v>18</v>
      </c>
      <c r="P490">
        <f t="shared" si="103"/>
        <v>16</v>
      </c>
      <c r="Q490">
        <f t="shared" si="91"/>
        <v>22.085889570552148</v>
      </c>
      <c r="R490">
        <f t="shared" si="92"/>
        <v>17.586912065439673</v>
      </c>
      <c r="S490">
        <f t="shared" si="99"/>
        <v>11.247443762781186</v>
      </c>
      <c r="T490">
        <f t="shared" si="100"/>
        <v>12.269938650306749</v>
      </c>
      <c r="U490">
        <f t="shared" si="93"/>
        <v>3.6809815950920246</v>
      </c>
      <c r="V490">
        <f t="shared" si="101"/>
        <v>3.2719836400818001</v>
      </c>
    </row>
    <row r="491" spans="1:22" x14ac:dyDescent="0.2">
      <c r="A491">
        <v>490</v>
      </c>
      <c r="B491" s="4" t="s">
        <v>47</v>
      </c>
      <c r="C491">
        <f>COUNTA(_xlfn.UNIQUE($B$2:B491))</f>
        <v>45</v>
      </c>
      <c r="D491">
        <v>122</v>
      </c>
      <c r="E491">
        <v>224</v>
      </c>
      <c r="F491">
        <v>144</v>
      </c>
      <c r="G491">
        <v>24.897959183673468</v>
      </c>
      <c r="H491">
        <v>45.714285714285715</v>
      </c>
      <c r="I491">
        <v>29.387755102040821</v>
      </c>
      <c r="J491">
        <f t="shared" si="94"/>
        <v>0.90816326530612246</v>
      </c>
      <c r="K491">
        <f t="shared" si="95"/>
        <v>108</v>
      </c>
      <c r="L491">
        <f t="shared" si="96"/>
        <v>87</v>
      </c>
      <c r="M491">
        <f t="shared" si="102"/>
        <v>55</v>
      </c>
      <c r="N491">
        <f t="shared" si="97"/>
        <v>60</v>
      </c>
      <c r="O491">
        <f t="shared" si="98"/>
        <v>18</v>
      </c>
      <c r="P491">
        <f t="shared" si="103"/>
        <v>16</v>
      </c>
      <c r="Q491">
        <f t="shared" si="91"/>
        <v>22.040816326530614</v>
      </c>
      <c r="R491">
        <f t="shared" si="92"/>
        <v>17.755102040816325</v>
      </c>
      <c r="S491">
        <f t="shared" si="99"/>
        <v>11.224489795918368</v>
      </c>
      <c r="T491">
        <f t="shared" si="100"/>
        <v>12.244897959183673</v>
      </c>
      <c r="U491">
        <f t="shared" si="93"/>
        <v>3.6734693877551026</v>
      </c>
      <c r="V491">
        <f t="shared" si="101"/>
        <v>3.2653061224489797</v>
      </c>
    </row>
    <row r="492" spans="1:22" x14ac:dyDescent="0.2">
      <c r="A492">
        <v>491</v>
      </c>
      <c r="B492" s="4" t="s">
        <v>43</v>
      </c>
      <c r="C492">
        <f>COUNTA(_xlfn.UNIQUE($B$2:B492))</f>
        <v>45</v>
      </c>
      <c r="D492">
        <v>122</v>
      </c>
      <c r="E492">
        <v>225</v>
      </c>
      <c r="F492">
        <v>144</v>
      </c>
      <c r="G492">
        <v>24.847250509164969</v>
      </c>
      <c r="H492">
        <v>45.824847250509166</v>
      </c>
      <c r="I492">
        <v>29.327902240325866</v>
      </c>
      <c r="J492">
        <f t="shared" si="94"/>
        <v>0.90835030549898166</v>
      </c>
      <c r="K492">
        <f t="shared" si="95"/>
        <v>108</v>
      </c>
      <c r="L492">
        <f t="shared" si="96"/>
        <v>87</v>
      </c>
      <c r="M492">
        <f t="shared" si="102"/>
        <v>55</v>
      </c>
      <c r="N492">
        <f t="shared" si="97"/>
        <v>61</v>
      </c>
      <c r="O492">
        <f t="shared" si="98"/>
        <v>18</v>
      </c>
      <c r="P492">
        <f t="shared" si="103"/>
        <v>16</v>
      </c>
      <c r="Q492">
        <f t="shared" si="91"/>
        <v>21.995926680244398</v>
      </c>
      <c r="R492">
        <f t="shared" si="92"/>
        <v>17.718940936863543</v>
      </c>
      <c r="S492">
        <f t="shared" si="99"/>
        <v>11.201629327902241</v>
      </c>
      <c r="T492">
        <f t="shared" si="100"/>
        <v>12.423625254582484</v>
      </c>
      <c r="U492">
        <f t="shared" si="93"/>
        <v>3.6659877800407332</v>
      </c>
      <c r="V492">
        <f t="shared" si="101"/>
        <v>3.2586558044806515</v>
      </c>
    </row>
    <row r="493" spans="1:22" x14ac:dyDescent="0.2">
      <c r="A493">
        <v>492</v>
      </c>
      <c r="B493" s="4" t="s">
        <v>43</v>
      </c>
      <c r="C493">
        <f>COUNTA(_xlfn.UNIQUE($B$2:B493))</f>
        <v>45</v>
      </c>
      <c r="D493">
        <v>122</v>
      </c>
      <c r="E493">
        <v>226</v>
      </c>
      <c r="F493">
        <v>144</v>
      </c>
      <c r="G493">
        <v>24.796747967479675</v>
      </c>
      <c r="H493">
        <v>45.934959349593498</v>
      </c>
      <c r="I493">
        <v>29.268292682926827</v>
      </c>
      <c r="J493">
        <f t="shared" si="94"/>
        <v>0.90853658536585369</v>
      </c>
      <c r="K493">
        <f t="shared" si="95"/>
        <v>108</v>
      </c>
      <c r="L493">
        <f t="shared" si="96"/>
        <v>87</v>
      </c>
      <c r="M493">
        <f t="shared" si="102"/>
        <v>55</v>
      </c>
      <c r="N493">
        <f t="shared" si="97"/>
        <v>62</v>
      </c>
      <c r="O493">
        <f t="shared" si="98"/>
        <v>18</v>
      </c>
      <c r="P493">
        <f t="shared" si="103"/>
        <v>16</v>
      </c>
      <c r="Q493">
        <f t="shared" si="91"/>
        <v>21.951219512195124</v>
      </c>
      <c r="R493">
        <f t="shared" si="92"/>
        <v>17.682926829268293</v>
      </c>
      <c r="S493">
        <f t="shared" si="99"/>
        <v>11.178861788617885</v>
      </c>
      <c r="T493">
        <f t="shared" si="100"/>
        <v>12.601626016260163</v>
      </c>
      <c r="U493">
        <f t="shared" si="93"/>
        <v>3.6585365853658534</v>
      </c>
      <c r="V493">
        <f t="shared" si="101"/>
        <v>3.2520325203252036</v>
      </c>
    </row>
    <row r="494" spans="1:22" x14ac:dyDescent="0.2">
      <c r="A494">
        <v>493</v>
      </c>
      <c r="B494" s="4" t="s">
        <v>43</v>
      </c>
      <c r="C494">
        <f>COUNTA(_xlfn.UNIQUE($B$2:B494))</f>
        <v>45</v>
      </c>
      <c r="D494">
        <v>122</v>
      </c>
      <c r="E494">
        <v>227</v>
      </c>
      <c r="F494">
        <v>144</v>
      </c>
      <c r="G494">
        <v>24.746450304259636</v>
      </c>
      <c r="H494">
        <v>46.044624746450303</v>
      </c>
      <c r="I494">
        <v>29.208924949290061</v>
      </c>
      <c r="J494">
        <f t="shared" si="94"/>
        <v>0.90872210953346855</v>
      </c>
      <c r="K494">
        <f t="shared" si="95"/>
        <v>108</v>
      </c>
      <c r="L494">
        <f t="shared" si="96"/>
        <v>87</v>
      </c>
      <c r="M494">
        <f t="shared" si="102"/>
        <v>55</v>
      </c>
      <c r="N494">
        <f t="shared" si="97"/>
        <v>63</v>
      </c>
      <c r="O494">
        <f t="shared" si="98"/>
        <v>18</v>
      </c>
      <c r="P494">
        <f t="shared" si="103"/>
        <v>16</v>
      </c>
      <c r="Q494">
        <f t="shared" si="91"/>
        <v>21.906693711967545</v>
      </c>
      <c r="R494">
        <f t="shared" si="92"/>
        <v>17.647058823529413</v>
      </c>
      <c r="S494">
        <f t="shared" si="99"/>
        <v>11.156186612576064</v>
      </c>
      <c r="T494">
        <f t="shared" si="100"/>
        <v>12.778904665314403</v>
      </c>
      <c r="U494">
        <f t="shared" si="93"/>
        <v>3.6511156186612577</v>
      </c>
      <c r="V494">
        <f t="shared" si="101"/>
        <v>3.2454361054766734</v>
      </c>
    </row>
    <row r="495" spans="1:22" x14ac:dyDescent="0.2">
      <c r="A495">
        <v>494</v>
      </c>
      <c r="B495" s="4" t="s">
        <v>9</v>
      </c>
      <c r="C495">
        <f>COUNTA(_xlfn.UNIQUE($B$2:B495))</f>
        <v>45</v>
      </c>
      <c r="D495">
        <v>122</v>
      </c>
      <c r="E495">
        <v>227</v>
      </c>
      <c r="F495">
        <v>145</v>
      </c>
      <c r="G495">
        <v>24.696356275303643</v>
      </c>
      <c r="H495">
        <v>45.951417004048587</v>
      </c>
      <c r="I495">
        <v>29.352226720647774</v>
      </c>
      <c r="J495">
        <f t="shared" si="94"/>
        <v>0.90890688259109309</v>
      </c>
      <c r="K495">
        <f t="shared" si="95"/>
        <v>108</v>
      </c>
      <c r="L495">
        <f t="shared" si="96"/>
        <v>87</v>
      </c>
      <c r="M495">
        <f t="shared" si="102"/>
        <v>55</v>
      </c>
      <c r="N495">
        <f t="shared" si="97"/>
        <v>63</v>
      </c>
      <c r="O495">
        <f t="shared" si="98"/>
        <v>18</v>
      </c>
      <c r="P495">
        <f t="shared" si="103"/>
        <v>16</v>
      </c>
      <c r="Q495">
        <f t="shared" si="91"/>
        <v>21.862348178137651</v>
      </c>
      <c r="R495">
        <f t="shared" si="92"/>
        <v>17.611336032388664</v>
      </c>
      <c r="S495">
        <f t="shared" si="99"/>
        <v>11.133603238866396</v>
      </c>
      <c r="T495">
        <f t="shared" si="100"/>
        <v>12.753036437246964</v>
      </c>
      <c r="U495">
        <f t="shared" si="93"/>
        <v>3.6437246963562751</v>
      </c>
      <c r="V495">
        <f t="shared" si="101"/>
        <v>3.2388663967611335</v>
      </c>
    </row>
    <row r="496" spans="1:22" x14ac:dyDescent="0.2">
      <c r="A496">
        <v>495</v>
      </c>
      <c r="B496" s="4" t="s">
        <v>9</v>
      </c>
      <c r="C496">
        <f>COUNTA(_xlfn.UNIQUE($B$2:B496))</f>
        <v>45</v>
      </c>
      <c r="D496">
        <v>122</v>
      </c>
      <c r="E496">
        <v>227</v>
      </c>
      <c r="F496">
        <v>146</v>
      </c>
      <c r="G496">
        <v>24.646464646464647</v>
      </c>
      <c r="H496">
        <v>45.858585858585862</v>
      </c>
      <c r="I496">
        <v>29.494949494949495</v>
      </c>
      <c r="J496">
        <f t="shared" si="94"/>
        <v>0.90909090909090906</v>
      </c>
      <c r="K496">
        <f t="shared" si="95"/>
        <v>108</v>
      </c>
      <c r="L496">
        <f t="shared" si="96"/>
        <v>87</v>
      </c>
      <c r="M496">
        <f t="shared" si="102"/>
        <v>55</v>
      </c>
      <c r="N496">
        <f t="shared" si="97"/>
        <v>63</v>
      </c>
      <c r="O496">
        <f t="shared" si="98"/>
        <v>18</v>
      </c>
      <c r="P496">
        <f t="shared" si="103"/>
        <v>16</v>
      </c>
      <c r="Q496">
        <f t="shared" si="91"/>
        <v>21.818181818181817</v>
      </c>
      <c r="R496">
        <f t="shared" si="92"/>
        <v>17.575757575757574</v>
      </c>
      <c r="S496">
        <f t="shared" si="99"/>
        <v>11.111111111111111</v>
      </c>
      <c r="T496">
        <f t="shared" si="100"/>
        <v>12.727272727272727</v>
      </c>
      <c r="U496">
        <f t="shared" si="93"/>
        <v>3.6363636363636362</v>
      </c>
      <c r="V496">
        <f t="shared" si="101"/>
        <v>3.2323232323232323</v>
      </c>
    </row>
    <row r="497" spans="1:22" x14ac:dyDescent="0.2">
      <c r="A497">
        <v>496</v>
      </c>
      <c r="B497" s="4" t="s">
        <v>69</v>
      </c>
      <c r="C497">
        <f>COUNTA(_xlfn.UNIQUE($B$2:B497))</f>
        <v>45</v>
      </c>
      <c r="D497">
        <v>122</v>
      </c>
      <c r="E497">
        <v>228</v>
      </c>
      <c r="F497">
        <v>146</v>
      </c>
      <c r="G497">
        <v>24.596774193548388</v>
      </c>
      <c r="H497">
        <v>45.967741935483872</v>
      </c>
      <c r="I497">
        <v>29.435483870967744</v>
      </c>
      <c r="J497">
        <f t="shared" si="94"/>
        <v>0.90927419354838712</v>
      </c>
      <c r="K497">
        <f t="shared" si="95"/>
        <v>108</v>
      </c>
      <c r="L497">
        <f t="shared" si="96"/>
        <v>87</v>
      </c>
      <c r="M497">
        <f t="shared" si="102"/>
        <v>55</v>
      </c>
      <c r="N497">
        <f t="shared" si="97"/>
        <v>63</v>
      </c>
      <c r="O497">
        <f t="shared" si="98"/>
        <v>18</v>
      </c>
      <c r="P497">
        <f t="shared" si="103"/>
        <v>16</v>
      </c>
      <c r="Q497">
        <f t="shared" si="91"/>
        <v>21.774193548387096</v>
      </c>
      <c r="R497">
        <f t="shared" si="92"/>
        <v>17.540322580645164</v>
      </c>
      <c r="S497">
        <f t="shared" si="99"/>
        <v>11.088709677419354</v>
      </c>
      <c r="T497">
        <f t="shared" si="100"/>
        <v>12.701612903225806</v>
      </c>
      <c r="U497">
        <f t="shared" si="93"/>
        <v>3.6290322580645165</v>
      </c>
      <c r="V497">
        <f t="shared" si="101"/>
        <v>3.225806451612903</v>
      </c>
    </row>
    <row r="498" spans="1:22" x14ac:dyDescent="0.2">
      <c r="A498">
        <v>497</v>
      </c>
      <c r="B498" s="4" t="s">
        <v>7</v>
      </c>
      <c r="C498">
        <f>COUNTA(_xlfn.UNIQUE($B$2:B498))</f>
        <v>45</v>
      </c>
      <c r="D498">
        <v>123</v>
      </c>
      <c r="E498">
        <v>228</v>
      </c>
      <c r="F498">
        <v>146</v>
      </c>
      <c r="G498">
        <v>24.748490945674046</v>
      </c>
      <c r="H498">
        <v>45.87525150905433</v>
      </c>
      <c r="I498">
        <v>29.376257545271628</v>
      </c>
      <c r="J498">
        <f t="shared" si="94"/>
        <v>0.9094567404426559</v>
      </c>
      <c r="K498">
        <f t="shared" si="95"/>
        <v>109</v>
      </c>
      <c r="L498">
        <f t="shared" si="96"/>
        <v>87</v>
      </c>
      <c r="M498">
        <f t="shared" si="102"/>
        <v>55</v>
      </c>
      <c r="N498">
        <f t="shared" si="97"/>
        <v>63</v>
      </c>
      <c r="O498">
        <f t="shared" si="98"/>
        <v>18</v>
      </c>
      <c r="P498">
        <f t="shared" si="103"/>
        <v>16</v>
      </c>
      <c r="Q498">
        <f t="shared" si="91"/>
        <v>21.931589537223338</v>
      </c>
      <c r="R498">
        <f t="shared" si="92"/>
        <v>17.505030181086521</v>
      </c>
      <c r="S498">
        <f t="shared" si="99"/>
        <v>11.066398390342053</v>
      </c>
      <c r="T498">
        <f t="shared" si="100"/>
        <v>12.676056338028168</v>
      </c>
      <c r="U498">
        <f t="shared" si="93"/>
        <v>3.6217303822937628</v>
      </c>
      <c r="V498">
        <f t="shared" si="101"/>
        <v>3.2193158953722336</v>
      </c>
    </row>
    <row r="499" spans="1:22" x14ac:dyDescent="0.2">
      <c r="A499">
        <v>498</v>
      </c>
      <c r="B499" s="4" t="s">
        <v>20</v>
      </c>
      <c r="C499">
        <f>COUNTA(_xlfn.UNIQUE($B$2:B499))</f>
        <v>45</v>
      </c>
      <c r="D499">
        <v>123</v>
      </c>
      <c r="E499">
        <v>228</v>
      </c>
      <c r="F499">
        <v>147</v>
      </c>
      <c r="G499">
        <v>24.69879518072289</v>
      </c>
      <c r="H499">
        <v>45.783132530120483</v>
      </c>
      <c r="I499">
        <v>29.518072289156628</v>
      </c>
      <c r="J499">
        <f t="shared" si="94"/>
        <v>0.90963855421686746</v>
      </c>
      <c r="K499">
        <f t="shared" si="95"/>
        <v>109</v>
      </c>
      <c r="L499">
        <f t="shared" si="96"/>
        <v>87</v>
      </c>
      <c r="M499">
        <f t="shared" si="102"/>
        <v>55</v>
      </c>
      <c r="N499">
        <f t="shared" si="97"/>
        <v>63</v>
      </c>
      <c r="O499">
        <f t="shared" si="98"/>
        <v>19</v>
      </c>
      <c r="P499">
        <f t="shared" si="103"/>
        <v>16</v>
      </c>
      <c r="Q499">
        <f t="shared" si="91"/>
        <v>21.887550200803211</v>
      </c>
      <c r="R499">
        <f t="shared" si="92"/>
        <v>17.46987951807229</v>
      </c>
      <c r="S499">
        <f t="shared" si="99"/>
        <v>11.04417670682731</v>
      </c>
      <c r="T499">
        <f t="shared" si="100"/>
        <v>12.650602409638553</v>
      </c>
      <c r="U499">
        <f t="shared" si="93"/>
        <v>3.8152610441767072</v>
      </c>
      <c r="V499">
        <f t="shared" si="101"/>
        <v>3.2128514056224895</v>
      </c>
    </row>
    <row r="500" spans="1:22" x14ac:dyDescent="0.2">
      <c r="A500">
        <v>499</v>
      </c>
      <c r="B500" s="4" t="s">
        <v>20</v>
      </c>
      <c r="C500">
        <f>COUNTA(_xlfn.UNIQUE($B$2:B500))</f>
        <v>45</v>
      </c>
      <c r="D500">
        <v>123</v>
      </c>
      <c r="E500">
        <v>228</v>
      </c>
      <c r="F500">
        <v>148</v>
      </c>
      <c r="G500">
        <v>24.649298597194388</v>
      </c>
      <c r="H500">
        <v>45.69138276553106</v>
      </c>
      <c r="I500">
        <v>29.659318637274552</v>
      </c>
      <c r="J500">
        <f t="shared" si="94"/>
        <v>0.90981963927855714</v>
      </c>
      <c r="K500">
        <f t="shared" si="95"/>
        <v>109</v>
      </c>
      <c r="L500">
        <f t="shared" si="96"/>
        <v>87</v>
      </c>
      <c r="M500">
        <f t="shared" si="102"/>
        <v>55</v>
      </c>
      <c r="N500">
        <f t="shared" si="97"/>
        <v>63</v>
      </c>
      <c r="O500">
        <f t="shared" si="98"/>
        <v>20</v>
      </c>
      <c r="P500">
        <f t="shared" si="103"/>
        <v>16</v>
      </c>
      <c r="Q500">
        <f t="shared" si="91"/>
        <v>21.8436873747495</v>
      </c>
      <c r="R500">
        <f t="shared" si="92"/>
        <v>17.434869739478959</v>
      </c>
      <c r="S500">
        <f t="shared" si="99"/>
        <v>11.022044088176353</v>
      </c>
      <c r="T500">
        <f t="shared" si="100"/>
        <v>12.625250501002002</v>
      </c>
      <c r="U500">
        <f t="shared" si="93"/>
        <v>4.0080160320641278</v>
      </c>
      <c r="V500">
        <f t="shared" si="101"/>
        <v>3.2064128256513023</v>
      </c>
    </row>
    <row r="501" spans="1:22" x14ac:dyDescent="0.2">
      <c r="A501">
        <v>500</v>
      </c>
      <c r="B501" s="4" t="s">
        <v>5</v>
      </c>
      <c r="C501">
        <f>COUNTA(_xlfn.UNIQUE($B$2:B501))</f>
        <v>45</v>
      </c>
      <c r="D501">
        <v>123</v>
      </c>
      <c r="E501">
        <v>228</v>
      </c>
      <c r="F501">
        <v>149</v>
      </c>
      <c r="G501">
        <v>24.6</v>
      </c>
      <c r="H501">
        <v>45.6</v>
      </c>
      <c r="I501">
        <v>29.799999999999997</v>
      </c>
      <c r="J501">
        <f t="shared" si="94"/>
        <v>0.91</v>
      </c>
      <c r="K501">
        <f t="shared" si="95"/>
        <v>109</v>
      </c>
      <c r="L501">
        <f t="shared" si="96"/>
        <v>87</v>
      </c>
      <c r="M501">
        <f t="shared" si="102"/>
        <v>55</v>
      </c>
      <c r="N501">
        <f t="shared" si="97"/>
        <v>63</v>
      </c>
      <c r="O501">
        <f t="shared" si="98"/>
        <v>20</v>
      </c>
      <c r="P501">
        <f t="shared" si="103"/>
        <v>16</v>
      </c>
      <c r="Q501">
        <f t="shared" si="91"/>
        <v>21.8</v>
      </c>
      <c r="R501">
        <f t="shared" si="92"/>
        <v>17.399999999999999</v>
      </c>
      <c r="S501">
        <f t="shared" si="99"/>
        <v>11</v>
      </c>
      <c r="T501">
        <f t="shared" si="100"/>
        <v>12.6</v>
      </c>
      <c r="U501">
        <f t="shared" si="93"/>
        <v>4</v>
      </c>
      <c r="V501">
        <f t="shared" si="101"/>
        <v>3.2</v>
      </c>
    </row>
    <row r="502" spans="1:22" x14ac:dyDescent="0.2">
      <c r="A502">
        <v>501</v>
      </c>
      <c r="B502" s="4" t="s">
        <v>79</v>
      </c>
      <c r="C502">
        <f>COUNTA(_xlfn.UNIQUE($B$2:B502))</f>
        <v>46</v>
      </c>
      <c r="D502">
        <v>123</v>
      </c>
      <c r="E502">
        <v>228</v>
      </c>
      <c r="F502">
        <v>150</v>
      </c>
      <c r="G502">
        <v>24.550898203592812</v>
      </c>
      <c r="H502">
        <v>45.508982035928142</v>
      </c>
      <c r="I502">
        <v>29.940119760479039</v>
      </c>
      <c r="J502">
        <f t="shared" si="94"/>
        <v>0.90818363273453095</v>
      </c>
      <c r="K502">
        <f t="shared" si="95"/>
        <v>109</v>
      </c>
      <c r="L502">
        <f t="shared" si="96"/>
        <v>87</v>
      </c>
      <c r="M502">
        <f t="shared" si="102"/>
        <v>55</v>
      </c>
      <c r="N502">
        <f t="shared" si="97"/>
        <v>63</v>
      </c>
      <c r="O502">
        <f t="shared" si="98"/>
        <v>20</v>
      </c>
      <c r="P502">
        <f t="shared" si="103"/>
        <v>16</v>
      </c>
      <c r="Q502">
        <f t="shared" si="91"/>
        <v>21.756487025948104</v>
      </c>
      <c r="R502">
        <f t="shared" si="92"/>
        <v>17.365269461077844</v>
      </c>
      <c r="S502">
        <f t="shared" si="99"/>
        <v>10.978043912175648</v>
      </c>
      <c r="T502">
        <f t="shared" si="100"/>
        <v>12.574850299401197</v>
      </c>
      <c r="U502">
        <f t="shared" si="93"/>
        <v>3.992015968063872</v>
      </c>
      <c r="V502">
        <f t="shared" si="101"/>
        <v>3.1936127744510974</v>
      </c>
    </row>
    <row r="503" spans="1:22" x14ac:dyDescent="0.2">
      <c r="A503">
        <v>502</v>
      </c>
      <c r="B503" s="4" t="s">
        <v>7</v>
      </c>
      <c r="C503">
        <f>COUNTA(_xlfn.UNIQUE($B$2:B503))</f>
        <v>46</v>
      </c>
      <c r="D503">
        <v>124</v>
      </c>
      <c r="E503">
        <v>228</v>
      </c>
      <c r="F503">
        <v>150</v>
      </c>
      <c r="G503">
        <v>24.701195219123505</v>
      </c>
      <c r="H503">
        <v>45.418326693227087</v>
      </c>
      <c r="I503">
        <v>29.880478087649404</v>
      </c>
      <c r="J503">
        <f t="shared" si="94"/>
        <v>0.9083665338645418</v>
      </c>
      <c r="K503">
        <f t="shared" si="95"/>
        <v>110</v>
      </c>
      <c r="L503">
        <f t="shared" si="96"/>
        <v>87</v>
      </c>
      <c r="M503">
        <f t="shared" si="102"/>
        <v>55</v>
      </c>
      <c r="N503">
        <f t="shared" si="97"/>
        <v>63</v>
      </c>
      <c r="O503">
        <f t="shared" si="98"/>
        <v>20</v>
      </c>
      <c r="P503">
        <f t="shared" si="103"/>
        <v>16</v>
      </c>
      <c r="Q503">
        <f t="shared" si="91"/>
        <v>21.91235059760956</v>
      </c>
      <c r="R503">
        <f t="shared" si="92"/>
        <v>17.330677290836654</v>
      </c>
      <c r="S503">
        <f t="shared" si="99"/>
        <v>10.95617529880478</v>
      </c>
      <c r="T503">
        <f t="shared" si="100"/>
        <v>12.549800796812749</v>
      </c>
      <c r="U503">
        <f t="shared" si="93"/>
        <v>3.9840637450199203</v>
      </c>
      <c r="V503">
        <f t="shared" si="101"/>
        <v>3.1872509960159361</v>
      </c>
    </row>
    <row r="504" spans="1:22" x14ac:dyDescent="0.2">
      <c r="A504">
        <v>503</v>
      </c>
      <c r="B504" s="4" t="s">
        <v>7</v>
      </c>
      <c r="C504">
        <f>COUNTA(_xlfn.UNIQUE($B$2:B504))</f>
        <v>46</v>
      </c>
      <c r="D504">
        <v>125</v>
      </c>
      <c r="E504">
        <v>228</v>
      </c>
      <c r="F504">
        <v>150</v>
      </c>
      <c r="G504">
        <v>24.85089463220676</v>
      </c>
      <c r="H504">
        <v>45.328031809145131</v>
      </c>
      <c r="I504">
        <v>29.821073558648109</v>
      </c>
      <c r="J504">
        <f t="shared" si="94"/>
        <v>0.90854870775347907</v>
      </c>
      <c r="K504">
        <f t="shared" si="95"/>
        <v>111</v>
      </c>
      <c r="L504">
        <f t="shared" si="96"/>
        <v>87</v>
      </c>
      <c r="M504">
        <f t="shared" si="102"/>
        <v>55</v>
      </c>
      <c r="N504">
        <f t="shared" si="97"/>
        <v>63</v>
      </c>
      <c r="O504">
        <f t="shared" si="98"/>
        <v>20</v>
      </c>
      <c r="P504">
        <f t="shared" si="103"/>
        <v>16</v>
      </c>
      <c r="Q504">
        <f t="shared" si="91"/>
        <v>22.067594433399602</v>
      </c>
      <c r="R504">
        <f t="shared" si="92"/>
        <v>17.296222664015904</v>
      </c>
      <c r="S504">
        <f t="shared" si="99"/>
        <v>10.934393638170974</v>
      </c>
      <c r="T504">
        <f t="shared" si="100"/>
        <v>12.524850894632205</v>
      </c>
      <c r="U504">
        <f t="shared" si="93"/>
        <v>3.9761431411530817</v>
      </c>
      <c r="V504">
        <f t="shared" si="101"/>
        <v>3.180914512922465</v>
      </c>
    </row>
    <row r="505" spans="1:22" x14ac:dyDescent="0.2">
      <c r="A505">
        <v>504</v>
      </c>
      <c r="B505" s="4" t="s">
        <v>55</v>
      </c>
      <c r="C505">
        <f>COUNTA(_xlfn.UNIQUE($B$2:B505))</f>
        <v>46</v>
      </c>
      <c r="D505">
        <v>125</v>
      </c>
      <c r="E505">
        <v>228</v>
      </c>
      <c r="F505">
        <v>151</v>
      </c>
      <c r="G505">
        <v>24.801587301587304</v>
      </c>
      <c r="H505">
        <v>45.238095238095241</v>
      </c>
      <c r="I505">
        <v>29.960317460317459</v>
      </c>
      <c r="J505">
        <f t="shared" si="94"/>
        <v>0.90873015873015872</v>
      </c>
      <c r="K505">
        <f t="shared" si="95"/>
        <v>111</v>
      </c>
      <c r="L505">
        <f t="shared" si="96"/>
        <v>87</v>
      </c>
      <c r="M505">
        <f t="shared" si="102"/>
        <v>55</v>
      </c>
      <c r="N505">
        <f t="shared" si="97"/>
        <v>63</v>
      </c>
      <c r="O505">
        <f t="shared" si="98"/>
        <v>20</v>
      </c>
      <c r="P505">
        <f t="shared" si="103"/>
        <v>16</v>
      </c>
      <c r="Q505">
        <f t="shared" si="91"/>
        <v>22.023809523809522</v>
      </c>
      <c r="R505">
        <f t="shared" si="92"/>
        <v>17.261904761904763</v>
      </c>
      <c r="S505">
        <f t="shared" si="99"/>
        <v>10.912698412698413</v>
      </c>
      <c r="T505">
        <f t="shared" si="100"/>
        <v>12.5</v>
      </c>
      <c r="U505">
        <f t="shared" si="93"/>
        <v>3.9682539682539679</v>
      </c>
      <c r="V505">
        <f t="shared" si="101"/>
        <v>3.1746031746031744</v>
      </c>
    </row>
    <row r="506" spans="1:22" x14ac:dyDescent="0.2">
      <c r="A506">
        <v>505</v>
      </c>
      <c r="B506" s="4" t="s">
        <v>55</v>
      </c>
      <c r="C506">
        <f>COUNTA(_xlfn.UNIQUE($B$2:B506))</f>
        <v>46</v>
      </c>
      <c r="D506">
        <v>125</v>
      </c>
      <c r="E506">
        <v>228</v>
      </c>
      <c r="F506">
        <v>152</v>
      </c>
      <c r="G506">
        <v>24.752475247524753</v>
      </c>
      <c r="H506">
        <v>45.148514851485153</v>
      </c>
      <c r="I506">
        <v>30.099009900990097</v>
      </c>
      <c r="J506">
        <f t="shared" si="94"/>
        <v>0.90891089108910894</v>
      </c>
      <c r="K506">
        <f t="shared" si="95"/>
        <v>111</v>
      </c>
      <c r="L506">
        <f t="shared" si="96"/>
        <v>87</v>
      </c>
      <c r="M506">
        <f t="shared" si="102"/>
        <v>55</v>
      </c>
      <c r="N506">
        <f t="shared" si="97"/>
        <v>63</v>
      </c>
      <c r="O506">
        <f t="shared" si="98"/>
        <v>20</v>
      </c>
      <c r="P506">
        <f t="shared" si="103"/>
        <v>16</v>
      </c>
      <c r="Q506">
        <f t="shared" si="91"/>
        <v>21.980198019801982</v>
      </c>
      <c r="R506">
        <f t="shared" si="92"/>
        <v>17.227722772277225</v>
      </c>
      <c r="S506">
        <f t="shared" si="99"/>
        <v>10.891089108910892</v>
      </c>
      <c r="T506">
        <f t="shared" si="100"/>
        <v>12.475247524752476</v>
      </c>
      <c r="U506">
        <f t="shared" si="93"/>
        <v>3.9603960396039604</v>
      </c>
      <c r="V506">
        <f t="shared" si="101"/>
        <v>3.1683168316831685</v>
      </c>
    </row>
    <row r="507" spans="1:22" x14ac:dyDescent="0.2">
      <c r="A507">
        <v>506</v>
      </c>
      <c r="B507" s="4" t="s">
        <v>47</v>
      </c>
      <c r="C507">
        <f>COUNTA(_xlfn.UNIQUE($B$2:B507))</f>
        <v>46</v>
      </c>
      <c r="D507">
        <v>125</v>
      </c>
      <c r="E507">
        <v>229</v>
      </c>
      <c r="F507">
        <v>152</v>
      </c>
      <c r="G507">
        <v>24.703557312252965</v>
      </c>
      <c r="H507">
        <v>45.25691699604743</v>
      </c>
      <c r="I507">
        <v>30.039525691699602</v>
      </c>
      <c r="J507">
        <f t="shared" si="94"/>
        <v>0.90909090909090906</v>
      </c>
      <c r="K507">
        <f t="shared" si="95"/>
        <v>111</v>
      </c>
      <c r="L507">
        <f t="shared" si="96"/>
        <v>88</v>
      </c>
      <c r="M507">
        <f t="shared" si="102"/>
        <v>55</v>
      </c>
      <c r="N507">
        <f t="shared" si="97"/>
        <v>63</v>
      </c>
      <c r="O507">
        <f t="shared" si="98"/>
        <v>20</v>
      </c>
      <c r="P507">
        <f t="shared" si="103"/>
        <v>16</v>
      </c>
      <c r="Q507">
        <f t="shared" si="91"/>
        <v>21.936758893280633</v>
      </c>
      <c r="R507">
        <f t="shared" si="92"/>
        <v>17.391304347826086</v>
      </c>
      <c r="S507">
        <f t="shared" si="99"/>
        <v>10.869565217391305</v>
      </c>
      <c r="T507">
        <f t="shared" si="100"/>
        <v>12.450592885375494</v>
      </c>
      <c r="U507">
        <f t="shared" si="93"/>
        <v>3.9525691699604746</v>
      </c>
      <c r="V507">
        <f t="shared" si="101"/>
        <v>3.1620553359683794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84A0-1C12-2B47-8BBA-E365FECDC809}">
  <dimension ref="A1:V532"/>
  <sheetViews>
    <sheetView topLeftCell="A499" workbookViewId="0">
      <selection activeCell="C513" sqref="C2:C513"/>
    </sheetView>
  </sheetViews>
  <sheetFormatPr baseColWidth="10" defaultRowHeight="16" x14ac:dyDescent="0.2"/>
  <cols>
    <col min="2" max="2" width="29.33203125" bestFit="1" customWidth="1"/>
  </cols>
  <sheetData>
    <row r="1" spans="1:22" ht="34" x14ac:dyDescent="0.2">
      <c r="A1" s="1" t="s">
        <v>0</v>
      </c>
      <c r="B1" s="3" t="s">
        <v>1</v>
      </c>
      <c r="C1" s="2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90</v>
      </c>
      <c r="J1" t="s">
        <v>89</v>
      </c>
      <c r="K1" t="s">
        <v>91</v>
      </c>
      <c r="L1" t="s">
        <v>99</v>
      </c>
      <c r="M1" t="s">
        <v>101</v>
      </c>
      <c r="N1" t="s">
        <v>92</v>
      </c>
      <c r="O1" t="s">
        <v>97</v>
      </c>
      <c r="P1" t="s">
        <v>93</v>
      </c>
      <c r="Q1" t="s">
        <v>94</v>
      </c>
      <c r="R1" t="s">
        <v>102</v>
      </c>
      <c r="S1" t="s">
        <v>103</v>
      </c>
      <c r="T1" t="s">
        <v>95</v>
      </c>
      <c r="U1" t="s">
        <v>98</v>
      </c>
      <c r="V1" t="s">
        <v>96</v>
      </c>
    </row>
    <row r="2" spans="1:22" x14ac:dyDescent="0.2">
      <c r="A2">
        <v>0.5</v>
      </c>
      <c r="B2" t="s">
        <v>80</v>
      </c>
      <c r="C2">
        <f>COUNTA(_xlfn.UNIQUE(B2))</f>
        <v>1</v>
      </c>
      <c r="D2">
        <v>0</v>
      </c>
      <c r="E2">
        <v>0</v>
      </c>
      <c r="F2">
        <v>0.5</v>
      </c>
      <c r="G2">
        <v>0</v>
      </c>
      <c r="H2">
        <v>0</v>
      </c>
      <c r="I2">
        <v>100</v>
      </c>
      <c r="J2">
        <f>1-(C2/A2)</f>
        <v>-1</v>
      </c>
      <c r="K2">
        <f>IF(B2="Cyclotella ocellata",1,0)</f>
        <v>0</v>
      </c>
      <c r="L2">
        <f>IF(B2="Pseudostaurosira brevistriata",1,0)</f>
        <v>0</v>
      </c>
      <c r="M2">
        <f>IF(B2="Staurosira venter",1,0)</f>
        <v>0</v>
      </c>
      <c r="N2">
        <f>IF(B2="Staurosirella pinnata",1,0)</f>
        <v>0</v>
      </c>
      <c r="O2">
        <f>IF(B2="Amphora pediculus",1,0)</f>
        <v>0</v>
      </c>
      <c r="P2">
        <f>IF(B2="Sellaphora rotunda",1,0)</f>
        <v>0</v>
      </c>
      <c r="Q2">
        <f t="shared" ref="Q2:Q65" si="0">K2/A2*100</f>
        <v>0</v>
      </c>
      <c r="R2">
        <f t="shared" ref="R2:R65" si="1">L2/A2*100</f>
        <v>0</v>
      </c>
      <c r="S2">
        <f>M2/A2*100</f>
        <v>0</v>
      </c>
      <c r="T2">
        <f>N2/A2*100</f>
        <v>0</v>
      </c>
      <c r="U2">
        <f t="shared" ref="U2:U65" si="2">O2/A2*100</f>
        <v>0</v>
      </c>
      <c r="V2">
        <f>P2/A2*100</f>
        <v>0</v>
      </c>
    </row>
    <row r="3" spans="1:22" x14ac:dyDescent="0.2">
      <c r="A3">
        <v>1.5</v>
      </c>
      <c r="B3" t="s">
        <v>81</v>
      </c>
      <c r="C3">
        <f>COUNTA(_xlfn.UNIQUE($B$2:B3))</f>
        <v>2</v>
      </c>
      <c r="D3">
        <v>0</v>
      </c>
      <c r="E3">
        <v>0</v>
      </c>
      <c r="F3">
        <v>1.5</v>
      </c>
      <c r="G3">
        <v>0</v>
      </c>
      <c r="H3">
        <v>0</v>
      </c>
      <c r="I3">
        <v>100</v>
      </c>
      <c r="J3">
        <f t="shared" ref="J3:J66" si="3">1-(C3/A3)</f>
        <v>-0.33333333333333326</v>
      </c>
      <c r="K3">
        <f>IF(B3="Cyclotella ocellata",K2+1,K2)</f>
        <v>0</v>
      </c>
      <c r="L3">
        <f t="shared" ref="L3:L66" si="4">IF(B3="Pseudostaurosira brevistriata",L2+1,L2)</f>
        <v>0</v>
      </c>
      <c r="M3">
        <f>IF(B3="Staurosira venter",M2+1,M2)</f>
        <v>0</v>
      </c>
      <c r="N3">
        <f t="shared" ref="N3:N66" si="5">IF(B3="Staurosirella pinnata",N2+1,N2)</f>
        <v>0</v>
      </c>
      <c r="O3">
        <f t="shared" ref="O3:O66" si="6">IF(B3="Amphora pediculus",O2+1,O2)</f>
        <v>0</v>
      </c>
      <c r="P3">
        <f>IF(B3="Sellaphora rotunda",P2+1,P2)</f>
        <v>0</v>
      </c>
      <c r="Q3">
        <f t="shared" si="0"/>
        <v>0</v>
      </c>
      <c r="R3">
        <f t="shared" si="1"/>
        <v>0</v>
      </c>
      <c r="S3">
        <f t="shared" ref="S3:S66" si="7">M3/A3*100</f>
        <v>0</v>
      </c>
      <c r="T3">
        <f t="shared" ref="T3:T66" si="8">N3/A3*100</f>
        <v>0</v>
      </c>
      <c r="U3">
        <f t="shared" si="2"/>
        <v>0</v>
      </c>
      <c r="V3">
        <f t="shared" ref="V3:V66" si="9">P3/A3*100</f>
        <v>0</v>
      </c>
    </row>
    <row r="4" spans="1:22" x14ac:dyDescent="0.2">
      <c r="A4">
        <v>2.5</v>
      </c>
      <c r="B4" t="s">
        <v>55</v>
      </c>
      <c r="C4">
        <f>COUNTA(_xlfn.UNIQUE($B$2:B4))</f>
        <v>3</v>
      </c>
      <c r="D4">
        <v>0</v>
      </c>
      <c r="E4">
        <v>0</v>
      </c>
      <c r="F4">
        <v>2.5</v>
      </c>
      <c r="G4">
        <v>0</v>
      </c>
      <c r="H4">
        <v>0</v>
      </c>
      <c r="I4">
        <v>100</v>
      </c>
      <c r="J4">
        <f t="shared" si="3"/>
        <v>-0.19999999999999996</v>
      </c>
      <c r="K4">
        <f t="shared" ref="K4:K67" si="10">IF(B4="Cyclotella ocellata",K3+1,K3)</f>
        <v>0</v>
      </c>
      <c r="L4">
        <f t="shared" si="4"/>
        <v>0</v>
      </c>
      <c r="M4">
        <f t="shared" ref="M4:M67" si="11">IF(B4="Staurosira venter",M3+1,M3)</f>
        <v>0</v>
      </c>
      <c r="N4">
        <f t="shared" si="5"/>
        <v>0</v>
      </c>
      <c r="O4">
        <f t="shared" si="6"/>
        <v>0</v>
      </c>
      <c r="P4">
        <f t="shared" ref="P4:P67" si="12">IF(B4="Sellaphora rotunda",P3+1,P3)</f>
        <v>0</v>
      </c>
      <c r="Q4">
        <f t="shared" si="0"/>
        <v>0</v>
      </c>
      <c r="R4">
        <f t="shared" si="1"/>
        <v>0</v>
      </c>
      <c r="S4">
        <f t="shared" si="7"/>
        <v>0</v>
      </c>
      <c r="T4">
        <f t="shared" si="8"/>
        <v>0</v>
      </c>
      <c r="U4">
        <f t="shared" si="2"/>
        <v>0</v>
      </c>
      <c r="V4">
        <f t="shared" si="9"/>
        <v>0</v>
      </c>
    </row>
    <row r="5" spans="1:22" x14ac:dyDescent="0.2">
      <c r="A5">
        <v>3.5</v>
      </c>
      <c r="B5" t="s">
        <v>58</v>
      </c>
      <c r="C5">
        <f>COUNTA(_xlfn.UNIQUE($B$2:B5))</f>
        <v>4</v>
      </c>
      <c r="D5">
        <v>0</v>
      </c>
      <c r="E5">
        <v>0</v>
      </c>
      <c r="F5">
        <v>3.5</v>
      </c>
      <c r="G5">
        <v>0</v>
      </c>
      <c r="H5">
        <v>0</v>
      </c>
      <c r="I5">
        <v>100</v>
      </c>
      <c r="J5">
        <f t="shared" si="3"/>
        <v>-0.14285714285714279</v>
      </c>
      <c r="K5">
        <f t="shared" si="10"/>
        <v>0</v>
      </c>
      <c r="L5">
        <f t="shared" si="4"/>
        <v>0</v>
      </c>
      <c r="M5">
        <f t="shared" si="11"/>
        <v>0</v>
      </c>
      <c r="N5">
        <f t="shared" si="5"/>
        <v>0</v>
      </c>
      <c r="O5">
        <f t="shared" si="6"/>
        <v>0</v>
      </c>
      <c r="P5">
        <f t="shared" si="12"/>
        <v>1</v>
      </c>
      <c r="Q5">
        <f t="shared" si="0"/>
        <v>0</v>
      </c>
      <c r="R5">
        <f t="shared" si="1"/>
        <v>0</v>
      </c>
      <c r="S5">
        <f t="shared" si="7"/>
        <v>0</v>
      </c>
      <c r="T5">
        <f t="shared" si="8"/>
        <v>0</v>
      </c>
      <c r="U5">
        <f t="shared" si="2"/>
        <v>0</v>
      </c>
      <c r="V5">
        <f t="shared" si="9"/>
        <v>28.571428571428569</v>
      </c>
    </row>
    <row r="6" spans="1:22" x14ac:dyDescent="0.2">
      <c r="A6">
        <v>4.5</v>
      </c>
      <c r="B6" t="s">
        <v>82</v>
      </c>
      <c r="C6">
        <f>COUNTA(_xlfn.UNIQUE($B$2:B6))</f>
        <v>5</v>
      </c>
      <c r="D6">
        <v>0</v>
      </c>
      <c r="E6">
        <v>0</v>
      </c>
      <c r="F6">
        <v>4.5</v>
      </c>
      <c r="G6">
        <v>0</v>
      </c>
      <c r="H6">
        <v>0</v>
      </c>
      <c r="I6">
        <v>100</v>
      </c>
      <c r="J6">
        <f t="shared" si="3"/>
        <v>-0.11111111111111116</v>
      </c>
      <c r="K6">
        <f t="shared" si="10"/>
        <v>0</v>
      </c>
      <c r="L6">
        <f t="shared" si="4"/>
        <v>0</v>
      </c>
      <c r="M6">
        <f t="shared" si="11"/>
        <v>0</v>
      </c>
      <c r="N6">
        <f t="shared" si="5"/>
        <v>0</v>
      </c>
      <c r="O6">
        <f t="shared" si="6"/>
        <v>0</v>
      </c>
      <c r="P6">
        <f t="shared" si="12"/>
        <v>1</v>
      </c>
      <c r="Q6">
        <f t="shared" si="0"/>
        <v>0</v>
      </c>
      <c r="R6">
        <f t="shared" si="1"/>
        <v>0</v>
      </c>
      <c r="S6">
        <f t="shared" si="7"/>
        <v>0</v>
      </c>
      <c r="T6">
        <f t="shared" si="8"/>
        <v>0</v>
      </c>
      <c r="U6">
        <f t="shared" si="2"/>
        <v>0</v>
      </c>
      <c r="V6">
        <f t="shared" si="9"/>
        <v>22.222222222222221</v>
      </c>
    </row>
    <row r="7" spans="1:22" x14ac:dyDescent="0.2">
      <c r="A7">
        <v>5.5</v>
      </c>
      <c r="B7" t="s">
        <v>20</v>
      </c>
      <c r="C7">
        <f>COUNTA(_xlfn.UNIQUE($B$2:B7))</f>
        <v>6</v>
      </c>
      <c r="D7">
        <v>0</v>
      </c>
      <c r="E7">
        <v>0</v>
      </c>
      <c r="F7">
        <v>5.5</v>
      </c>
      <c r="G7">
        <v>0</v>
      </c>
      <c r="H7">
        <v>0</v>
      </c>
      <c r="I7">
        <v>100</v>
      </c>
      <c r="J7">
        <f t="shared" si="3"/>
        <v>-9.0909090909090828E-2</v>
      </c>
      <c r="K7">
        <f t="shared" si="10"/>
        <v>0</v>
      </c>
      <c r="L7">
        <f t="shared" si="4"/>
        <v>0</v>
      </c>
      <c r="M7">
        <f t="shared" si="11"/>
        <v>0</v>
      </c>
      <c r="N7">
        <f t="shared" si="5"/>
        <v>0</v>
      </c>
      <c r="O7">
        <f t="shared" si="6"/>
        <v>1</v>
      </c>
      <c r="P7">
        <f t="shared" si="12"/>
        <v>1</v>
      </c>
      <c r="Q7">
        <f t="shared" si="0"/>
        <v>0</v>
      </c>
      <c r="R7">
        <f t="shared" si="1"/>
        <v>0</v>
      </c>
      <c r="S7">
        <f t="shared" si="7"/>
        <v>0</v>
      </c>
      <c r="T7">
        <f t="shared" si="8"/>
        <v>0</v>
      </c>
      <c r="U7">
        <f t="shared" si="2"/>
        <v>18.181818181818183</v>
      </c>
      <c r="V7">
        <f t="shared" si="9"/>
        <v>18.181818181818183</v>
      </c>
    </row>
    <row r="8" spans="1:22" x14ac:dyDescent="0.2">
      <c r="A8">
        <v>6.5</v>
      </c>
      <c r="B8" t="s">
        <v>38</v>
      </c>
      <c r="C8">
        <f>COUNTA(_xlfn.UNIQUE($B$2:B8))</f>
        <v>7</v>
      </c>
      <c r="D8">
        <v>0</v>
      </c>
      <c r="E8">
        <v>0</v>
      </c>
      <c r="F8">
        <v>6.5</v>
      </c>
      <c r="G8">
        <v>0</v>
      </c>
      <c r="H8">
        <v>0</v>
      </c>
      <c r="I8">
        <v>100</v>
      </c>
      <c r="J8">
        <f t="shared" si="3"/>
        <v>-7.6923076923076872E-2</v>
      </c>
      <c r="K8">
        <f t="shared" si="10"/>
        <v>0</v>
      </c>
      <c r="L8">
        <f t="shared" si="4"/>
        <v>0</v>
      </c>
      <c r="M8">
        <f t="shared" si="11"/>
        <v>0</v>
      </c>
      <c r="N8">
        <f t="shared" si="5"/>
        <v>0</v>
      </c>
      <c r="O8">
        <f t="shared" si="6"/>
        <v>1</v>
      </c>
      <c r="P8">
        <f t="shared" si="12"/>
        <v>1</v>
      </c>
      <c r="Q8">
        <f t="shared" si="0"/>
        <v>0</v>
      </c>
      <c r="R8">
        <f t="shared" si="1"/>
        <v>0</v>
      </c>
      <c r="S8">
        <f t="shared" si="7"/>
        <v>0</v>
      </c>
      <c r="T8">
        <f t="shared" si="8"/>
        <v>0</v>
      </c>
      <c r="U8">
        <f t="shared" si="2"/>
        <v>15.384615384615385</v>
      </c>
      <c r="V8">
        <f t="shared" si="9"/>
        <v>15.384615384615385</v>
      </c>
    </row>
    <row r="9" spans="1:22" x14ac:dyDescent="0.2">
      <c r="A9">
        <v>7.5</v>
      </c>
      <c r="B9" t="s">
        <v>43</v>
      </c>
      <c r="C9">
        <f>COUNTA(_xlfn.UNIQUE($B$2:B9))</f>
        <v>8</v>
      </c>
      <c r="D9">
        <v>0</v>
      </c>
      <c r="E9">
        <v>1</v>
      </c>
      <c r="F9">
        <v>6.5</v>
      </c>
      <c r="G9">
        <v>0</v>
      </c>
      <c r="H9">
        <v>13.333333333333334</v>
      </c>
      <c r="I9">
        <v>86.666666666666671</v>
      </c>
      <c r="J9">
        <f t="shared" si="3"/>
        <v>-6.6666666666666652E-2</v>
      </c>
      <c r="K9">
        <f t="shared" si="10"/>
        <v>0</v>
      </c>
      <c r="L9">
        <f t="shared" si="4"/>
        <v>0</v>
      </c>
      <c r="M9">
        <f t="shared" si="11"/>
        <v>0</v>
      </c>
      <c r="N9">
        <f t="shared" si="5"/>
        <v>1</v>
      </c>
      <c r="O9">
        <f t="shared" si="6"/>
        <v>1</v>
      </c>
      <c r="P9">
        <f t="shared" si="12"/>
        <v>1</v>
      </c>
      <c r="Q9">
        <f t="shared" si="0"/>
        <v>0</v>
      </c>
      <c r="R9">
        <f t="shared" si="1"/>
        <v>0</v>
      </c>
      <c r="S9">
        <f t="shared" si="7"/>
        <v>0</v>
      </c>
      <c r="T9">
        <f t="shared" si="8"/>
        <v>13.333333333333334</v>
      </c>
      <c r="U9">
        <f t="shared" si="2"/>
        <v>13.333333333333334</v>
      </c>
      <c r="V9">
        <f t="shared" si="9"/>
        <v>13.333333333333334</v>
      </c>
    </row>
    <row r="10" spans="1:22" x14ac:dyDescent="0.2">
      <c r="A10">
        <v>8.5</v>
      </c>
      <c r="B10" t="s">
        <v>43</v>
      </c>
      <c r="C10">
        <f>COUNTA(_xlfn.UNIQUE($B$2:B10))</f>
        <v>8</v>
      </c>
      <c r="D10">
        <v>0</v>
      </c>
      <c r="E10">
        <v>2</v>
      </c>
      <c r="F10">
        <v>6.5</v>
      </c>
      <c r="G10">
        <v>0</v>
      </c>
      <c r="H10">
        <v>23.52941176470588</v>
      </c>
      <c r="I10">
        <v>76.470588235294116</v>
      </c>
      <c r="J10">
        <f t="shared" si="3"/>
        <v>5.8823529411764719E-2</v>
      </c>
      <c r="K10">
        <f t="shared" si="10"/>
        <v>0</v>
      </c>
      <c r="L10">
        <f t="shared" si="4"/>
        <v>0</v>
      </c>
      <c r="M10">
        <f t="shared" si="11"/>
        <v>0</v>
      </c>
      <c r="N10">
        <f t="shared" si="5"/>
        <v>2</v>
      </c>
      <c r="O10">
        <f t="shared" si="6"/>
        <v>1</v>
      </c>
      <c r="P10">
        <f t="shared" si="12"/>
        <v>1</v>
      </c>
      <c r="Q10">
        <f t="shared" si="0"/>
        <v>0</v>
      </c>
      <c r="R10">
        <f t="shared" si="1"/>
        <v>0</v>
      </c>
      <c r="S10">
        <f t="shared" si="7"/>
        <v>0</v>
      </c>
      <c r="T10">
        <f t="shared" si="8"/>
        <v>23.52941176470588</v>
      </c>
      <c r="U10">
        <f t="shared" si="2"/>
        <v>11.76470588235294</v>
      </c>
      <c r="V10">
        <f t="shared" si="9"/>
        <v>11.76470588235294</v>
      </c>
    </row>
    <row r="11" spans="1:22" x14ac:dyDescent="0.2">
      <c r="A11">
        <v>9.5</v>
      </c>
      <c r="B11" t="s">
        <v>43</v>
      </c>
      <c r="C11">
        <f>COUNTA(_xlfn.UNIQUE($B$2:B11))</f>
        <v>8</v>
      </c>
      <c r="D11">
        <v>0</v>
      </c>
      <c r="E11">
        <v>3</v>
      </c>
      <c r="F11">
        <v>6.5</v>
      </c>
      <c r="G11">
        <v>0</v>
      </c>
      <c r="H11">
        <v>31.578947368421051</v>
      </c>
      <c r="I11">
        <v>68.421052631578945</v>
      </c>
      <c r="J11">
        <f t="shared" si="3"/>
        <v>0.15789473684210531</v>
      </c>
      <c r="K11">
        <f t="shared" si="10"/>
        <v>0</v>
      </c>
      <c r="L11">
        <f t="shared" si="4"/>
        <v>0</v>
      </c>
      <c r="M11">
        <f t="shared" si="11"/>
        <v>0</v>
      </c>
      <c r="N11">
        <f t="shared" si="5"/>
        <v>3</v>
      </c>
      <c r="O11">
        <f t="shared" si="6"/>
        <v>1</v>
      </c>
      <c r="P11">
        <f t="shared" si="12"/>
        <v>1</v>
      </c>
      <c r="Q11">
        <f t="shared" si="0"/>
        <v>0</v>
      </c>
      <c r="R11">
        <f t="shared" si="1"/>
        <v>0</v>
      </c>
      <c r="S11">
        <f t="shared" si="7"/>
        <v>0</v>
      </c>
      <c r="T11">
        <f t="shared" si="8"/>
        <v>31.578947368421051</v>
      </c>
      <c r="U11">
        <f t="shared" si="2"/>
        <v>10.526315789473683</v>
      </c>
      <c r="V11">
        <f t="shared" si="9"/>
        <v>10.526315789473683</v>
      </c>
    </row>
    <row r="12" spans="1:22" x14ac:dyDescent="0.2">
      <c r="A12">
        <v>10</v>
      </c>
      <c r="B12" t="s">
        <v>47</v>
      </c>
      <c r="C12">
        <f>COUNTA(_xlfn.UNIQUE($B$2:B12))</f>
        <v>9</v>
      </c>
      <c r="D12">
        <v>0</v>
      </c>
      <c r="E12">
        <v>3.5</v>
      </c>
      <c r="F12">
        <v>6.5</v>
      </c>
      <c r="G12">
        <v>0</v>
      </c>
      <c r="H12">
        <v>35</v>
      </c>
      <c r="I12">
        <v>65</v>
      </c>
      <c r="J12">
        <f t="shared" si="3"/>
        <v>9.9999999999999978E-2</v>
      </c>
      <c r="K12">
        <f t="shared" si="10"/>
        <v>0</v>
      </c>
      <c r="L12">
        <f t="shared" si="4"/>
        <v>1</v>
      </c>
      <c r="M12">
        <f t="shared" si="11"/>
        <v>0</v>
      </c>
      <c r="N12">
        <f t="shared" si="5"/>
        <v>3</v>
      </c>
      <c r="O12">
        <f t="shared" si="6"/>
        <v>1</v>
      </c>
      <c r="P12">
        <f t="shared" si="12"/>
        <v>1</v>
      </c>
      <c r="Q12">
        <f t="shared" si="0"/>
        <v>0</v>
      </c>
      <c r="R12">
        <f t="shared" si="1"/>
        <v>10</v>
      </c>
      <c r="S12">
        <f t="shared" si="7"/>
        <v>0</v>
      </c>
      <c r="T12">
        <f t="shared" si="8"/>
        <v>30</v>
      </c>
      <c r="U12">
        <f t="shared" si="2"/>
        <v>10</v>
      </c>
      <c r="V12">
        <f t="shared" si="9"/>
        <v>10</v>
      </c>
    </row>
    <row r="13" spans="1:22" x14ac:dyDescent="0.2">
      <c r="A13">
        <v>11</v>
      </c>
      <c r="B13" t="s">
        <v>19</v>
      </c>
      <c r="C13">
        <f>COUNTA(_xlfn.UNIQUE($B$2:B13))</f>
        <v>10</v>
      </c>
      <c r="D13">
        <v>0</v>
      </c>
      <c r="E13">
        <v>4.5</v>
      </c>
      <c r="F13">
        <v>6.5</v>
      </c>
      <c r="G13">
        <v>0</v>
      </c>
      <c r="H13">
        <v>40.909090909090914</v>
      </c>
      <c r="I13">
        <v>59.090909090909093</v>
      </c>
      <c r="J13">
        <f t="shared" si="3"/>
        <v>9.0909090909090939E-2</v>
      </c>
      <c r="K13">
        <f t="shared" si="10"/>
        <v>0</v>
      </c>
      <c r="L13">
        <f t="shared" si="4"/>
        <v>1</v>
      </c>
      <c r="M13">
        <f t="shared" si="11"/>
        <v>1</v>
      </c>
      <c r="N13">
        <f t="shared" si="5"/>
        <v>3</v>
      </c>
      <c r="O13">
        <f t="shared" si="6"/>
        <v>1</v>
      </c>
      <c r="P13">
        <f t="shared" si="12"/>
        <v>1</v>
      </c>
      <c r="Q13">
        <f t="shared" si="0"/>
        <v>0</v>
      </c>
      <c r="R13">
        <f t="shared" si="1"/>
        <v>9.0909090909090917</v>
      </c>
      <c r="S13">
        <f t="shared" si="7"/>
        <v>9.0909090909090917</v>
      </c>
      <c r="T13">
        <f t="shared" si="8"/>
        <v>27.27272727272727</v>
      </c>
      <c r="U13">
        <f t="shared" si="2"/>
        <v>9.0909090909090917</v>
      </c>
      <c r="V13">
        <f t="shared" si="9"/>
        <v>9.0909090909090917</v>
      </c>
    </row>
    <row r="14" spans="1:22" x14ac:dyDescent="0.2">
      <c r="A14">
        <v>11.5</v>
      </c>
      <c r="B14" t="s">
        <v>19</v>
      </c>
      <c r="C14">
        <f>COUNTA(_xlfn.UNIQUE($B$2:B14))</f>
        <v>10</v>
      </c>
      <c r="D14">
        <v>0</v>
      </c>
      <c r="E14">
        <v>5</v>
      </c>
      <c r="F14">
        <v>6.5</v>
      </c>
      <c r="G14">
        <v>0</v>
      </c>
      <c r="H14">
        <v>43.478260869565219</v>
      </c>
      <c r="I14">
        <v>56.521739130434781</v>
      </c>
      <c r="J14">
        <f t="shared" si="3"/>
        <v>0.13043478260869568</v>
      </c>
      <c r="K14">
        <f t="shared" si="10"/>
        <v>0</v>
      </c>
      <c r="L14">
        <f t="shared" si="4"/>
        <v>1</v>
      </c>
      <c r="M14">
        <f t="shared" si="11"/>
        <v>2</v>
      </c>
      <c r="N14">
        <f t="shared" si="5"/>
        <v>3</v>
      </c>
      <c r="O14">
        <f t="shared" si="6"/>
        <v>1</v>
      </c>
      <c r="P14">
        <f t="shared" si="12"/>
        <v>1</v>
      </c>
      <c r="Q14">
        <f t="shared" si="0"/>
        <v>0</v>
      </c>
      <c r="R14">
        <f t="shared" si="1"/>
        <v>8.695652173913043</v>
      </c>
      <c r="S14">
        <f t="shared" si="7"/>
        <v>17.391304347826086</v>
      </c>
      <c r="T14">
        <f t="shared" si="8"/>
        <v>26.086956521739129</v>
      </c>
      <c r="U14">
        <f t="shared" si="2"/>
        <v>8.695652173913043</v>
      </c>
      <c r="V14">
        <f t="shared" si="9"/>
        <v>8.695652173913043</v>
      </c>
    </row>
    <row r="15" spans="1:22" x14ac:dyDescent="0.2">
      <c r="A15">
        <v>12</v>
      </c>
      <c r="B15" t="s">
        <v>47</v>
      </c>
      <c r="C15">
        <f>COUNTA(_xlfn.UNIQUE($B$2:B15))</f>
        <v>10</v>
      </c>
      <c r="D15">
        <v>0</v>
      </c>
      <c r="E15">
        <v>5.5</v>
      </c>
      <c r="F15">
        <v>6.5</v>
      </c>
      <c r="G15">
        <v>0</v>
      </c>
      <c r="H15">
        <v>45.833333333333329</v>
      </c>
      <c r="I15">
        <v>54.166666666666664</v>
      </c>
      <c r="J15">
        <f t="shared" si="3"/>
        <v>0.16666666666666663</v>
      </c>
      <c r="K15">
        <f t="shared" si="10"/>
        <v>0</v>
      </c>
      <c r="L15">
        <f t="shared" si="4"/>
        <v>2</v>
      </c>
      <c r="M15">
        <f t="shared" si="11"/>
        <v>2</v>
      </c>
      <c r="N15">
        <f t="shared" si="5"/>
        <v>3</v>
      </c>
      <c r="O15">
        <f t="shared" si="6"/>
        <v>1</v>
      </c>
      <c r="P15">
        <f t="shared" si="12"/>
        <v>1</v>
      </c>
      <c r="Q15">
        <f t="shared" si="0"/>
        <v>0</v>
      </c>
      <c r="R15">
        <f t="shared" si="1"/>
        <v>16.666666666666664</v>
      </c>
      <c r="S15">
        <f t="shared" si="7"/>
        <v>16.666666666666664</v>
      </c>
      <c r="T15">
        <f t="shared" si="8"/>
        <v>25</v>
      </c>
      <c r="U15">
        <f t="shared" si="2"/>
        <v>8.3333333333333321</v>
      </c>
      <c r="V15">
        <f t="shared" si="9"/>
        <v>8.3333333333333321</v>
      </c>
    </row>
    <row r="16" spans="1:22" x14ac:dyDescent="0.2">
      <c r="A16">
        <v>13</v>
      </c>
      <c r="B16" t="s">
        <v>7</v>
      </c>
      <c r="C16">
        <f>COUNTA(_xlfn.UNIQUE($B$2:B16))</f>
        <v>11</v>
      </c>
      <c r="D16">
        <v>1</v>
      </c>
      <c r="E16">
        <v>5.5</v>
      </c>
      <c r="F16">
        <v>6.5</v>
      </c>
      <c r="G16">
        <v>7.6923076923076925</v>
      </c>
      <c r="H16">
        <v>42.307692307692307</v>
      </c>
      <c r="I16">
        <v>50</v>
      </c>
      <c r="J16">
        <f t="shared" si="3"/>
        <v>0.15384615384615385</v>
      </c>
      <c r="K16">
        <f t="shared" si="10"/>
        <v>1</v>
      </c>
      <c r="L16">
        <f t="shared" si="4"/>
        <v>2</v>
      </c>
      <c r="M16">
        <f t="shared" si="11"/>
        <v>2</v>
      </c>
      <c r="N16">
        <f t="shared" si="5"/>
        <v>3</v>
      </c>
      <c r="O16">
        <f t="shared" si="6"/>
        <v>1</v>
      </c>
      <c r="P16">
        <f t="shared" si="12"/>
        <v>1</v>
      </c>
      <c r="Q16">
        <f t="shared" si="0"/>
        <v>7.6923076923076925</v>
      </c>
      <c r="R16">
        <f t="shared" si="1"/>
        <v>15.384615384615385</v>
      </c>
      <c r="S16">
        <f t="shared" si="7"/>
        <v>15.384615384615385</v>
      </c>
      <c r="T16">
        <f t="shared" si="8"/>
        <v>23.076923076923077</v>
      </c>
      <c r="U16">
        <f t="shared" si="2"/>
        <v>7.6923076923076925</v>
      </c>
      <c r="V16">
        <f t="shared" si="9"/>
        <v>7.6923076923076925</v>
      </c>
    </row>
    <row r="17" spans="1:22" x14ac:dyDescent="0.2">
      <c r="A17">
        <v>14</v>
      </c>
      <c r="B17" t="s">
        <v>7</v>
      </c>
      <c r="C17">
        <f>COUNTA(_xlfn.UNIQUE($B$2:B17))</f>
        <v>11</v>
      </c>
      <c r="D17">
        <v>2</v>
      </c>
      <c r="E17">
        <v>5.5</v>
      </c>
      <c r="F17">
        <v>6.5</v>
      </c>
      <c r="G17">
        <v>14.285714285714285</v>
      </c>
      <c r="H17">
        <v>39.285714285714285</v>
      </c>
      <c r="I17">
        <v>46.428571428571431</v>
      </c>
      <c r="J17">
        <f t="shared" si="3"/>
        <v>0.2142857142857143</v>
      </c>
      <c r="K17">
        <f t="shared" si="10"/>
        <v>2</v>
      </c>
      <c r="L17">
        <f t="shared" si="4"/>
        <v>2</v>
      </c>
      <c r="M17">
        <f t="shared" si="11"/>
        <v>2</v>
      </c>
      <c r="N17">
        <f t="shared" si="5"/>
        <v>3</v>
      </c>
      <c r="O17">
        <f t="shared" si="6"/>
        <v>1</v>
      </c>
      <c r="P17">
        <f t="shared" si="12"/>
        <v>1</v>
      </c>
      <c r="Q17">
        <f t="shared" si="0"/>
        <v>14.285714285714285</v>
      </c>
      <c r="R17">
        <f t="shared" si="1"/>
        <v>14.285714285714285</v>
      </c>
      <c r="S17">
        <f t="shared" si="7"/>
        <v>14.285714285714285</v>
      </c>
      <c r="T17">
        <f t="shared" si="8"/>
        <v>21.428571428571427</v>
      </c>
      <c r="U17">
        <f t="shared" si="2"/>
        <v>7.1428571428571423</v>
      </c>
      <c r="V17">
        <f t="shared" si="9"/>
        <v>7.1428571428571423</v>
      </c>
    </row>
    <row r="18" spans="1:22" x14ac:dyDescent="0.2">
      <c r="A18">
        <v>15</v>
      </c>
      <c r="B18" t="s">
        <v>7</v>
      </c>
      <c r="C18">
        <f>COUNTA(_xlfn.UNIQUE($B$2:B18))</f>
        <v>11</v>
      </c>
      <c r="D18">
        <v>3</v>
      </c>
      <c r="E18">
        <v>5.5</v>
      </c>
      <c r="F18">
        <v>6.5</v>
      </c>
      <c r="G18">
        <v>20</v>
      </c>
      <c r="H18">
        <v>36.666666666666664</v>
      </c>
      <c r="I18">
        <v>43.333333333333336</v>
      </c>
      <c r="J18">
        <f t="shared" si="3"/>
        <v>0.26666666666666672</v>
      </c>
      <c r="K18">
        <f t="shared" si="10"/>
        <v>3</v>
      </c>
      <c r="L18">
        <f t="shared" si="4"/>
        <v>2</v>
      </c>
      <c r="M18">
        <f t="shared" si="11"/>
        <v>2</v>
      </c>
      <c r="N18">
        <f t="shared" si="5"/>
        <v>3</v>
      </c>
      <c r="O18">
        <f t="shared" si="6"/>
        <v>1</v>
      </c>
      <c r="P18">
        <f t="shared" si="12"/>
        <v>1</v>
      </c>
      <c r="Q18">
        <f t="shared" si="0"/>
        <v>20</v>
      </c>
      <c r="R18">
        <f t="shared" si="1"/>
        <v>13.333333333333334</v>
      </c>
      <c r="S18">
        <f t="shared" si="7"/>
        <v>13.333333333333334</v>
      </c>
      <c r="T18">
        <f t="shared" si="8"/>
        <v>20</v>
      </c>
      <c r="U18">
        <f t="shared" si="2"/>
        <v>6.666666666666667</v>
      </c>
      <c r="V18">
        <f t="shared" si="9"/>
        <v>6.666666666666667</v>
      </c>
    </row>
    <row r="19" spans="1:22" x14ac:dyDescent="0.2">
      <c r="A19">
        <v>16</v>
      </c>
      <c r="B19" t="s">
        <v>7</v>
      </c>
      <c r="C19">
        <f>COUNTA(_xlfn.UNIQUE($B$2:B19))</f>
        <v>11</v>
      </c>
      <c r="D19">
        <v>4</v>
      </c>
      <c r="E19">
        <v>5.5</v>
      </c>
      <c r="F19">
        <v>6.5</v>
      </c>
      <c r="G19">
        <v>25</v>
      </c>
      <c r="H19">
        <v>34.375</v>
      </c>
      <c r="I19">
        <v>40.625</v>
      </c>
      <c r="J19">
        <f t="shared" si="3"/>
        <v>0.3125</v>
      </c>
      <c r="K19">
        <f t="shared" si="10"/>
        <v>4</v>
      </c>
      <c r="L19">
        <f t="shared" si="4"/>
        <v>2</v>
      </c>
      <c r="M19">
        <f t="shared" si="11"/>
        <v>2</v>
      </c>
      <c r="N19">
        <f t="shared" si="5"/>
        <v>3</v>
      </c>
      <c r="O19">
        <f t="shared" si="6"/>
        <v>1</v>
      </c>
      <c r="P19">
        <f t="shared" si="12"/>
        <v>1</v>
      </c>
      <c r="Q19">
        <f t="shared" si="0"/>
        <v>25</v>
      </c>
      <c r="R19">
        <f t="shared" si="1"/>
        <v>12.5</v>
      </c>
      <c r="S19">
        <f t="shared" si="7"/>
        <v>12.5</v>
      </c>
      <c r="T19">
        <f t="shared" si="8"/>
        <v>18.75</v>
      </c>
      <c r="U19">
        <f t="shared" si="2"/>
        <v>6.25</v>
      </c>
      <c r="V19">
        <f t="shared" si="9"/>
        <v>6.25</v>
      </c>
    </row>
    <row r="20" spans="1:22" x14ac:dyDescent="0.2">
      <c r="A20">
        <v>17</v>
      </c>
      <c r="B20" t="s">
        <v>7</v>
      </c>
      <c r="C20">
        <f>COUNTA(_xlfn.UNIQUE($B$2:B20))</f>
        <v>11</v>
      </c>
      <c r="D20">
        <v>5</v>
      </c>
      <c r="E20">
        <v>5.5</v>
      </c>
      <c r="F20">
        <v>6.5</v>
      </c>
      <c r="G20">
        <v>29.411764705882355</v>
      </c>
      <c r="H20">
        <v>32.352941176470587</v>
      </c>
      <c r="I20">
        <v>38.235294117647058</v>
      </c>
      <c r="J20">
        <f t="shared" si="3"/>
        <v>0.3529411764705882</v>
      </c>
      <c r="K20">
        <f t="shared" si="10"/>
        <v>5</v>
      </c>
      <c r="L20">
        <f t="shared" si="4"/>
        <v>2</v>
      </c>
      <c r="M20">
        <f t="shared" si="11"/>
        <v>2</v>
      </c>
      <c r="N20">
        <f t="shared" si="5"/>
        <v>3</v>
      </c>
      <c r="O20">
        <f t="shared" si="6"/>
        <v>1</v>
      </c>
      <c r="P20">
        <f t="shared" si="12"/>
        <v>1</v>
      </c>
      <c r="Q20">
        <f t="shared" si="0"/>
        <v>29.411764705882355</v>
      </c>
      <c r="R20">
        <f t="shared" si="1"/>
        <v>11.76470588235294</v>
      </c>
      <c r="S20">
        <f t="shared" si="7"/>
        <v>11.76470588235294</v>
      </c>
      <c r="T20">
        <f t="shared" si="8"/>
        <v>17.647058823529413</v>
      </c>
      <c r="U20">
        <f t="shared" si="2"/>
        <v>5.8823529411764701</v>
      </c>
      <c r="V20">
        <f t="shared" si="9"/>
        <v>5.8823529411764701</v>
      </c>
    </row>
    <row r="21" spans="1:22" x14ac:dyDescent="0.2">
      <c r="A21">
        <v>18</v>
      </c>
      <c r="B21" t="s">
        <v>7</v>
      </c>
      <c r="C21">
        <f>COUNTA(_xlfn.UNIQUE($B$2:B21))</f>
        <v>11</v>
      </c>
      <c r="D21">
        <v>6</v>
      </c>
      <c r="E21">
        <v>5.5</v>
      </c>
      <c r="F21">
        <v>6.5</v>
      </c>
      <c r="G21">
        <v>33.333333333333329</v>
      </c>
      <c r="H21">
        <v>30.555555555555557</v>
      </c>
      <c r="I21">
        <v>36.111111111111107</v>
      </c>
      <c r="J21">
        <f t="shared" si="3"/>
        <v>0.38888888888888884</v>
      </c>
      <c r="K21">
        <f t="shared" si="10"/>
        <v>6</v>
      </c>
      <c r="L21">
        <f t="shared" si="4"/>
        <v>2</v>
      </c>
      <c r="M21">
        <f t="shared" si="11"/>
        <v>2</v>
      </c>
      <c r="N21">
        <f t="shared" si="5"/>
        <v>3</v>
      </c>
      <c r="O21">
        <f t="shared" si="6"/>
        <v>1</v>
      </c>
      <c r="P21">
        <f t="shared" si="12"/>
        <v>1</v>
      </c>
      <c r="Q21">
        <f t="shared" si="0"/>
        <v>33.333333333333329</v>
      </c>
      <c r="R21">
        <f t="shared" si="1"/>
        <v>11.111111111111111</v>
      </c>
      <c r="S21">
        <f t="shared" si="7"/>
        <v>11.111111111111111</v>
      </c>
      <c r="T21">
        <f t="shared" si="8"/>
        <v>16.666666666666664</v>
      </c>
      <c r="U21">
        <f t="shared" si="2"/>
        <v>5.5555555555555554</v>
      </c>
      <c r="V21">
        <f t="shared" si="9"/>
        <v>5.5555555555555554</v>
      </c>
    </row>
    <row r="22" spans="1:22" x14ac:dyDescent="0.2">
      <c r="A22">
        <v>19</v>
      </c>
      <c r="B22" t="s">
        <v>7</v>
      </c>
      <c r="C22">
        <f>COUNTA(_xlfn.UNIQUE($B$2:B22))</f>
        <v>11</v>
      </c>
      <c r="D22">
        <v>7</v>
      </c>
      <c r="E22">
        <v>5.5</v>
      </c>
      <c r="F22">
        <v>6.5</v>
      </c>
      <c r="G22">
        <v>36.84210526315789</v>
      </c>
      <c r="H22">
        <v>28.947368421052634</v>
      </c>
      <c r="I22">
        <v>34.210526315789473</v>
      </c>
      <c r="J22">
        <f t="shared" si="3"/>
        <v>0.42105263157894735</v>
      </c>
      <c r="K22">
        <f t="shared" si="10"/>
        <v>7</v>
      </c>
      <c r="L22">
        <f t="shared" si="4"/>
        <v>2</v>
      </c>
      <c r="M22">
        <f t="shared" si="11"/>
        <v>2</v>
      </c>
      <c r="N22">
        <f t="shared" si="5"/>
        <v>3</v>
      </c>
      <c r="O22">
        <f t="shared" si="6"/>
        <v>1</v>
      </c>
      <c r="P22">
        <f t="shared" si="12"/>
        <v>1</v>
      </c>
      <c r="Q22">
        <f t="shared" si="0"/>
        <v>36.84210526315789</v>
      </c>
      <c r="R22">
        <f t="shared" si="1"/>
        <v>10.526315789473683</v>
      </c>
      <c r="S22">
        <f t="shared" si="7"/>
        <v>10.526315789473683</v>
      </c>
      <c r="T22">
        <f t="shared" si="8"/>
        <v>15.789473684210526</v>
      </c>
      <c r="U22">
        <f t="shared" si="2"/>
        <v>5.2631578947368416</v>
      </c>
      <c r="V22">
        <f t="shared" si="9"/>
        <v>5.2631578947368416</v>
      </c>
    </row>
    <row r="23" spans="1:22" x14ac:dyDescent="0.2">
      <c r="A23">
        <v>20</v>
      </c>
      <c r="B23" t="s">
        <v>7</v>
      </c>
      <c r="C23">
        <f>COUNTA(_xlfn.UNIQUE($B$2:B23))</f>
        <v>11</v>
      </c>
      <c r="D23">
        <v>8</v>
      </c>
      <c r="E23">
        <v>5.5</v>
      </c>
      <c r="F23">
        <v>6.5</v>
      </c>
      <c r="G23">
        <v>40</v>
      </c>
      <c r="H23">
        <v>27.500000000000004</v>
      </c>
      <c r="I23">
        <v>32.5</v>
      </c>
      <c r="J23">
        <f t="shared" si="3"/>
        <v>0.44999999999999996</v>
      </c>
      <c r="K23">
        <f t="shared" si="10"/>
        <v>8</v>
      </c>
      <c r="L23">
        <f t="shared" si="4"/>
        <v>2</v>
      </c>
      <c r="M23">
        <f t="shared" si="11"/>
        <v>2</v>
      </c>
      <c r="N23">
        <f t="shared" si="5"/>
        <v>3</v>
      </c>
      <c r="O23">
        <f t="shared" si="6"/>
        <v>1</v>
      </c>
      <c r="P23">
        <f t="shared" si="12"/>
        <v>1</v>
      </c>
      <c r="Q23">
        <f t="shared" si="0"/>
        <v>40</v>
      </c>
      <c r="R23">
        <f t="shared" si="1"/>
        <v>10</v>
      </c>
      <c r="S23">
        <f t="shared" si="7"/>
        <v>10</v>
      </c>
      <c r="T23">
        <f t="shared" si="8"/>
        <v>15</v>
      </c>
      <c r="U23">
        <f t="shared" si="2"/>
        <v>5</v>
      </c>
      <c r="V23">
        <f t="shared" si="9"/>
        <v>5</v>
      </c>
    </row>
    <row r="24" spans="1:22" x14ac:dyDescent="0.2">
      <c r="A24">
        <v>21</v>
      </c>
      <c r="B24" t="s">
        <v>7</v>
      </c>
      <c r="C24">
        <f>COUNTA(_xlfn.UNIQUE($B$2:B24))</f>
        <v>11</v>
      </c>
      <c r="D24">
        <v>9</v>
      </c>
      <c r="E24">
        <v>5.5</v>
      </c>
      <c r="F24">
        <v>6.5</v>
      </c>
      <c r="G24">
        <v>42.857142857142854</v>
      </c>
      <c r="H24">
        <v>26.190476190476193</v>
      </c>
      <c r="I24">
        <v>30.952380952380953</v>
      </c>
      <c r="J24">
        <f t="shared" si="3"/>
        <v>0.47619047619047616</v>
      </c>
      <c r="K24">
        <f t="shared" si="10"/>
        <v>9</v>
      </c>
      <c r="L24">
        <f t="shared" si="4"/>
        <v>2</v>
      </c>
      <c r="M24">
        <f t="shared" si="11"/>
        <v>2</v>
      </c>
      <c r="N24">
        <f t="shared" si="5"/>
        <v>3</v>
      </c>
      <c r="O24">
        <f t="shared" si="6"/>
        <v>1</v>
      </c>
      <c r="P24">
        <f t="shared" si="12"/>
        <v>1</v>
      </c>
      <c r="Q24">
        <f t="shared" si="0"/>
        <v>42.857142857142854</v>
      </c>
      <c r="R24">
        <f t="shared" si="1"/>
        <v>9.5238095238095237</v>
      </c>
      <c r="S24">
        <f t="shared" si="7"/>
        <v>9.5238095238095237</v>
      </c>
      <c r="T24">
        <f t="shared" si="8"/>
        <v>14.285714285714285</v>
      </c>
      <c r="U24">
        <f t="shared" si="2"/>
        <v>4.7619047619047619</v>
      </c>
      <c r="V24">
        <f t="shared" si="9"/>
        <v>4.7619047619047619</v>
      </c>
    </row>
    <row r="25" spans="1:22" x14ac:dyDescent="0.2">
      <c r="A25">
        <v>22</v>
      </c>
      <c r="B25" t="s">
        <v>47</v>
      </c>
      <c r="C25">
        <f>COUNTA(_xlfn.UNIQUE($B$2:B25))</f>
        <v>11</v>
      </c>
      <c r="D25">
        <v>9</v>
      </c>
      <c r="E25">
        <v>6.5</v>
      </c>
      <c r="F25">
        <v>6.5</v>
      </c>
      <c r="G25">
        <v>40.909090909090914</v>
      </c>
      <c r="H25">
        <v>29.545454545454547</v>
      </c>
      <c r="I25">
        <v>29.545454545454547</v>
      </c>
      <c r="J25">
        <f t="shared" si="3"/>
        <v>0.5</v>
      </c>
      <c r="K25">
        <f t="shared" si="10"/>
        <v>9</v>
      </c>
      <c r="L25">
        <f t="shared" si="4"/>
        <v>3</v>
      </c>
      <c r="M25">
        <f t="shared" si="11"/>
        <v>2</v>
      </c>
      <c r="N25">
        <f t="shared" si="5"/>
        <v>3</v>
      </c>
      <c r="O25">
        <f t="shared" si="6"/>
        <v>1</v>
      </c>
      <c r="P25">
        <f t="shared" si="12"/>
        <v>1</v>
      </c>
      <c r="Q25">
        <f t="shared" si="0"/>
        <v>40.909090909090914</v>
      </c>
      <c r="R25">
        <f t="shared" si="1"/>
        <v>13.636363636363635</v>
      </c>
      <c r="S25">
        <f t="shared" si="7"/>
        <v>9.0909090909090917</v>
      </c>
      <c r="T25">
        <f t="shared" si="8"/>
        <v>13.636363636363635</v>
      </c>
      <c r="U25">
        <f t="shared" si="2"/>
        <v>4.5454545454545459</v>
      </c>
      <c r="V25">
        <f t="shared" si="9"/>
        <v>4.5454545454545459</v>
      </c>
    </row>
    <row r="26" spans="1:22" x14ac:dyDescent="0.2">
      <c r="A26">
        <v>23</v>
      </c>
      <c r="B26" t="s">
        <v>7</v>
      </c>
      <c r="C26">
        <f>COUNTA(_xlfn.UNIQUE($B$2:B26))</f>
        <v>11</v>
      </c>
      <c r="D26">
        <v>10</v>
      </c>
      <c r="E26">
        <v>6.5</v>
      </c>
      <c r="F26">
        <v>6.5</v>
      </c>
      <c r="G26">
        <v>43.478260869565219</v>
      </c>
      <c r="H26">
        <v>28.260869565217391</v>
      </c>
      <c r="I26">
        <v>28.260869565217391</v>
      </c>
      <c r="J26">
        <f t="shared" si="3"/>
        <v>0.52173913043478259</v>
      </c>
      <c r="K26">
        <f t="shared" si="10"/>
        <v>10</v>
      </c>
      <c r="L26">
        <f t="shared" si="4"/>
        <v>3</v>
      </c>
      <c r="M26">
        <f t="shared" si="11"/>
        <v>2</v>
      </c>
      <c r="N26">
        <f t="shared" si="5"/>
        <v>3</v>
      </c>
      <c r="O26">
        <f t="shared" si="6"/>
        <v>1</v>
      </c>
      <c r="P26">
        <f t="shared" si="12"/>
        <v>1</v>
      </c>
      <c r="Q26">
        <f t="shared" si="0"/>
        <v>43.478260869565219</v>
      </c>
      <c r="R26">
        <f t="shared" si="1"/>
        <v>13.043478260869565</v>
      </c>
      <c r="S26">
        <f t="shared" si="7"/>
        <v>8.695652173913043</v>
      </c>
      <c r="T26">
        <f t="shared" si="8"/>
        <v>13.043478260869565</v>
      </c>
      <c r="U26">
        <f t="shared" si="2"/>
        <v>4.3478260869565215</v>
      </c>
      <c r="V26">
        <f t="shared" si="9"/>
        <v>4.3478260869565215</v>
      </c>
    </row>
    <row r="27" spans="1:22" x14ac:dyDescent="0.2">
      <c r="A27">
        <v>24</v>
      </c>
      <c r="B27" t="s">
        <v>7</v>
      </c>
      <c r="C27">
        <f>COUNTA(_xlfn.UNIQUE($B$2:B27))</f>
        <v>11</v>
      </c>
      <c r="D27">
        <v>11</v>
      </c>
      <c r="E27">
        <v>6.5</v>
      </c>
      <c r="F27">
        <v>6.5</v>
      </c>
      <c r="G27">
        <v>45.833333333333329</v>
      </c>
      <c r="H27">
        <v>27.083333333333332</v>
      </c>
      <c r="I27">
        <v>27.083333333333332</v>
      </c>
      <c r="J27">
        <f t="shared" si="3"/>
        <v>0.54166666666666674</v>
      </c>
      <c r="K27">
        <f t="shared" si="10"/>
        <v>11</v>
      </c>
      <c r="L27">
        <f t="shared" si="4"/>
        <v>3</v>
      </c>
      <c r="M27">
        <f t="shared" si="11"/>
        <v>2</v>
      </c>
      <c r="N27">
        <f t="shared" si="5"/>
        <v>3</v>
      </c>
      <c r="O27">
        <f t="shared" si="6"/>
        <v>1</v>
      </c>
      <c r="P27">
        <f t="shared" si="12"/>
        <v>1</v>
      </c>
      <c r="Q27">
        <f t="shared" si="0"/>
        <v>45.833333333333329</v>
      </c>
      <c r="R27">
        <f t="shared" si="1"/>
        <v>12.5</v>
      </c>
      <c r="S27">
        <f t="shared" si="7"/>
        <v>8.3333333333333321</v>
      </c>
      <c r="T27">
        <f t="shared" si="8"/>
        <v>12.5</v>
      </c>
      <c r="U27">
        <f t="shared" si="2"/>
        <v>4.1666666666666661</v>
      </c>
      <c r="V27">
        <f t="shared" si="9"/>
        <v>4.1666666666666661</v>
      </c>
    </row>
    <row r="28" spans="1:22" x14ac:dyDescent="0.2">
      <c r="A28">
        <v>25</v>
      </c>
      <c r="B28" t="s">
        <v>7</v>
      </c>
      <c r="C28">
        <f>COUNTA(_xlfn.UNIQUE($B$2:B28))</f>
        <v>11</v>
      </c>
      <c r="D28">
        <v>12</v>
      </c>
      <c r="E28">
        <v>6.5</v>
      </c>
      <c r="F28">
        <v>6.5</v>
      </c>
      <c r="G28">
        <v>48</v>
      </c>
      <c r="H28">
        <v>26</v>
      </c>
      <c r="I28">
        <v>26</v>
      </c>
      <c r="J28">
        <f t="shared" si="3"/>
        <v>0.56000000000000005</v>
      </c>
      <c r="K28">
        <f t="shared" si="10"/>
        <v>12</v>
      </c>
      <c r="L28">
        <f t="shared" si="4"/>
        <v>3</v>
      </c>
      <c r="M28">
        <f t="shared" si="11"/>
        <v>2</v>
      </c>
      <c r="N28">
        <f t="shared" si="5"/>
        <v>3</v>
      </c>
      <c r="O28">
        <f t="shared" si="6"/>
        <v>1</v>
      </c>
      <c r="P28">
        <f t="shared" si="12"/>
        <v>1</v>
      </c>
      <c r="Q28">
        <f t="shared" si="0"/>
        <v>48</v>
      </c>
      <c r="R28">
        <f t="shared" si="1"/>
        <v>12</v>
      </c>
      <c r="S28">
        <f t="shared" si="7"/>
        <v>8</v>
      </c>
      <c r="T28">
        <f t="shared" si="8"/>
        <v>12</v>
      </c>
      <c r="U28">
        <f t="shared" si="2"/>
        <v>4</v>
      </c>
      <c r="V28">
        <f t="shared" si="9"/>
        <v>4</v>
      </c>
    </row>
    <row r="29" spans="1:22" x14ac:dyDescent="0.2">
      <c r="A29">
        <v>26</v>
      </c>
      <c r="B29" t="s">
        <v>7</v>
      </c>
      <c r="C29">
        <f>COUNTA(_xlfn.UNIQUE($B$2:B29))</f>
        <v>11</v>
      </c>
      <c r="D29">
        <v>13</v>
      </c>
      <c r="E29">
        <v>6.5</v>
      </c>
      <c r="F29">
        <v>6.5</v>
      </c>
      <c r="G29">
        <v>50</v>
      </c>
      <c r="H29">
        <v>25</v>
      </c>
      <c r="I29">
        <v>25</v>
      </c>
      <c r="J29">
        <f t="shared" si="3"/>
        <v>0.57692307692307687</v>
      </c>
      <c r="K29">
        <f t="shared" si="10"/>
        <v>13</v>
      </c>
      <c r="L29">
        <f t="shared" si="4"/>
        <v>3</v>
      </c>
      <c r="M29">
        <f t="shared" si="11"/>
        <v>2</v>
      </c>
      <c r="N29">
        <f t="shared" si="5"/>
        <v>3</v>
      </c>
      <c r="O29">
        <f t="shared" si="6"/>
        <v>1</v>
      </c>
      <c r="P29">
        <f t="shared" si="12"/>
        <v>1</v>
      </c>
      <c r="Q29">
        <f t="shared" si="0"/>
        <v>50</v>
      </c>
      <c r="R29">
        <f t="shared" si="1"/>
        <v>11.538461538461538</v>
      </c>
      <c r="S29">
        <f t="shared" si="7"/>
        <v>7.6923076923076925</v>
      </c>
      <c r="T29">
        <f t="shared" si="8"/>
        <v>11.538461538461538</v>
      </c>
      <c r="U29">
        <f t="shared" si="2"/>
        <v>3.8461538461538463</v>
      </c>
      <c r="V29">
        <f t="shared" si="9"/>
        <v>3.8461538461538463</v>
      </c>
    </row>
    <row r="30" spans="1:22" x14ac:dyDescent="0.2">
      <c r="A30">
        <v>27</v>
      </c>
      <c r="B30" t="s">
        <v>7</v>
      </c>
      <c r="C30">
        <f>COUNTA(_xlfn.UNIQUE($B$2:B30))</f>
        <v>11</v>
      </c>
      <c r="D30">
        <v>14</v>
      </c>
      <c r="E30">
        <v>6.5</v>
      </c>
      <c r="F30">
        <v>6.5</v>
      </c>
      <c r="G30">
        <v>51.851851851851848</v>
      </c>
      <c r="H30">
        <v>24.074074074074073</v>
      </c>
      <c r="I30">
        <v>24.074074074074073</v>
      </c>
      <c r="J30">
        <f t="shared" si="3"/>
        <v>0.59259259259259256</v>
      </c>
      <c r="K30">
        <f t="shared" si="10"/>
        <v>14</v>
      </c>
      <c r="L30">
        <f t="shared" si="4"/>
        <v>3</v>
      </c>
      <c r="M30">
        <f t="shared" si="11"/>
        <v>2</v>
      </c>
      <c r="N30">
        <f t="shared" si="5"/>
        <v>3</v>
      </c>
      <c r="O30">
        <f t="shared" si="6"/>
        <v>1</v>
      </c>
      <c r="P30">
        <f t="shared" si="12"/>
        <v>1</v>
      </c>
      <c r="Q30">
        <f t="shared" si="0"/>
        <v>51.851851851851848</v>
      </c>
      <c r="R30">
        <f t="shared" si="1"/>
        <v>11.111111111111111</v>
      </c>
      <c r="S30">
        <f t="shared" si="7"/>
        <v>7.4074074074074066</v>
      </c>
      <c r="T30">
        <f t="shared" si="8"/>
        <v>11.111111111111111</v>
      </c>
      <c r="U30">
        <f t="shared" si="2"/>
        <v>3.7037037037037033</v>
      </c>
      <c r="V30">
        <f t="shared" si="9"/>
        <v>3.7037037037037033</v>
      </c>
    </row>
    <row r="31" spans="1:22" x14ac:dyDescent="0.2">
      <c r="A31">
        <v>28</v>
      </c>
      <c r="B31" t="s">
        <v>7</v>
      </c>
      <c r="C31">
        <f>COUNTA(_xlfn.UNIQUE($B$2:B31))</f>
        <v>11</v>
      </c>
      <c r="D31">
        <v>15</v>
      </c>
      <c r="E31">
        <v>6.5</v>
      </c>
      <c r="F31">
        <v>6.5</v>
      </c>
      <c r="G31">
        <v>53.571428571428569</v>
      </c>
      <c r="H31">
        <v>23.214285714285715</v>
      </c>
      <c r="I31">
        <v>23.214285714285715</v>
      </c>
      <c r="J31">
        <f t="shared" si="3"/>
        <v>0.60714285714285721</v>
      </c>
      <c r="K31">
        <f t="shared" si="10"/>
        <v>15</v>
      </c>
      <c r="L31">
        <f t="shared" si="4"/>
        <v>3</v>
      </c>
      <c r="M31">
        <f t="shared" si="11"/>
        <v>2</v>
      </c>
      <c r="N31">
        <f t="shared" si="5"/>
        <v>3</v>
      </c>
      <c r="O31">
        <f t="shared" si="6"/>
        <v>1</v>
      </c>
      <c r="P31">
        <f t="shared" si="12"/>
        <v>1</v>
      </c>
      <c r="Q31">
        <f t="shared" si="0"/>
        <v>53.571428571428569</v>
      </c>
      <c r="R31">
        <f t="shared" si="1"/>
        <v>10.714285714285714</v>
      </c>
      <c r="S31">
        <f t="shared" si="7"/>
        <v>7.1428571428571423</v>
      </c>
      <c r="T31">
        <f t="shared" si="8"/>
        <v>10.714285714285714</v>
      </c>
      <c r="U31">
        <f t="shared" si="2"/>
        <v>3.5714285714285712</v>
      </c>
      <c r="V31">
        <f t="shared" si="9"/>
        <v>3.5714285714285712</v>
      </c>
    </row>
    <row r="32" spans="1:22" x14ac:dyDescent="0.2">
      <c r="A32">
        <v>29</v>
      </c>
      <c r="B32" t="s">
        <v>7</v>
      </c>
      <c r="C32">
        <f>COUNTA(_xlfn.UNIQUE($B$2:B32))</f>
        <v>11</v>
      </c>
      <c r="D32">
        <v>16</v>
      </c>
      <c r="E32">
        <v>6.5</v>
      </c>
      <c r="F32">
        <v>6.5</v>
      </c>
      <c r="G32">
        <v>55.172413793103445</v>
      </c>
      <c r="H32">
        <v>22.413793103448278</v>
      </c>
      <c r="I32">
        <v>22.413793103448278</v>
      </c>
      <c r="J32">
        <f t="shared" si="3"/>
        <v>0.62068965517241381</v>
      </c>
      <c r="K32">
        <f t="shared" si="10"/>
        <v>16</v>
      </c>
      <c r="L32">
        <f t="shared" si="4"/>
        <v>3</v>
      </c>
      <c r="M32">
        <f t="shared" si="11"/>
        <v>2</v>
      </c>
      <c r="N32">
        <f t="shared" si="5"/>
        <v>3</v>
      </c>
      <c r="O32">
        <f t="shared" si="6"/>
        <v>1</v>
      </c>
      <c r="P32">
        <f t="shared" si="12"/>
        <v>1</v>
      </c>
      <c r="Q32">
        <f t="shared" si="0"/>
        <v>55.172413793103445</v>
      </c>
      <c r="R32">
        <f t="shared" si="1"/>
        <v>10.344827586206897</v>
      </c>
      <c r="S32">
        <f t="shared" si="7"/>
        <v>6.8965517241379306</v>
      </c>
      <c r="T32">
        <f t="shared" si="8"/>
        <v>10.344827586206897</v>
      </c>
      <c r="U32">
        <f t="shared" si="2"/>
        <v>3.4482758620689653</v>
      </c>
      <c r="V32">
        <f t="shared" si="9"/>
        <v>3.4482758620689653</v>
      </c>
    </row>
    <row r="33" spans="1:22" x14ac:dyDescent="0.2">
      <c r="A33">
        <v>30</v>
      </c>
      <c r="B33" t="s">
        <v>7</v>
      </c>
      <c r="C33">
        <f>COUNTA(_xlfn.UNIQUE($B$2:B33))</f>
        <v>11</v>
      </c>
      <c r="D33">
        <v>17</v>
      </c>
      <c r="E33">
        <v>6.5</v>
      </c>
      <c r="F33">
        <v>6.5</v>
      </c>
      <c r="G33">
        <v>56.666666666666664</v>
      </c>
      <c r="H33">
        <v>21.666666666666668</v>
      </c>
      <c r="I33">
        <v>21.666666666666668</v>
      </c>
      <c r="J33">
        <f t="shared" si="3"/>
        <v>0.6333333333333333</v>
      </c>
      <c r="K33">
        <f t="shared" si="10"/>
        <v>17</v>
      </c>
      <c r="L33">
        <f t="shared" si="4"/>
        <v>3</v>
      </c>
      <c r="M33">
        <f t="shared" si="11"/>
        <v>2</v>
      </c>
      <c r="N33">
        <f t="shared" si="5"/>
        <v>3</v>
      </c>
      <c r="O33">
        <f t="shared" si="6"/>
        <v>1</v>
      </c>
      <c r="P33">
        <f t="shared" si="12"/>
        <v>1</v>
      </c>
      <c r="Q33">
        <f t="shared" si="0"/>
        <v>56.666666666666664</v>
      </c>
      <c r="R33">
        <f t="shared" si="1"/>
        <v>10</v>
      </c>
      <c r="S33">
        <f t="shared" si="7"/>
        <v>6.666666666666667</v>
      </c>
      <c r="T33">
        <f t="shared" si="8"/>
        <v>10</v>
      </c>
      <c r="U33">
        <f t="shared" si="2"/>
        <v>3.3333333333333335</v>
      </c>
      <c r="V33">
        <f t="shared" si="9"/>
        <v>3.3333333333333335</v>
      </c>
    </row>
    <row r="34" spans="1:22" x14ac:dyDescent="0.2">
      <c r="A34">
        <v>31</v>
      </c>
      <c r="B34" t="s">
        <v>7</v>
      </c>
      <c r="C34">
        <f>COUNTA(_xlfn.UNIQUE($B$2:B34))</f>
        <v>11</v>
      </c>
      <c r="D34">
        <v>18</v>
      </c>
      <c r="E34">
        <v>6.5</v>
      </c>
      <c r="F34">
        <v>6.5</v>
      </c>
      <c r="G34">
        <v>58.064516129032263</v>
      </c>
      <c r="H34">
        <v>20.967741935483872</v>
      </c>
      <c r="I34">
        <v>20.967741935483872</v>
      </c>
      <c r="J34">
        <f t="shared" si="3"/>
        <v>0.64516129032258063</v>
      </c>
      <c r="K34">
        <f t="shared" si="10"/>
        <v>18</v>
      </c>
      <c r="L34">
        <f t="shared" si="4"/>
        <v>3</v>
      </c>
      <c r="M34">
        <f t="shared" si="11"/>
        <v>2</v>
      </c>
      <c r="N34">
        <f t="shared" si="5"/>
        <v>3</v>
      </c>
      <c r="O34">
        <f t="shared" si="6"/>
        <v>1</v>
      </c>
      <c r="P34">
        <f t="shared" si="12"/>
        <v>1</v>
      </c>
      <c r="Q34">
        <f t="shared" si="0"/>
        <v>58.064516129032263</v>
      </c>
      <c r="R34">
        <f t="shared" si="1"/>
        <v>9.67741935483871</v>
      </c>
      <c r="S34">
        <f t="shared" si="7"/>
        <v>6.4516129032258061</v>
      </c>
      <c r="T34">
        <f t="shared" si="8"/>
        <v>9.67741935483871</v>
      </c>
      <c r="U34">
        <f t="shared" si="2"/>
        <v>3.225806451612903</v>
      </c>
      <c r="V34">
        <f t="shared" si="9"/>
        <v>3.225806451612903</v>
      </c>
    </row>
    <row r="35" spans="1:22" x14ac:dyDescent="0.2">
      <c r="A35">
        <v>32</v>
      </c>
      <c r="B35" t="s">
        <v>19</v>
      </c>
      <c r="C35">
        <f>COUNTA(_xlfn.UNIQUE($B$2:B35))</f>
        <v>11</v>
      </c>
      <c r="D35">
        <v>18</v>
      </c>
      <c r="E35">
        <v>7.5</v>
      </c>
      <c r="F35">
        <v>6.5</v>
      </c>
      <c r="G35">
        <v>56.25</v>
      </c>
      <c r="H35">
        <v>23.4375</v>
      </c>
      <c r="I35">
        <v>20.3125</v>
      </c>
      <c r="J35">
        <f t="shared" si="3"/>
        <v>0.65625</v>
      </c>
      <c r="K35">
        <f t="shared" si="10"/>
        <v>18</v>
      </c>
      <c r="L35">
        <f t="shared" si="4"/>
        <v>3</v>
      </c>
      <c r="M35">
        <f t="shared" si="11"/>
        <v>3</v>
      </c>
      <c r="N35">
        <f t="shared" si="5"/>
        <v>3</v>
      </c>
      <c r="O35">
        <f t="shared" si="6"/>
        <v>1</v>
      </c>
      <c r="P35">
        <f t="shared" si="12"/>
        <v>1</v>
      </c>
      <c r="Q35">
        <f t="shared" si="0"/>
        <v>56.25</v>
      </c>
      <c r="R35">
        <f t="shared" si="1"/>
        <v>9.375</v>
      </c>
      <c r="S35">
        <f t="shared" si="7"/>
        <v>9.375</v>
      </c>
      <c r="T35">
        <f t="shared" si="8"/>
        <v>9.375</v>
      </c>
      <c r="U35">
        <f t="shared" si="2"/>
        <v>3.125</v>
      </c>
      <c r="V35">
        <f t="shared" si="9"/>
        <v>3.125</v>
      </c>
    </row>
    <row r="36" spans="1:22" x14ac:dyDescent="0.2">
      <c r="A36">
        <v>33</v>
      </c>
      <c r="B36" t="s">
        <v>19</v>
      </c>
      <c r="C36">
        <f>COUNTA(_xlfn.UNIQUE($B$2:B36))</f>
        <v>11</v>
      </c>
      <c r="D36">
        <v>18</v>
      </c>
      <c r="E36">
        <v>8.5</v>
      </c>
      <c r="F36">
        <v>6.5</v>
      </c>
      <c r="G36">
        <v>54.54545454545454</v>
      </c>
      <c r="H36">
        <v>25.757575757575758</v>
      </c>
      <c r="I36">
        <v>19.696969696969695</v>
      </c>
      <c r="J36">
        <f t="shared" si="3"/>
        <v>0.66666666666666674</v>
      </c>
      <c r="K36">
        <f t="shared" si="10"/>
        <v>18</v>
      </c>
      <c r="L36">
        <f t="shared" si="4"/>
        <v>3</v>
      </c>
      <c r="M36">
        <f t="shared" si="11"/>
        <v>4</v>
      </c>
      <c r="N36">
        <f t="shared" si="5"/>
        <v>3</v>
      </c>
      <c r="O36">
        <f t="shared" si="6"/>
        <v>1</v>
      </c>
      <c r="P36">
        <f t="shared" si="12"/>
        <v>1</v>
      </c>
      <c r="Q36">
        <f t="shared" si="0"/>
        <v>54.54545454545454</v>
      </c>
      <c r="R36">
        <f t="shared" si="1"/>
        <v>9.0909090909090917</v>
      </c>
      <c r="S36">
        <f t="shared" si="7"/>
        <v>12.121212121212121</v>
      </c>
      <c r="T36">
        <f t="shared" si="8"/>
        <v>9.0909090909090917</v>
      </c>
      <c r="U36">
        <f t="shared" si="2"/>
        <v>3.0303030303030303</v>
      </c>
      <c r="V36">
        <f t="shared" si="9"/>
        <v>3.0303030303030303</v>
      </c>
    </row>
    <row r="37" spans="1:22" x14ac:dyDescent="0.2">
      <c r="A37">
        <v>34</v>
      </c>
      <c r="B37" t="s">
        <v>7</v>
      </c>
      <c r="C37">
        <f>COUNTA(_xlfn.UNIQUE($B$2:B37))</f>
        <v>11</v>
      </c>
      <c r="D37">
        <v>19</v>
      </c>
      <c r="E37">
        <v>8.5</v>
      </c>
      <c r="F37">
        <v>6.5</v>
      </c>
      <c r="G37">
        <v>55.882352941176471</v>
      </c>
      <c r="H37">
        <v>25</v>
      </c>
      <c r="I37">
        <v>19.117647058823529</v>
      </c>
      <c r="J37">
        <f t="shared" si="3"/>
        <v>0.67647058823529416</v>
      </c>
      <c r="K37">
        <f t="shared" si="10"/>
        <v>19</v>
      </c>
      <c r="L37">
        <f t="shared" si="4"/>
        <v>3</v>
      </c>
      <c r="M37">
        <f t="shared" si="11"/>
        <v>4</v>
      </c>
      <c r="N37">
        <f t="shared" si="5"/>
        <v>3</v>
      </c>
      <c r="O37">
        <f t="shared" si="6"/>
        <v>1</v>
      </c>
      <c r="P37">
        <f t="shared" si="12"/>
        <v>1</v>
      </c>
      <c r="Q37">
        <f t="shared" si="0"/>
        <v>55.882352941176471</v>
      </c>
      <c r="R37">
        <f t="shared" si="1"/>
        <v>8.8235294117647065</v>
      </c>
      <c r="S37">
        <f t="shared" si="7"/>
        <v>11.76470588235294</v>
      </c>
      <c r="T37">
        <f t="shared" si="8"/>
        <v>8.8235294117647065</v>
      </c>
      <c r="U37">
        <f t="shared" si="2"/>
        <v>2.9411764705882351</v>
      </c>
      <c r="V37">
        <f t="shared" si="9"/>
        <v>2.9411764705882351</v>
      </c>
    </row>
    <row r="38" spans="1:22" x14ac:dyDescent="0.2">
      <c r="A38">
        <v>35</v>
      </c>
      <c r="B38" t="s">
        <v>105</v>
      </c>
      <c r="C38">
        <f>COUNTA(_xlfn.UNIQUE($B$2:B38))</f>
        <v>12</v>
      </c>
      <c r="D38">
        <v>20</v>
      </c>
      <c r="E38">
        <v>8.5</v>
      </c>
      <c r="F38">
        <v>6.5</v>
      </c>
      <c r="G38">
        <v>57.142857142857139</v>
      </c>
      <c r="H38">
        <v>24.285714285714285</v>
      </c>
      <c r="I38">
        <v>18.571428571428573</v>
      </c>
      <c r="J38">
        <f t="shared" si="3"/>
        <v>0.65714285714285714</v>
      </c>
      <c r="K38">
        <f t="shared" si="10"/>
        <v>19</v>
      </c>
      <c r="L38">
        <f t="shared" si="4"/>
        <v>3</v>
      </c>
      <c r="M38">
        <f t="shared" si="11"/>
        <v>4</v>
      </c>
      <c r="N38">
        <f t="shared" si="5"/>
        <v>3</v>
      </c>
      <c r="O38">
        <f t="shared" si="6"/>
        <v>1</v>
      </c>
      <c r="P38">
        <f t="shared" si="12"/>
        <v>1</v>
      </c>
      <c r="Q38">
        <f t="shared" si="0"/>
        <v>54.285714285714285</v>
      </c>
      <c r="R38">
        <f t="shared" si="1"/>
        <v>8.5714285714285712</v>
      </c>
      <c r="S38">
        <f t="shared" si="7"/>
        <v>11.428571428571429</v>
      </c>
      <c r="T38">
        <f t="shared" si="8"/>
        <v>8.5714285714285712</v>
      </c>
      <c r="U38">
        <f t="shared" si="2"/>
        <v>2.8571428571428572</v>
      </c>
      <c r="V38">
        <f t="shared" si="9"/>
        <v>2.8571428571428572</v>
      </c>
    </row>
    <row r="39" spans="1:22" x14ac:dyDescent="0.2">
      <c r="A39">
        <v>36</v>
      </c>
      <c r="B39" t="s">
        <v>105</v>
      </c>
      <c r="C39">
        <f>COUNTA(_xlfn.UNIQUE($B$2:B39))</f>
        <v>12</v>
      </c>
      <c r="D39">
        <v>21</v>
      </c>
      <c r="E39">
        <v>8.5</v>
      </c>
      <c r="F39">
        <v>6.5</v>
      </c>
      <c r="G39">
        <v>58.333333333333336</v>
      </c>
      <c r="H39">
        <v>23.611111111111111</v>
      </c>
      <c r="I39">
        <v>18.055555555555554</v>
      </c>
      <c r="J39">
        <f t="shared" si="3"/>
        <v>0.66666666666666674</v>
      </c>
      <c r="K39">
        <f t="shared" si="10"/>
        <v>19</v>
      </c>
      <c r="L39">
        <f t="shared" si="4"/>
        <v>3</v>
      </c>
      <c r="M39">
        <f t="shared" si="11"/>
        <v>4</v>
      </c>
      <c r="N39">
        <f t="shared" si="5"/>
        <v>3</v>
      </c>
      <c r="O39">
        <f t="shared" si="6"/>
        <v>1</v>
      </c>
      <c r="P39">
        <f t="shared" si="12"/>
        <v>1</v>
      </c>
      <c r="Q39">
        <f t="shared" si="0"/>
        <v>52.777777777777779</v>
      </c>
      <c r="R39">
        <f t="shared" si="1"/>
        <v>8.3333333333333321</v>
      </c>
      <c r="S39">
        <f t="shared" si="7"/>
        <v>11.111111111111111</v>
      </c>
      <c r="T39">
        <f t="shared" si="8"/>
        <v>8.3333333333333321</v>
      </c>
      <c r="U39">
        <f t="shared" si="2"/>
        <v>2.7777777777777777</v>
      </c>
      <c r="V39">
        <f t="shared" si="9"/>
        <v>2.7777777777777777</v>
      </c>
    </row>
    <row r="40" spans="1:22" x14ac:dyDescent="0.2">
      <c r="A40">
        <v>37</v>
      </c>
      <c r="B40" t="s">
        <v>7</v>
      </c>
      <c r="C40">
        <f>COUNTA(_xlfn.UNIQUE($B$2:B40))</f>
        <v>12</v>
      </c>
      <c r="D40">
        <v>22</v>
      </c>
      <c r="E40">
        <v>8.5</v>
      </c>
      <c r="F40">
        <v>6.5</v>
      </c>
      <c r="G40">
        <v>59.45945945945946</v>
      </c>
      <c r="H40">
        <v>22.972972972972975</v>
      </c>
      <c r="I40">
        <v>17.567567567567568</v>
      </c>
      <c r="J40">
        <f t="shared" si="3"/>
        <v>0.67567567567567566</v>
      </c>
      <c r="K40">
        <f t="shared" si="10"/>
        <v>20</v>
      </c>
      <c r="L40">
        <f t="shared" si="4"/>
        <v>3</v>
      </c>
      <c r="M40">
        <f t="shared" si="11"/>
        <v>4</v>
      </c>
      <c r="N40">
        <f t="shared" si="5"/>
        <v>3</v>
      </c>
      <c r="O40">
        <f t="shared" si="6"/>
        <v>1</v>
      </c>
      <c r="P40">
        <f t="shared" si="12"/>
        <v>1</v>
      </c>
      <c r="Q40">
        <f t="shared" si="0"/>
        <v>54.054054054054056</v>
      </c>
      <c r="R40">
        <f t="shared" si="1"/>
        <v>8.1081081081081088</v>
      </c>
      <c r="S40">
        <f t="shared" si="7"/>
        <v>10.810810810810811</v>
      </c>
      <c r="T40">
        <f t="shared" si="8"/>
        <v>8.1081081081081088</v>
      </c>
      <c r="U40">
        <f t="shared" si="2"/>
        <v>2.7027027027027026</v>
      </c>
      <c r="V40">
        <f t="shared" si="9"/>
        <v>2.7027027027027026</v>
      </c>
    </row>
    <row r="41" spans="1:22" x14ac:dyDescent="0.2">
      <c r="A41">
        <v>38</v>
      </c>
      <c r="B41" t="s">
        <v>7</v>
      </c>
      <c r="C41">
        <f>COUNTA(_xlfn.UNIQUE($B$2:B41))</f>
        <v>12</v>
      </c>
      <c r="D41">
        <v>23</v>
      </c>
      <c r="E41">
        <v>8.5</v>
      </c>
      <c r="F41">
        <v>6.5</v>
      </c>
      <c r="G41">
        <v>60.526315789473685</v>
      </c>
      <c r="H41">
        <v>22.368421052631579</v>
      </c>
      <c r="I41">
        <v>17.105263157894736</v>
      </c>
      <c r="J41">
        <f t="shared" si="3"/>
        <v>0.68421052631578949</v>
      </c>
      <c r="K41">
        <f t="shared" si="10"/>
        <v>21</v>
      </c>
      <c r="L41">
        <f t="shared" si="4"/>
        <v>3</v>
      </c>
      <c r="M41">
        <f t="shared" si="11"/>
        <v>4</v>
      </c>
      <c r="N41">
        <f t="shared" si="5"/>
        <v>3</v>
      </c>
      <c r="O41">
        <f t="shared" si="6"/>
        <v>1</v>
      </c>
      <c r="P41">
        <f t="shared" si="12"/>
        <v>1</v>
      </c>
      <c r="Q41">
        <f t="shared" si="0"/>
        <v>55.26315789473685</v>
      </c>
      <c r="R41">
        <f t="shared" si="1"/>
        <v>7.8947368421052628</v>
      </c>
      <c r="S41">
        <f t="shared" si="7"/>
        <v>10.526315789473683</v>
      </c>
      <c r="T41">
        <f t="shared" si="8"/>
        <v>7.8947368421052628</v>
      </c>
      <c r="U41">
        <f t="shared" si="2"/>
        <v>2.6315789473684208</v>
      </c>
      <c r="V41">
        <f t="shared" si="9"/>
        <v>2.6315789473684208</v>
      </c>
    </row>
    <row r="42" spans="1:22" x14ac:dyDescent="0.2">
      <c r="A42">
        <v>39</v>
      </c>
      <c r="B42" t="s">
        <v>7</v>
      </c>
      <c r="C42">
        <f>COUNTA(_xlfn.UNIQUE($B$2:B42))</f>
        <v>12</v>
      </c>
      <c r="D42">
        <v>24</v>
      </c>
      <c r="E42">
        <v>8.5</v>
      </c>
      <c r="F42">
        <v>6.5</v>
      </c>
      <c r="G42">
        <v>61.53846153846154</v>
      </c>
      <c r="H42">
        <v>21.794871794871796</v>
      </c>
      <c r="I42">
        <v>16.666666666666664</v>
      </c>
      <c r="J42">
        <f t="shared" si="3"/>
        <v>0.69230769230769229</v>
      </c>
      <c r="K42">
        <f t="shared" si="10"/>
        <v>22</v>
      </c>
      <c r="L42">
        <f t="shared" si="4"/>
        <v>3</v>
      </c>
      <c r="M42">
        <f t="shared" si="11"/>
        <v>4</v>
      </c>
      <c r="N42">
        <f t="shared" si="5"/>
        <v>3</v>
      </c>
      <c r="O42">
        <f t="shared" si="6"/>
        <v>1</v>
      </c>
      <c r="P42">
        <f t="shared" si="12"/>
        <v>1</v>
      </c>
      <c r="Q42">
        <f t="shared" si="0"/>
        <v>56.410256410256409</v>
      </c>
      <c r="R42">
        <f t="shared" si="1"/>
        <v>7.6923076923076925</v>
      </c>
      <c r="S42">
        <f t="shared" si="7"/>
        <v>10.256410256410255</v>
      </c>
      <c r="T42">
        <f t="shared" si="8"/>
        <v>7.6923076923076925</v>
      </c>
      <c r="U42">
        <f t="shared" si="2"/>
        <v>2.5641025641025639</v>
      </c>
      <c r="V42">
        <f t="shared" si="9"/>
        <v>2.5641025641025639</v>
      </c>
    </row>
    <row r="43" spans="1:22" x14ac:dyDescent="0.2">
      <c r="A43">
        <v>40</v>
      </c>
      <c r="B43" t="s">
        <v>7</v>
      </c>
      <c r="C43">
        <f>COUNTA(_xlfn.UNIQUE($B$2:B43))</f>
        <v>12</v>
      </c>
      <c r="D43">
        <v>25</v>
      </c>
      <c r="E43">
        <v>8.5</v>
      </c>
      <c r="F43">
        <v>6.5</v>
      </c>
      <c r="G43">
        <v>62.5</v>
      </c>
      <c r="H43">
        <v>21.25</v>
      </c>
      <c r="I43">
        <v>16.25</v>
      </c>
      <c r="J43">
        <f t="shared" si="3"/>
        <v>0.7</v>
      </c>
      <c r="K43">
        <f t="shared" si="10"/>
        <v>23</v>
      </c>
      <c r="L43">
        <f t="shared" si="4"/>
        <v>3</v>
      </c>
      <c r="M43">
        <f t="shared" si="11"/>
        <v>4</v>
      </c>
      <c r="N43">
        <f t="shared" si="5"/>
        <v>3</v>
      </c>
      <c r="O43">
        <f t="shared" si="6"/>
        <v>1</v>
      </c>
      <c r="P43">
        <f t="shared" si="12"/>
        <v>1</v>
      </c>
      <c r="Q43">
        <f t="shared" si="0"/>
        <v>57.499999999999993</v>
      </c>
      <c r="R43">
        <f t="shared" si="1"/>
        <v>7.5</v>
      </c>
      <c r="S43">
        <f t="shared" si="7"/>
        <v>10</v>
      </c>
      <c r="T43">
        <f t="shared" si="8"/>
        <v>7.5</v>
      </c>
      <c r="U43">
        <f t="shared" si="2"/>
        <v>2.5</v>
      </c>
      <c r="V43">
        <f t="shared" si="9"/>
        <v>2.5</v>
      </c>
    </row>
    <row r="44" spans="1:22" x14ac:dyDescent="0.2">
      <c r="A44">
        <v>41</v>
      </c>
      <c r="B44" t="s">
        <v>7</v>
      </c>
      <c r="C44">
        <f>COUNTA(_xlfn.UNIQUE($B$2:B44))</f>
        <v>12</v>
      </c>
      <c r="D44">
        <v>26</v>
      </c>
      <c r="E44">
        <v>8.5</v>
      </c>
      <c r="F44">
        <v>6.5</v>
      </c>
      <c r="G44">
        <v>63.414634146341463</v>
      </c>
      <c r="H44">
        <v>20.73170731707317</v>
      </c>
      <c r="I44">
        <v>15.853658536585366</v>
      </c>
      <c r="J44">
        <f t="shared" si="3"/>
        <v>0.70731707317073167</v>
      </c>
      <c r="K44">
        <f t="shared" si="10"/>
        <v>24</v>
      </c>
      <c r="L44">
        <f t="shared" si="4"/>
        <v>3</v>
      </c>
      <c r="M44">
        <f t="shared" si="11"/>
        <v>4</v>
      </c>
      <c r="N44">
        <f t="shared" si="5"/>
        <v>3</v>
      </c>
      <c r="O44">
        <f t="shared" si="6"/>
        <v>1</v>
      </c>
      <c r="P44">
        <f t="shared" si="12"/>
        <v>1</v>
      </c>
      <c r="Q44">
        <f t="shared" si="0"/>
        <v>58.536585365853654</v>
      </c>
      <c r="R44">
        <f t="shared" si="1"/>
        <v>7.3170731707317067</v>
      </c>
      <c r="S44">
        <f t="shared" si="7"/>
        <v>9.7560975609756095</v>
      </c>
      <c r="T44">
        <f t="shared" si="8"/>
        <v>7.3170731707317067</v>
      </c>
      <c r="U44">
        <f t="shared" si="2"/>
        <v>2.4390243902439024</v>
      </c>
      <c r="V44">
        <f t="shared" si="9"/>
        <v>2.4390243902439024</v>
      </c>
    </row>
    <row r="45" spans="1:22" x14ac:dyDescent="0.2">
      <c r="A45">
        <v>42</v>
      </c>
      <c r="B45" t="s">
        <v>7</v>
      </c>
      <c r="C45">
        <f>COUNTA(_xlfn.UNIQUE($B$2:B45))</f>
        <v>12</v>
      </c>
      <c r="D45">
        <v>27</v>
      </c>
      <c r="E45">
        <v>8.5</v>
      </c>
      <c r="F45">
        <v>6.5</v>
      </c>
      <c r="G45">
        <v>64.285714285714292</v>
      </c>
      <c r="H45">
        <v>20.238095238095237</v>
      </c>
      <c r="I45">
        <v>15.476190476190476</v>
      </c>
      <c r="J45">
        <f t="shared" si="3"/>
        <v>0.7142857142857143</v>
      </c>
      <c r="K45">
        <f t="shared" si="10"/>
        <v>25</v>
      </c>
      <c r="L45">
        <f t="shared" si="4"/>
        <v>3</v>
      </c>
      <c r="M45">
        <f t="shared" si="11"/>
        <v>4</v>
      </c>
      <c r="N45">
        <f t="shared" si="5"/>
        <v>3</v>
      </c>
      <c r="O45">
        <f t="shared" si="6"/>
        <v>1</v>
      </c>
      <c r="P45">
        <f t="shared" si="12"/>
        <v>1</v>
      </c>
      <c r="Q45">
        <f t="shared" si="0"/>
        <v>59.523809523809526</v>
      </c>
      <c r="R45">
        <f t="shared" si="1"/>
        <v>7.1428571428571423</v>
      </c>
      <c r="S45">
        <f t="shared" si="7"/>
        <v>9.5238095238095237</v>
      </c>
      <c r="T45">
        <f t="shared" si="8"/>
        <v>7.1428571428571423</v>
      </c>
      <c r="U45">
        <f t="shared" si="2"/>
        <v>2.3809523809523809</v>
      </c>
      <c r="V45">
        <f t="shared" si="9"/>
        <v>2.3809523809523809</v>
      </c>
    </row>
    <row r="46" spans="1:22" x14ac:dyDescent="0.2">
      <c r="A46">
        <v>43</v>
      </c>
      <c r="B46" t="s">
        <v>7</v>
      </c>
      <c r="C46">
        <f>COUNTA(_xlfn.UNIQUE($B$2:B46))</f>
        <v>12</v>
      </c>
      <c r="D46">
        <v>28</v>
      </c>
      <c r="E46">
        <v>8.5</v>
      </c>
      <c r="F46">
        <v>6.5</v>
      </c>
      <c r="G46">
        <v>65.116279069767444</v>
      </c>
      <c r="H46">
        <v>19.767441860465116</v>
      </c>
      <c r="I46">
        <v>15.11627906976744</v>
      </c>
      <c r="J46">
        <f t="shared" si="3"/>
        <v>0.72093023255813948</v>
      </c>
      <c r="K46">
        <f t="shared" si="10"/>
        <v>26</v>
      </c>
      <c r="L46">
        <f t="shared" si="4"/>
        <v>3</v>
      </c>
      <c r="M46">
        <f t="shared" si="11"/>
        <v>4</v>
      </c>
      <c r="N46">
        <f t="shared" si="5"/>
        <v>3</v>
      </c>
      <c r="O46">
        <f t="shared" si="6"/>
        <v>1</v>
      </c>
      <c r="P46">
        <f t="shared" si="12"/>
        <v>1</v>
      </c>
      <c r="Q46">
        <f t="shared" si="0"/>
        <v>60.465116279069761</v>
      </c>
      <c r="R46">
        <f t="shared" si="1"/>
        <v>6.9767441860465116</v>
      </c>
      <c r="S46">
        <f t="shared" si="7"/>
        <v>9.3023255813953494</v>
      </c>
      <c r="T46">
        <f t="shared" si="8"/>
        <v>6.9767441860465116</v>
      </c>
      <c r="U46">
        <f t="shared" si="2"/>
        <v>2.3255813953488373</v>
      </c>
      <c r="V46">
        <f t="shared" si="9"/>
        <v>2.3255813953488373</v>
      </c>
    </row>
    <row r="47" spans="1:22" x14ac:dyDescent="0.2">
      <c r="A47">
        <v>44</v>
      </c>
      <c r="B47" t="s">
        <v>7</v>
      </c>
      <c r="C47">
        <f>COUNTA(_xlfn.UNIQUE($B$2:B47))</f>
        <v>12</v>
      </c>
      <c r="D47">
        <v>29</v>
      </c>
      <c r="E47">
        <v>8.5</v>
      </c>
      <c r="F47">
        <v>6.5</v>
      </c>
      <c r="G47">
        <v>65.909090909090907</v>
      </c>
      <c r="H47">
        <v>19.318181818181817</v>
      </c>
      <c r="I47">
        <v>14.772727272727273</v>
      </c>
      <c r="J47">
        <f t="shared" si="3"/>
        <v>0.72727272727272729</v>
      </c>
      <c r="K47">
        <f t="shared" si="10"/>
        <v>27</v>
      </c>
      <c r="L47">
        <f t="shared" si="4"/>
        <v>3</v>
      </c>
      <c r="M47">
        <f t="shared" si="11"/>
        <v>4</v>
      </c>
      <c r="N47">
        <f t="shared" si="5"/>
        <v>3</v>
      </c>
      <c r="O47">
        <f t="shared" si="6"/>
        <v>1</v>
      </c>
      <c r="P47">
        <f t="shared" si="12"/>
        <v>1</v>
      </c>
      <c r="Q47">
        <f t="shared" si="0"/>
        <v>61.363636363636367</v>
      </c>
      <c r="R47">
        <f t="shared" si="1"/>
        <v>6.8181818181818175</v>
      </c>
      <c r="S47">
        <f t="shared" si="7"/>
        <v>9.0909090909090917</v>
      </c>
      <c r="T47">
        <f t="shared" si="8"/>
        <v>6.8181818181818175</v>
      </c>
      <c r="U47">
        <f t="shared" si="2"/>
        <v>2.2727272727272729</v>
      </c>
      <c r="V47">
        <f t="shared" si="9"/>
        <v>2.2727272727272729</v>
      </c>
    </row>
    <row r="48" spans="1:22" x14ac:dyDescent="0.2">
      <c r="A48">
        <v>45</v>
      </c>
      <c r="B48" t="s">
        <v>7</v>
      </c>
      <c r="C48">
        <f>COUNTA(_xlfn.UNIQUE($B$2:B48))</f>
        <v>12</v>
      </c>
      <c r="D48">
        <v>30</v>
      </c>
      <c r="E48">
        <v>8.5</v>
      </c>
      <c r="F48">
        <v>6.5</v>
      </c>
      <c r="G48">
        <v>66.666666666666657</v>
      </c>
      <c r="H48">
        <v>18.888888888888889</v>
      </c>
      <c r="I48">
        <v>14.444444444444443</v>
      </c>
      <c r="J48">
        <f t="shared" si="3"/>
        <v>0.73333333333333339</v>
      </c>
      <c r="K48">
        <f t="shared" si="10"/>
        <v>28</v>
      </c>
      <c r="L48">
        <f t="shared" si="4"/>
        <v>3</v>
      </c>
      <c r="M48">
        <f t="shared" si="11"/>
        <v>4</v>
      </c>
      <c r="N48">
        <f t="shared" si="5"/>
        <v>3</v>
      </c>
      <c r="O48">
        <f t="shared" si="6"/>
        <v>1</v>
      </c>
      <c r="P48">
        <f t="shared" si="12"/>
        <v>1</v>
      </c>
      <c r="Q48">
        <f t="shared" si="0"/>
        <v>62.222222222222221</v>
      </c>
      <c r="R48">
        <f t="shared" si="1"/>
        <v>6.666666666666667</v>
      </c>
      <c r="S48">
        <f t="shared" si="7"/>
        <v>8.8888888888888893</v>
      </c>
      <c r="T48">
        <f t="shared" si="8"/>
        <v>6.666666666666667</v>
      </c>
      <c r="U48">
        <f t="shared" si="2"/>
        <v>2.2222222222222223</v>
      </c>
      <c r="V48">
        <f t="shared" si="9"/>
        <v>2.2222222222222223</v>
      </c>
    </row>
    <row r="49" spans="1:22" x14ac:dyDescent="0.2">
      <c r="A49">
        <v>46</v>
      </c>
      <c r="B49" t="s">
        <v>7</v>
      </c>
      <c r="C49">
        <f>COUNTA(_xlfn.UNIQUE($B$2:B49))</f>
        <v>12</v>
      </c>
      <c r="D49">
        <v>31</v>
      </c>
      <c r="E49">
        <v>8.5</v>
      </c>
      <c r="F49">
        <v>6.5</v>
      </c>
      <c r="G49">
        <v>67.391304347826093</v>
      </c>
      <c r="H49">
        <v>18.478260869565215</v>
      </c>
      <c r="I49">
        <v>14.130434782608695</v>
      </c>
      <c r="J49">
        <f t="shared" si="3"/>
        <v>0.73913043478260865</v>
      </c>
      <c r="K49">
        <f t="shared" si="10"/>
        <v>29</v>
      </c>
      <c r="L49">
        <f t="shared" si="4"/>
        <v>3</v>
      </c>
      <c r="M49">
        <f t="shared" si="11"/>
        <v>4</v>
      </c>
      <c r="N49">
        <f t="shared" si="5"/>
        <v>3</v>
      </c>
      <c r="O49">
        <f t="shared" si="6"/>
        <v>1</v>
      </c>
      <c r="P49">
        <f t="shared" si="12"/>
        <v>1</v>
      </c>
      <c r="Q49">
        <f t="shared" si="0"/>
        <v>63.04347826086957</v>
      </c>
      <c r="R49">
        <f t="shared" si="1"/>
        <v>6.5217391304347823</v>
      </c>
      <c r="S49">
        <f t="shared" si="7"/>
        <v>8.695652173913043</v>
      </c>
      <c r="T49">
        <f t="shared" si="8"/>
        <v>6.5217391304347823</v>
      </c>
      <c r="U49">
        <f t="shared" si="2"/>
        <v>2.1739130434782608</v>
      </c>
      <c r="V49">
        <f t="shared" si="9"/>
        <v>2.1739130434782608</v>
      </c>
    </row>
    <row r="50" spans="1:22" x14ac:dyDescent="0.2">
      <c r="A50">
        <v>47</v>
      </c>
      <c r="B50" t="s">
        <v>7</v>
      </c>
      <c r="C50">
        <f>COUNTA(_xlfn.UNIQUE($B$2:B50))</f>
        <v>12</v>
      </c>
      <c r="D50">
        <v>32</v>
      </c>
      <c r="E50">
        <v>8.5</v>
      </c>
      <c r="F50">
        <v>6.5</v>
      </c>
      <c r="G50">
        <v>68.085106382978722</v>
      </c>
      <c r="H50">
        <v>18.085106382978726</v>
      </c>
      <c r="I50">
        <v>13.829787234042554</v>
      </c>
      <c r="J50">
        <f t="shared" si="3"/>
        <v>0.74468085106382986</v>
      </c>
      <c r="K50">
        <f t="shared" si="10"/>
        <v>30</v>
      </c>
      <c r="L50">
        <f t="shared" si="4"/>
        <v>3</v>
      </c>
      <c r="M50">
        <f t="shared" si="11"/>
        <v>4</v>
      </c>
      <c r="N50">
        <f t="shared" si="5"/>
        <v>3</v>
      </c>
      <c r="O50">
        <f t="shared" si="6"/>
        <v>1</v>
      </c>
      <c r="P50">
        <f t="shared" si="12"/>
        <v>1</v>
      </c>
      <c r="Q50">
        <f t="shared" si="0"/>
        <v>63.829787234042556</v>
      </c>
      <c r="R50">
        <f t="shared" si="1"/>
        <v>6.3829787234042552</v>
      </c>
      <c r="S50">
        <f t="shared" si="7"/>
        <v>8.5106382978723403</v>
      </c>
      <c r="T50">
        <f t="shared" si="8"/>
        <v>6.3829787234042552</v>
      </c>
      <c r="U50">
        <f t="shared" si="2"/>
        <v>2.1276595744680851</v>
      </c>
      <c r="V50">
        <f t="shared" si="9"/>
        <v>2.1276595744680851</v>
      </c>
    </row>
    <row r="51" spans="1:22" x14ac:dyDescent="0.2">
      <c r="A51">
        <v>48</v>
      </c>
      <c r="B51" t="s">
        <v>7</v>
      </c>
      <c r="C51">
        <f>COUNTA(_xlfn.UNIQUE($B$2:B51))</f>
        <v>12</v>
      </c>
      <c r="D51">
        <v>33</v>
      </c>
      <c r="E51">
        <v>8.5</v>
      </c>
      <c r="F51">
        <v>6.5</v>
      </c>
      <c r="G51">
        <v>68.75</v>
      </c>
      <c r="H51">
        <v>17.708333333333336</v>
      </c>
      <c r="I51">
        <v>13.541666666666666</v>
      </c>
      <c r="J51">
        <f t="shared" si="3"/>
        <v>0.75</v>
      </c>
      <c r="K51">
        <f t="shared" si="10"/>
        <v>31</v>
      </c>
      <c r="L51">
        <f t="shared" si="4"/>
        <v>3</v>
      </c>
      <c r="M51">
        <f t="shared" si="11"/>
        <v>4</v>
      </c>
      <c r="N51">
        <f t="shared" si="5"/>
        <v>3</v>
      </c>
      <c r="O51">
        <f t="shared" si="6"/>
        <v>1</v>
      </c>
      <c r="P51">
        <f t="shared" si="12"/>
        <v>1</v>
      </c>
      <c r="Q51">
        <f t="shared" si="0"/>
        <v>64.583333333333343</v>
      </c>
      <c r="R51">
        <f t="shared" si="1"/>
        <v>6.25</v>
      </c>
      <c r="S51">
        <f t="shared" si="7"/>
        <v>8.3333333333333321</v>
      </c>
      <c r="T51">
        <f t="shared" si="8"/>
        <v>6.25</v>
      </c>
      <c r="U51">
        <f t="shared" si="2"/>
        <v>2.083333333333333</v>
      </c>
      <c r="V51">
        <f t="shared" si="9"/>
        <v>2.083333333333333</v>
      </c>
    </row>
    <row r="52" spans="1:22" x14ac:dyDescent="0.2">
      <c r="A52">
        <v>49</v>
      </c>
      <c r="B52" t="s">
        <v>7</v>
      </c>
      <c r="C52">
        <f>COUNTA(_xlfn.UNIQUE($B$2:B52))</f>
        <v>12</v>
      </c>
      <c r="D52">
        <v>34</v>
      </c>
      <c r="E52">
        <v>8.5</v>
      </c>
      <c r="F52">
        <v>6.5</v>
      </c>
      <c r="G52">
        <v>69.387755102040813</v>
      </c>
      <c r="H52">
        <v>17.346938775510203</v>
      </c>
      <c r="I52">
        <v>13.26530612244898</v>
      </c>
      <c r="J52">
        <f t="shared" si="3"/>
        <v>0.75510204081632648</v>
      </c>
      <c r="K52">
        <f t="shared" si="10"/>
        <v>32</v>
      </c>
      <c r="L52">
        <f t="shared" si="4"/>
        <v>3</v>
      </c>
      <c r="M52">
        <f t="shared" si="11"/>
        <v>4</v>
      </c>
      <c r="N52">
        <f t="shared" si="5"/>
        <v>3</v>
      </c>
      <c r="O52">
        <f t="shared" si="6"/>
        <v>1</v>
      </c>
      <c r="P52">
        <f t="shared" si="12"/>
        <v>1</v>
      </c>
      <c r="Q52">
        <f t="shared" si="0"/>
        <v>65.306122448979593</v>
      </c>
      <c r="R52">
        <f t="shared" si="1"/>
        <v>6.1224489795918364</v>
      </c>
      <c r="S52">
        <f t="shared" si="7"/>
        <v>8.1632653061224492</v>
      </c>
      <c r="T52">
        <f t="shared" si="8"/>
        <v>6.1224489795918364</v>
      </c>
      <c r="U52">
        <f t="shared" si="2"/>
        <v>2.0408163265306123</v>
      </c>
      <c r="V52">
        <f t="shared" si="9"/>
        <v>2.0408163265306123</v>
      </c>
    </row>
    <row r="53" spans="1:22" x14ac:dyDescent="0.2">
      <c r="A53">
        <v>50</v>
      </c>
      <c r="B53" t="s">
        <v>7</v>
      </c>
      <c r="C53">
        <f>COUNTA(_xlfn.UNIQUE($B$2:B53))</f>
        <v>12</v>
      </c>
      <c r="D53">
        <v>35</v>
      </c>
      <c r="E53">
        <v>8.5</v>
      </c>
      <c r="F53">
        <v>6.5</v>
      </c>
      <c r="G53">
        <v>70</v>
      </c>
      <c r="H53">
        <v>17</v>
      </c>
      <c r="I53">
        <v>13</v>
      </c>
      <c r="J53">
        <f t="shared" si="3"/>
        <v>0.76</v>
      </c>
      <c r="K53">
        <f t="shared" si="10"/>
        <v>33</v>
      </c>
      <c r="L53">
        <f t="shared" si="4"/>
        <v>3</v>
      </c>
      <c r="M53">
        <f t="shared" si="11"/>
        <v>4</v>
      </c>
      <c r="N53">
        <f t="shared" si="5"/>
        <v>3</v>
      </c>
      <c r="O53">
        <f t="shared" si="6"/>
        <v>1</v>
      </c>
      <c r="P53">
        <f t="shared" si="12"/>
        <v>1</v>
      </c>
      <c r="Q53">
        <f t="shared" si="0"/>
        <v>66</v>
      </c>
      <c r="R53">
        <f t="shared" si="1"/>
        <v>6</v>
      </c>
      <c r="S53">
        <f t="shared" si="7"/>
        <v>8</v>
      </c>
      <c r="T53">
        <f t="shared" si="8"/>
        <v>6</v>
      </c>
      <c r="U53">
        <f t="shared" si="2"/>
        <v>2</v>
      </c>
      <c r="V53">
        <f t="shared" si="9"/>
        <v>2</v>
      </c>
    </row>
    <row r="54" spans="1:22" x14ac:dyDescent="0.2">
      <c r="A54">
        <v>51</v>
      </c>
      <c r="B54" t="s">
        <v>7</v>
      </c>
      <c r="C54">
        <f>COUNTA(_xlfn.UNIQUE($B$2:B54))</f>
        <v>12</v>
      </c>
      <c r="D54">
        <v>36</v>
      </c>
      <c r="E54">
        <v>8.5</v>
      </c>
      <c r="F54">
        <v>6.5</v>
      </c>
      <c r="G54">
        <v>70.588235294117652</v>
      </c>
      <c r="H54">
        <v>16.666666666666664</v>
      </c>
      <c r="I54">
        <v>12.745098039215685</v>
      </c>
      <c r="J54">
        <f t="shared" si="3"/>
        <v>0.76470588235294112</v>
      </c>
      <c r="K54">
        <f t="shared" si="10"/>
        <v>34</v>
      </c>
      <c r="L54">
        <f t="shared" si="4"/>
        <v>3</v>
      </c>
      <c r="M54">
        <f t="shared" si="11"/>
        <v>4</v>
      </c>
      <c r="N54">
        <f t="shared" si="5"/>
        <v>3</v>
      </c>
      <c r="O54">
        <f t="shared" si="6"/>
        <v>1</v>
      </c>
      <c r="P54">
        <f t="shared" si="12"/>
        <v>1</v>
      </c>
      <c r="Q54">
        <f t="shared" si="0"/>
        <v>66.666666666666657</v>
      </c>
      <c r="R54">
        <f t="shared" si="1"/>
        <v>5.8823529411764701</v>
      </c>
      <c r="S54">
        <f t="shared" si="7"/>
        <v>7.8431372549019605</v>
      </c>
      <c r="T54">
        <f t="shared" si="8"/>
        <v>5.8823529411764701</v>
      </c>
      <c r="U54">
        <f t="shared" si="2"/>
        <v>1.9607843137254901</v>
      </c>
      <c r="V54">
        <f t="shared" si="9"/>
        <v>1.9607843137254901</v>
      </c>
    </row>
    <row r="55" spans="1:22" x14ac:dyDescent="0.2">
      <c r="A55">
        <v>52</v>
      </c>
      <c r="B55" t="s">
        <v>7</v>
      </c>
      <c r="C55">
        <f>COUNTA(_xlfn.UNIQUE($B$2:B55))</f>
        <v>12</v>
      </c>
      <c r="D55">
        <v>37</v>
      </c>
      <c r="E55">
        <v>8.5</v>
      </c>
      <c r="F55">
        <v>6.5</v>
      </c>
      <c r="G55">
        <v>71.15384615384616</v>
      </c>
      <c r="H55">
        <v>16.346153846153847</v>
      </c>
      <c r="I55">
        <v>12.5</v>
      </c>
      <c r="J55">
        <f t="shared" si="3"/>
        <v>0.76923076923076916</v>
      </c>
      <c r="K55">
        <f t="shared" si="10"/>
        <v>35</v>
      </c>
      <c r="L55">
        <f t="shared" si="4"/>
        <v>3</v>
      </c>
      <c r="M55">
        <f t="shared" si="11"/>
        <v>4</v>
      </c>
      <c r="N55">
        <f t="shared" si="5"/>
        <v>3</v>
      </c>
      <c r="O55">
        <f t="shared" si="6"/>
        <v>1</v>
      </c>
      <c r="P55">
        <f t="shared" si="12"/>
        <v>1</v>
      </c>
      <c r="Q55">
        <f t="shared" si="0"/>
        <v>67.307692307692307</v>
      </c>
      <c r="R55">
        <f t="shared" si="1"/>
        <v>5.7692307692307692</v>
      </c>
      <c r="S55">
        <f t="shared" si="7"/>
        <v>7.6923076923076925</v>
      </c>
      <c r="T55">
        <f t="shared" si="8"/>
        <v>5.7692307692307692</v>
      </c>
      <c r="U55">
        <f t="shared" si="2"/>
        <v>1.9230769230769231</v>
      </c>
      <c r="V55">
        <f t="shared" si="9"/>
        <v>1.9230769230769231</v>
      </c>
    </row>
    <row r="56" spans="1:22" x14ac:dyDescent="0.2">
      <c r="A56">
        <v>53</v>
      </c>
      <c r="B56" t="s">
        <v>7</v>
      </c>
      <c r="C56">
        <f>COUNTA(_xlfn.UNIQUE($B$2:B56))</f>
        <v>12</v>
      </c>
      <c r="D56">
        <v>38</v>
      </c>
      <c r="E56">
        <v>8.5</v>
      </c>
      <c r="F56">
        <v>6.5</v>
      </c>
      <c r="G56">
        <v>71.698113207547166</v>
      </c>
      <c r="H56">
        <v>16.037735849056602</v>
      </c>
      <c r="I56">
        <v>12.264150943396226</v>
      </c>
      <c r="J56">
        <f t="shared" si="3"/>
        <v>0.77358490566037741</v>
      </c>
      <c r="K56">
        <f t="shared" si="10"/>
        <v>36</v>
      </c>
      <c r="L56">
        <f t="shared" si="4"/>
        <v>3</v>
      </c>
      <c r="M56">
        <f t="shared" si="11"/>
        <v>4</v>
      </c>
      <c r="N56">
        <f t="shared" si="5"/>
        <v>3</v>
      </c>
      <c r="O56">
        <f t="shared" si="6"/>
        <v>1</v>
      </c>
      <c r="P56">
        <f t="shared" si="12"/>
        <v>1</v>
      </c>
      <c r="Q56">
        <f t="shared" si="0"/>
        <v>67.924528301886795</v>
      </c>
      <c r="R56">
        <f t="shared" si="1"/>
        <v>5.6603773584905666</v>
      </c>
      <c r="S56">
        <f t="shared" si="7"/>
        <v>7.5471698113207548</v>
      </c>
      <c r="T56">
        <f t="shared" si="8"/>
        <v>5.6603773584905666</v>
      </c>
      <c r="U56">
        <f t="shared" si="2"/>
        <v>1.8867924528301887</v>
      </c>
      <c r="V56">
        <f t="shared" si="9"/>
        <v>1.8867924528301887</v>
      </c>
    </row>
    <row r="57" spans="1:22" x14ac:dyDescent="0.2">
      <c r="A57">
        <v>54</v>
      </c>
      <c r="B57" t="s">
        <v>43</v>
      </c>
      <c r="C57">
        <f>COUNTA(_xlfn.UNIQUE($B$2:B57))</f>
        <v>12</v>
      </c>
      <c r="D57">
        <v>38</v>
      </c>
      <c r="E57">
        <v>9.5</v>
      </c>
      <c r="F57">
        <v>6.5</v>
      </c>
      <c r="G57">
        <v>70.370370370370367</v>
      </c>
      <c r="H57">
        <v>17.592592592592592</v>
      </c>
      <c r="I57">
        <v>12.037037037037036</v>
      </c>
      <c r="J57">
        <f t="shared" si="3"/>
        <v>0.77777777777777779</v>
      </c>
      <c r="K57">
        <f t="shared" si="10"/>
        <v>36</v>
      </c>
      <c r="L57">
        <f t="shared" si="4"/>
        <v>3</v>
      </c>
      <c r="M57">
        <f t="shared" si="11"/>
        <v>4</v>
      </c>
      <c r="N57">
        <f t="shared" si="5"/>
        <v>4</v>
      </c>
      <c r="O57">
        <f t="shared" si="6"/>
        <v>1</v>
      </c>
      <c r="P57">
        <f t="shared" si="12"/>
        <v>1</v>
      </c>
      <c r="Q57">
        <f t="shared" si="0"/>
        <v>66.666666666666657</v>
      </c>
      <c r="R57">
        <f t="shared" si="1"/>
        <v>5.5555555555555554</v>
      </c>
      <c r="S57">
        <f t="shared" si="7"/>
        <v>7.4074074074074066</v>
      </c>
      <c r="T57">
        <f t="shared" si="8"/>
        <v>7.4074074074074066</v>
      </c>
      <c r="U57">
        <f t="shared" si="2"/>
        <v>1.8518518518518516</v>
      </c>
      <c r="V57">
        <f t="shared" si="9"/>
        <v>1.8518518518518516</v>
      </c>
    </row>
    <row r="58" spans="1:22" x14ac:dyDescent="0.2">
      <c r="A58">
        <v>55</v>
      </c>
      <c r="B58" t="s">
        <v>43</v>
      </c>
      <c r="C58">
        <f>COUNTA(_xlfn.UNIQUE($B$2:B58))</f>
        <v>12</v>
      </c>
      <c r="D58">
        <v>38</v>
      </c>
      <c r="E58">
        <v>10.5</v>
      </c>
      <c r="F58">
        <v>6.5</v>
      </c>
      <c r="G58">
        <v>69.090909090909093</v>
      </c>
      <c r="H58">
        <v>19.090909090909093</v>
      </c>
      <c r="I58">
        <v>11.818181818181818</v>
      </c>
      <c r="J58">
        <f t="shared" si="3"/>
        <v>0.78181818181818186</v>
      </c>
      <c r="K58">
        <f t="shared" si="10"/>
        <v>36</v>
      </c>
      <c r="L58">
        <f t="shared" si="4"/>
        <v>3</v>
      </c>
      <c r="M58">
        <f t="shared" si="11"/>
        <v>4</v>
      </c>
      <c r="N58">
        <f t="shared" si="5"/>
        <v>5</v>
      </c>
      <c r="O58">
        <f t="shared" si="6"/>
        <v>1</v>
      </c>
      <c r="P58">
        <f t="shared" si="12"/>
        <v>1</v>
      </c>
      <c r="Q58">
        <f t="shared" si="0"/>
        <v>65.454545454545453</v>
      </c>
      <c r="R58">
        <f t="shared" si="1"/>
        <v>5.4545454545454541</v>
      </c>
      <c r="S58">
        <f t="shared" si="7"/>
        <v>7.2727272727272725</v>
      </c>
      <c r="T58">
        <f t="shared" si="8"/>
        <v>9.0909090909090917</v>
      </c>
      <c r="U58">
        <f t="shared" si="2"/>
        <v>1.8181818181818181</v>
      </c>
      <c r="V58">
        <f t="shared" si="9"/>
        <v>1.8181818181818181</v>
      </c>
    </row>
    <row r="59" spans="1:22" x14ac:dyDescent="0.2">
      <c r="A59">
        <v>56</v>
      </c>
      <c r="B59" t="s">
        <v>7</v>
      </c>
      <c r="C59">
        <f>COUNTA(_xlfn.UNIQUE($B$2:B59))</f>
        <v>12</v>
      </c>
      <c r="D59">
        <v>39</v>
      </c>
      <c r="E59">
        <v>10.5</v>
      </c>
      <c r="F59">
        <v>6.5</v>
      </c>
      <c r="G59">
        <v>69.642857142857139</v>
      </c>
      <c r="H59">
        <v>18.75</v>
      </c>
      <c r="I59">
        <v>11.607142857142858</v>
      </c>
      <c r="J59">
        <f t="shared" si="3"/>
        <v>0.7857142857142857</v>
      </c>
      <c r="K59">
        <f t="shared" si="10"/>
        <v>37</v>
      </c>
      <c r="L59">
        <f t="shared" si="4"/>
        <v>3</v>
      </c>
      <c r="M59">
        <f t="shared" si="11"/>
        <v>4</v>
      </c>
      <c r="N59">
        <f t="shared" si="5"/>
        <v>5</v>
      </c>
      <c r="O59">
        <f t="shared" si="6"/>
        <v>1</v>
      </c>
      <c r="P59">
        <f t="shared" si="12"/>
        <v>1</v>
      </c>
      <c r="Q59">
        <f t="shared" si="0"/>
        <v>66.071428571428569</v>
      </c>
      <c r="R59">
        <f t="shared" si="1"/>
        <v>5.3571428571428568</v>
      </c>
      <c r="S59">
        <f t="shared" si="7"/>
        <v>7.1428571428571423</v>
      </c>
      <c r="T59">
        <f t="shared" si="8"/>
        <v>8.9285714285714288</v>
      </c>
      <c r="U59">
        <f t="shared" si="2"/>
        <v>1.7857142857142856</v>
      </c>
      <c r="V59">
        <f t="shared" si="9"/>
        <v>1.7857142857142856</v>
      </c>
    </row>
    <row r="60" spans="1:22" x14ac:dyDescent="0.2">
      <c r="A60">
        <v>57</v>
      </c>
      <c r="B60" t="s">
        <v>47</v>
      </c>
      <c r="C60">
        <f>COUNTA(_xlfn.UNIQUE($B$2:B60))</f>
        <v>12</v>
      </c>
      <c r="D60">
        <v>39</v>
      </c>
      <c r="E60">
        <v>11.5</v>
      </c>
      <c r="F60">
        <v>6.5</v>
      </c>
      <c r="G60">
        <v>68.421052631578945</v>
      </c>
      <c r="H60">
        <v>20.175438596491226</v>
      </c>
      <c r="I60">
        <v>11.403508771929824</v>
      </c>
      <c r="J60">
        <f t="shared" si="3"/>
        <v>0.78947368421052633</v>
      </c>
      <c r="K60">
        <f t="shared" si="10"/>
        <v>37</v>
      </c>
      <c r="L60">
        <f t="shared" si="4"/>
        <v>4</v>
      </c>
      <c r="M60">
        <f t="shared" si="11"/>
        <v>4</v>
      </c>
      <c r="N60">
        <f t="shared" si="5"/>
        <v>5</v>
      </c>
      <c r="O60">
        <f t="shared" si="6"/>
        <v>1</v>
      </c>
      <c r="P60">
        <f t="shared" si="12"/>
        <v>1</v>
      </c>
      <c r="Q60">
        <f t="shared" si="0"/>
        <v>64.912280701754383</v>
      </c>
      <c r="R60">
        <f t="shared" si="1"/>
        <v>7.0175438596491224</v>
      </c>
      <c r="S60">
        <f t="shared" si="7"/>
        <v>7.0175438596491224</v>
      </c>
      <c r="T60">
        <f t="shared" si="8"/>
        <v>8.7719298245614024</v>
      </c>
      <c r="U60">
        <f t="shared" si="2"/>
        <v>1.7543859649122806</v>
      </c>
      <c r="V60">
        <f t="shared" si="9"/>
        <v>1.7543859649122806</v>
      </c>
    </row>
    <row r="61" spans="1:22" x14ac:dyDescent="0.2">
      <c r="A61">
        <v>58</v>
      </c>
      <c r="B61" t="s">
        <v>47</v>
      </c>
      <c r="C61">
        <f>COUNTA(_xlfn.UNIQUE($B$2:B61))</f>
        <v>12</v>
      </c>
      <c r="D61">
        <v>39</v>
      </c>
      <c r="E61">
        <v>12.5</v>
      </c>
      <c r="F61">
        <v>6.5</v>
      </c>
      <c r="G61">
        <v>67.241379310344826</v>
      </c>
      <c r="H61">
        <v>21.551724137931032</v>
      </c>
      <c r="I61">
        <v>11.206896551724139</v>
      </c>
      <c r="J61">
        <f t="shared" si="3"/>
        <v>0.7931034482758621</v>
      </c>
      <c r="K61">
        <f t="shared" si="10"/>
        <v>37</v>
      </c>
      <c r="L61">
        <f t="shared" si="4"/>
        <v>5</v>
      </c>
      <c r="M61">
        <f t="shared" si="11"/>
        <v>4</v>
      </c>
      <c r="N61">
        <f t="shared" si="5"/>
        <v>5</v>
      </c>
      <c r="O61">
        <f t="shared" si="6"/>
        <v>1</v>
      </c>
      <c r="P61">
        <f t="shared" si="12"/>
        <v>1</v>
      </c>
      <c r="Q61">
        <f t="shared" si="0"/>
        <v>63.793103448275865</v>
      </c>
      <c r="R61">
        <f t="shared" si="1"/>
        <v>8.6206896551724146</v>
      </c>
      <c r="S61">
        <f t="shared" si="7"/>
        <v>6.8965517241379306</v>
      </c>
      <c r="T61">
        <f t="shared" si="8"/>
        <v>8.6206896551724146</v>
      </c>
      <c r="U61">
        <f t="shared" si="2"/>
        <v>1.7241379310344827</v>
      </c>
      <c r="V61">
        <f t="shared" si="9"/>
        <v>1.7241379310344827</v>
      </c>
    </row>
    <row r="62" spans="1:22" x14ac:dyDescent="0.2">
      <c r="A62">
        <v>59</v>
      </c>
      <c r="B62" t="s">
        <v>47</v>
      </c>
      <c r="C62">
        <f>COUNTA(_xlfn.UNIQUE($B$2:B62))</f>
        <v>12</v>
      </c>
      <c r="D62">
        <v>39</v>
      </c>
      <c r="E62">
        <v>13.5</v>
      </c>
      <c r="F62">
        <v>6.5</v>
      </c>
      <c r="G62">
        <v>66.101694915254242</v>
      </c>
      <c r="H62">
        <v>22.881355932203391</v>
      </c>
      <c r="I62">
        <v>11.016949152542372</v>
      </c>
      <c r="J62">
        <f t="shared" si="3"/>
        <v>0.79661016949152541</v>
      </c>
      <c r="K62">
        <f t="shared" si="10"/>
        <v>37</v>
      </c>
      <c r="L62">
        <f t="shared" si="4"/>
        <v>6</v>
      </c>
      <c r="M62">
        <f t="shared" si="11"/>
        <v>4</v>
      </c>
      <c r="N62">
        <f t="shared" si="5"/>
        <v>5</v>
      </c>
      <c r="O62">
        <f t="shared" si="6"/>
        <v>1</v>
      </c>
      <c r="P62">
        <f t="shared" si="12"/>
        <v>1</v>
      </c>
      <c r="Q62">
        <f t="shared" si="0"/>
        <v>62.711864406779661</v>
      </c>
      <c r="R62">
        <f t="shared" si="1"/>
        <v>10.16949152542373</v>
      </c>
      <c r="S62">
        <f t="shared" si="7"/>
        <v>6.7796610169491522</v>
      </c>
      <c r="T62">
        <f t="shared" si="8"/>
        <v>8.4745762711864394</v>
      </c>
      <c r="U62">
        <f t="shared" si="2"/>
        <v>1.6949152542372881</v>
      </c>
      <c r="V62">
        <f t="shared" si="9"/>
        <v>1.6949152542372881</v>
      </c>
    </row>
    <row r="63" spans="1:22" x14ac:dyDescent="0.2">
      <c r="A63">
        <v>60</v>
      </c>
      <c r="B63" t="s">
        <v>47</v>
      </c>
      <c r="C63">
        <f>COUNTA(_xlfn.UNIQUE($B$2:B63))</f>
        <v>12</v>
      </c>
      <c r="D63">
        <v>39</v>
      </c>
      <c r="E63">
        <v>14.5</v>
      </c>
      <c r="F63">
        <v>6.5</v>
      </c>
      <c r="G63">
        <v>65</v>
      </c>
      <c r="H63">
        <v>24.166666666666668</v>
      </c>
      <c r="I63">
        <v>10.833333333333334</v>
      </c>
      <c r="J63">
        <f t="shared" si="3"/>
        <v>0.8</v>
      </c>
      <c r="K63">
        <f t="shared" si="10"/>
        <v>37</v>
      </c>
      <c r="L63">
        <f t="shared" si="4"/>
        <v>7</v>
      </c>
      <c r="M63">
        <f t="shared" si="11"/>
        <v>4</v>
      </c>
      <c r="N63">
        <f t="shared" si="5"/>
        <v>5</v>
      </c>
      <c r="O63">
        <f t="shared" si="6"/>
        <v>1</v>
      </c>
      <c r="P63">
        <f t="shared" si="12"/>
        <v>1</v>
      </c>
      <c r="Q63">
        <f t="shared" si="0"/>
        <v>61.666666666666671</v>
      </c>
      <c r="R63">
        <f t="shared" si="1"/>
        <v>11.666666666666666</v>
      </c>
      <c r="S63">
        <f t="shared" si="7"/>
        <v>6.666666666666667</v>
      </c>
      <c r="T63">
        <f t="shared" si="8"/>
        <v>8.3333333333333321</v>
      </c>
      <c r="U63">
        <f t="shared" si="2"/>
        <v>1.6666666666666667</v>
      </c>
      <c r="V63">
        <f t="shared" si="9"/>
        <v>1.6666666666666667</v>
      </c>
    </row>
    <row r="64" spans="1:22" x14ac:dyDescent="0.2">
      <c r="A64">
        <v>61</v>
      </c>
      <c r="B64" t="s">
        <v>7</v>
      </c>
      <c r="C64">
        <f>COUNTA(_xlfn.UNIQUE($B$2:B64))</f>
        <v>12</v>
      </c>
      <c r="D64">
        <v>40</v>
      </c>
      <c r="E64">
        <v>14.5</v>
      </c>
      <c r="F64">
        <v>6.5</v>
      </c>
      <c r="G64">
        <v>65.573770491803273</v>
      </c>
      <c r="H64">
        <v>23.770491803278688</v>
      </c>
      <c r="I64">
        <v>10.655737704918032</v>
      </c>
      <c r="J64">
        <f t="shared" si="3"/>
        <v>0.80327868852459017</v>
      </c>
      <c r="K64">
        <f t="shared" si="10"/>
        <v>38</v>
      </c>
      <c r="L64">
        <f t="shared" si="4"/>
        <v>7</v>
      </c>
      <c r="M64">
        <f t="shared" si="11"/>
        <v>4</v>
      </c>
      <c r="N64">
        <f t="shared" si="5"/>
        <v>5</v>
      </c>
      <c r="O64">
        <f t="shared" si="6"/>
        <v>1</v>
      </c>
      <c r="P64">
        <f t="shared" si="12"/>
        <v>1</v>
      </c>
      <c r="Q64">
        <f t="shared" si="0"/>
        <v>62.295081967213115</v>
      </c>
      <c r="R64">
        <f t="shared" si="1"/>
        <v>11.475409836065573</v>
      </c>
      <c r="S64">
        <f t="shared" si="7"/>
        <v>6.557377049180328</v>
      </c>
      <c r="T64">
        <f t="shared" si="8"/>
        <v>8.1967213114754092</v>
      </c>
      <c r="U64">
        <f t="shared" si="2"/>
        <v>1.639344262295082</v>
      </c>
      <c r="V64">
        <f t="shared" si="9"/>
        <v>1.639344262295082</v>
      </c>
    </row>
    <row r="65" spans="1:22" x14ac:dyDescent="0.2">
      <c r="A65">
        <v>62</v>
      </c>
      <c r="B65" t="s">
        <v>7</v>
      </c>
      <c r="C65">
        <f>COUNTA(_xlfn.UNIQUE($B$2:B65))</f>
        <v>12</v>
      </c>
      <c r="D65">
        <v>41</v>
      </c>
      <c r="E65">
        <v>14.5</v>
      </c>
      <c r="F65">
        <v>6.5</v>
      </c>
      <c r="G65">
        <v>66.129032258064512</v>
      </c>
      <c r="H65">
        <v>23.387096774193548</v>
      </c>
      <c r="I65">
        <v>10.483870967741936</v>
      </c>
      <c r="J65">
        <f t="shared" si="3"/>
        <v>0.80645161290322576</v>
      </c>
      <c r="K65">
        <f t="shared" si="10"/>
        <v>39</v>
      </c>
      <c r="L65">
        <f t="shared" si="4"/>
        <v>7</v>
      </c>
      <c r="M65">
        <f t="shared" si="11"/>
        <v>4</v>
      </c>
      <c r="N65">
        <f t="shared" si="5"/>
        <v>5</v>
      </c>
      <c r="O65">
        <f t="shared" si="6"/>
        <v>1</v>
      </c>
      <c r="P65">
        <f t="shared" si="12"/>
        <v>1</v>
      </c>
      <c r="Q65">
        <f t="shared" si="0"/>
        <v>62.903225806451616</v>
      </c>
      <c r="R65">
        <f t="shared" si="1"/>
        <v>11.29032258064516</v>
      </c>
      <c r="S65">
        <f t="shared" si="7"/>
        <v>6.4516129032258061</v>
      </c>
      <c r="T65">
        <f t="shared" si="8"/>
        <v>8.064516129032258</v>
      </c>
      <c r="U65">
        <f t="shared" si="2"/>
        <v>1.6129032258064515</v>
      </c>
      <c r="V65">
        <f t="shared" si="9"/>
        <v>1.6129032258064515</v>
      </c>
    </row>
    <row r="66" spans="1:22" x14ac:dyDescent="0.2">
      <c r="A66">
        <v>63</v>
      </c>
      <c r="B66" t="s">
        <v>7</v>
      </c>
      <c r="C66">
        <f>COUNTA(_xlfn.UNIQUE($B$2:B66))</f>
        <v>12</v>
      </c>
      <c r="D66">
        <v>42</v>
      </c>
      <c r="E66">
        <v>14.5</v>
      </c>
      <c r="F66">
        <v>6.5</v>
      </c>
      <c r="G66">
        <v>66.666666666666657</v>
      </c>
      <c r="H66">
        <v>23.015873015873016</v>
      </c>
      <c r="I66">
        <v>10.317460317460316</v>
      </c>
      <c r="J66">
        <f t="shared" si="3"/>
        <v>0.80952380952380953</v>
      </c>
      <c r="K66">
        <f t="shared" si="10"/>
        <v>40</v>
      </c>
      <c r="L66">
        <f t="shared" si="4"/>
        <v>7</v>
      </c>
      <c r="M66">
        <f t="shared" si="11"/>
        <v>4</v>
      </c>
      <c r="N66">
        <f t="shared" si="5"/>
        <v>5</v>
      </c>
      <c r="O66">
        <f t="shared" si="6"/>
        <v>1</v>
      </c>
      <c r="P66">
        <f t="shared" si="12"/>
        <v>1</v>
      </c>
      <c r="Q66">
        <f t="shared" ref="Q66:Q129" si="13">K66/A66*100</f>
        <v>63.492063492063487</v>
      </c>
      <c r="R66">
        <f t="shared" ref="R66:R129" si="14">L66/A66*100</f>
        <v>11.111111111111111</v>
      </c>
      <c r="S66">
        <f t="shared" si="7"/>
        <v>6.3492063492063489</v>
      </c>
      <c r="T66">
        <f t="shared" si="8"/>
        <v>7.9365079365079358</v>
      </c>
      <c r="U66">
        <f t="shared" ref="U66:U129" si="15">O66/A66*100</f>
        <v>1.5873015873015872</v>
      </c>
      <c r="V66">
        <f t="shared" si="9"/>
        <v>1.5873015873015872</v>
      </c>
    </row>
    <row r="67" spans="1:22" x14ac:dyDescent="0.2">
      <c r="A67">
        <v>64</v>
      </c>
      <c r="B67" t="s">
        <v>7</v>
      </c>
      <c r="C67">
        <f>COUNTA(_xlfn.UNIQUE($B$2:B67))</f>
        <v>12</v>
      </c>
      <c r="D67">
        <v>43</v>
      </c>
      <c r="E67">
        <v>14.5</v>
      </c>
      <c r="F67">
        <v>6.5</v>
      </c>
      <c r="G67">
        <v>67.1875</v>
      </c>
      <c r="H67">
        <v>22.65625</v>
      </c>
      <c r="I67">
        <v>10.15625</v>
      </c>
      <c r="J67">
        <f t="shared" ref="J67:J130" si="16">1-(C67/A67)</f>
        <v>0.8125</v>
      </c>
      <c r="K67">
        <f t="shared" si="10"/>
        <v>41</v>
      </c>
      <c r="L67">
        <f t="shared" ref="L67:L130" si="17">IF(B67="Pseudostaurosira brevistriata",L66+1,L66)</f>
        <v>7</v>
      </c>
      <c r="M67">
        <f t="shared" si="11"/>
        <v>4</v>
      </c>
      <c r="N67">
        <f t="shared" ref="N67:N130" si="18">IF(B67="Staurosirella pinnata",N66+1,N66)</f>
        <v>5</v>
      </c>
      <c r="O67">
        <f t="shared" ref="O67:O130" si="19">IF(B67="Amphora pediculus",O66+1,O66)</f>
        <v>1</v>
      </c>
      <c r="P67">
        <f t="shared" si="12"/>
        <v>1</v>
      </c>
      <c r="Q67">
        <f t="shared" si="13"/>
        <v>64.0625</v>
      </c>
      <c r="R67">
        <f t="shared" si="14"/>
        <v>10.9375</v>
      </c>
      <c r="S67">
        <f t="shared" ref="S67:S130" si="20">M67/A67*100</f>
        <v>6.25</v>
      </c>
      <c r="T67">
        <f t="shared" ref="T67:T130" si="21">N67/A67*100</f>
        <v>7.8125</v>
      </c>
      <c r="U67">
        <f t="shared" si="15"/>
        <v>1.5625</v>
      </c>
      <c r="V67">
        <f t="shared" ref="V67:V130" si="22">P67/A67*100</f>
        <v>1.5625</v>
      </c>
    </row>
    <row r="68" spans="1:22" x14ac:dyDescent="0.2">
      <c r="A68">
        <v>65</v>
      </c>
      <c r="B68" t="s">
        <v>7</v>
      </c>
      <c r="C68">
        <f>COUNTA(_xlfn.UNIQUE($B$2:B68))</f>
        <v>12</v>
      </c>
      <c r="D68">
        <v>44</v>
      </c>
      <c r="E68">
        <v>14.5</v>
      </c>
      <c r="F68">
        <v>6.5</v>
      </c>
      <c r="G68">
        <v>67.692307692307693</v>
      </c>
      <c r="H68">
        <v>22.30769230769231</v>
      </c>
      <c r="I68">
        <v>10</v>
      </c>
      <c r="J68">
        <f t="shared" si="16"/>
        <v>0.81538461538461537</v>
      </c>
      <c r="K68">
        <f t="shared" ref="K68:K131" si="23">IF(B68="Cyclotella ocellata",K67+1,K67)</f>
        <v>42</v>
      </c>
      <c r="L68">
        <f t="shared" si="17"/>
        <v>7</v>
      </c>
      <c r="M68">
        <f t="shared" ref="M68:M131" si="24">IF(B68="Staurosira venter",M67+1,M67)</f>
        <v>4</v>
      </c>
      <c r="N68">
        <f t="shared" si="18"/>
        <v>5</v>
      </c>
      <c r="O68">
        <f t="shared" si="19"/>
        <v>1</v>
      </c>
      <c r="P68">
        <f t="shared" ref="P68:P131" si="25">IF(B68="Sellaphora rotunda",P67+1,P67)</f>
        <v>1</v>
      </c>
      <c r="Q68">
        <f t="shared" si="13"/>
        <v>64.615384615384613</v>
      </c>
      <c r="R68">
        <f t="shared" si="14"/>
        <v>10.76923076923077</v>
      </c>
      <c r="S68">
        <f t="shared" si="20"/>
        <v>6.1538461538461542</v>
      </c>
      <c r="T68">
        <f t="shared" si="21"/>
        <v>7.6923076923076925</v>
      </c>
      <c r="U68">
        <f t="shared" si="15"/>
        <v>1.5384615384615385</v>
      </c>
      <c r="V68">
        <f t="shared" si="22"/>
        <v>1.5384615384615385</v>
      </c>
    </row>
    <row r="69" spans="1:22" x14ac:dyDescent="0.2">
      <c r="A69">
        <v>66</v>
      </c>
      <c r="B69" t="s">
        <v>7</v>
      </c>
      <c r="C69">
        <f>COUNTA(_xlfn.UNIQUE($B$2:B69))</f>
        <v>12</v>
      </c>
      <c r="D69">
        <v>45</v>
      </c>
      <c r="E69">
        <v>14.5</v>
      </c>
      <c r="F69">
        <v>6.5</v>
      </c>
      <c r="G69">
        <v>68.181818181818173</v>
      </c>
      <c r="H69">
        <v>21.969696969696969</v>
      </c>
      <c r="I69">
        <v>9.8484848484848477</v>
      </c>
      <c r="J69">
        <f t="shared" si="16"/>
        <v>0.81818181818181812</v>
      </c>
      <c r="K69">
        <f t="shared" si="23"/>
        <v>43</v>
      </c>
      <c r="L69">
        <f t="shared" si="17"/>
        <v>7</v>
      </c>
      <c r="M69">
        <f t="shared" si="24"/>
        <v>4</v>
      </c>
      <c r="N69">
        <f t="shared" si="18"/>
        <v>5</v>
      </c>
      <c r="O69">
        <f t="shared" si="19"/>
        <v>1</v>
      </c>
      <c r="P69">
        <f t="shared" si="25"/>
        <v>1</v>
      </c>
      <c r="Q69">
        <f t="shared" si="13"/>
        <v>65.151515151515156</v>
      </c>
      <c r="R69">
        <f t="shared" si="14"/>
        <v>10.606060606060606</v>
      </c>
      <c r="S69">
        <f t="shared" si="20"/>
        <v>6.0606060606060606</v>
      </c>
      <c r="T69">
        <f t="shared" si="21"/>
        <v>7.5757575757575761</v>
      </c>
      <c r="U69">
        <f t="shared" si="15"/>
        <v>1.5151515151515151</v>
      </c>
      <c r="V69">
        <f t="shared" si="22"/>
        <v>1.5151515151515151</v>
      </c>
    </row>
    <row r="70" spans="1:22" x14ac:dyDescent="0.2">
      <c r="A70">
        <v>67</v>
      </c>
      <c r="B70" t="s">
        <v>7</v>
      </c>
      <c r="C70">
        <f>COUNTA(_xlfn.UNIQUE($B$2:B70))</f>
        <v>12</v>
      </c>
      <c r="D70">
        <v>46</v>
      </c>
      <c r="E70">
        <v>14.5</v>
      </c>
      <c r="F70">
        <v>6.5</v>
      </c>
      <c r="G70">
        <v>68.656716417910445</v>
      </c>
      <c r="H70">
        <v>21.641791044776117</v>
      </c>
      <c r="I70">
        <v>9.7014925373134329</v>
      </c>
      <c r="J70">
        <f t="shared" si="16"/>
        <v>0.82089552238805974</v>
      </c>
      <c r="K70">
        <f t="shared" si="23"/>
        <v>44</v>
      </c>
      <c r="L70">
        <f t="shared" si="17"/>
        <v>7</v>
      </c>
      <c r="M70">
        <f t="shared" si="24"/>
        <v>4</v>
      </c>
      <c r="N70">
        <f t="shared" si="18"/>
        <v>5</v>
      </c>
      <c r="O70">
        <f t="shared" si="19"/>
        <v>1</v>
      </c>
      <c r="P70">
        <f t="shared" si="25"/>
        <v>1</v>
      </c>
      <c r="Q70">
        <f t="shared" si="13"/>
        <v>65.671641791044777</v>
      </c>
      <c r="R70">
        <f t="shared" si="14"/>
        <v>10.44776119402985</v>
      </c>
      <c r="S70">
        <f t="shared" si="20"/>
        <v>5.9701492537313428</v>
      </c>
      <c r="T70">
        <f t="shared" si="21"/>
        <v>7.4626865671641784</v>
      </c>
      <c r="U70">
        <f t="shared" si="15"/>
        <v>1.4925373134328357</v>
      </c>
      <c r="V70">
        <f t="shared" si="22"/>
        <v>1.4925373134328357</v>
      </c>
    </row>
    <row r="71" spans="1:22" x14ac:dyDescent="0.2">
      <c r="A71">
        <v>68</v>
      </c>
      <c r="B71" t="s">
        <v>9</v>
      </c>
      <c r="C71">
        <f>COUNTA(_xlfn.UNIQUE($B$2:B71))</f>
        <v>13</v>
      </c>
      <c r="D71">
        <v>46</v>
      </c>
      <c r="E71">
        <v>14.5</v>
      </c>
      <c r="F71">
        <v>7.5</v>
      </c>
      <c r="G71">
        <v>67.64705882352942</v>
      </c>
      <c r="H71">
        <v>21.323529411764707</v>
      </c>
      <c r="I71">
        <v>11.029411764705882</v>
      </c>
      <c r="J71">
        <f t="shared" si="16"/>
        <v>0.80882352941176472</v>
      </c>
      <c r="K71">
        <f t="shared" si="23"/>
        <v>44</v>
      </c>
      <c r="L71">
        <f t="shared" si="17"/>
        <v>7</v>
      </c>
      <c r="M71">
        <f t="shared" si="24"/>
        <v>4</v>
      </c>
      <c r="N71">
        <f t="shared" si="18"/>
        <v>5</v>
      </c>
      <c r="O71">
        <f t="shared" si="19"/>
        <v>1</v>
      </c>
      <c r="P71">
        <f t="shared" si="25"/>
        <v>1</v>
      </c>
      <c r="Q71">
        <f t="shared" si="13"/>
        <v>64.705882352941174</v>
      </c>
      <c r="R71">
        <f t="shared" si="14"/>
        <v>10.294117647058822</v>
      </c>
      <c r="S71">
        <f t="shared" si="20"/>
        <v>5.8823529411764701</v>
      </c>
      <c r="T71">
        <f t="shared" si="21"/>
        <v>7.3529411764705888</v>
      </c>
      <c r="U71">
        <f t="shared" si="15"/>
        <v>1.4705882352941175</v>
      </c>
      <c r="V71">
        <f t="shared" si="22"/>
        <v>1.4705882352941175</v>
      </c>
    </row>
    <row r="72" spans="1:22" x14ac:dyDescent="0.2">
      <c r="A72">
        <v>69</v>
      </c>
      <c r="B72" t="s">
        <v>9</v>
      </c>
      <c r="C72">
        <f>COUNTA(_xlfn.UNIQUE($B$2:B72))</f>
        <v>13</v>
      </c>
      <c r="D72">
        <v>46</v>
      </c>
      <c r="E72">
        <v>14.5</v>
      </c>
      <c r="F72">
        <v>8.5</v>
      </c>
      <c r="G72">
        <v>66.666666666666657</v>
      </c>
      <c r="H72">
        <v>21.014492753623188</v>
      </c>
      <c r="I72">
        <v>12.318840579710146</v>
      </c>
      <c r="J72">
        <f t="shared" si="16"/>
        <v>0.81159420289855078</v>
      </c>
      <c r="K72">
        <f t="shared" si="23"/>
        <v>44</v>
      </c>
      <c r="L72">
        <f t="shared" si="17"/>
        <v>7</v>
      </c>
      <c r="M72">
        <f t="shared" si="24"/>
        <v>4</v>
      </c>
      <c r="N72">
        <f t="shared" si="18"/>
        <v>5</v>
      </c>
      <c r="O72">
        <f t="shared" si="19"/>
        <v>1</v>
      </c>
      <c r="P72">
        <f t="shared" si="25"/>
        <v>1</v>
      </c>
      <c r="Q72">
        <f t="shared" si="13"/>
        <v>63.768115942028977</v>
      </c>
      <c r="R72">
        <f t="shared" si="14"/>
        <v>10.144927536231885</v>
      </c>
      <c r="S72">
        <f t="shared" si="20"/>
        <v>5.7971014492753623</v>
      </c>
      <c r="T72">
        <f t="shared" si="21"/>
        <v>7.2463768115942031</v>
      </c>
      <c r="U72">
        <f t="shared" si="15"/>
        <v>1.4492753623188406</v>
      </c>
      <c r="V72">
        <f t="shared" si="22"/>
        <v>1.4492753623188406</v>
      </c>
    </row>
    <row r="73" spans="1:22" x14ac:dyDescent="0.2">
      <c r="A73">
        <v>70</v>
      </c>
      <c r="B73" t="s">
        <v>7</v>
      </c>
      <c r="C73">
        <f>COUNTA(_xlfn.UNIQUE($B$2:B73))</f>
        <v>13</v>
      </c>
      <c r="D73">
        <v>47</v>
      </c>
      <c r="E73">
        <v>14.5</v>
      </c>
      <c r="F73">
        <v>8.5</v>
      </c>
      <c r="G73">
        <v>67.142857142857139</v>
      </c>
      <c r="H73">
        <v>20.714285714285715</v>
      </c>
      <c r="I73">
        <v>12.142857142857142</v>
      </c>
      <c r="J73">
        <f t="shared" si="16"/>
        <v>0.81428571428571428</v>
      </c>
      <c r="K73">
        <f t="shared" si="23"/>
        <v>45</v>
      </c>
      <c r="L73">
        <f t="shared" si="17"/>
        <v>7</v>
      </c>
      <c r="M73">
        <f t="shared" si="24"/>
        <v>4</v>
      </c>
      <c r="N73">
        <f t="shared" si="18"/>
        <v>5</v>
      </c>
      <c r="O73">
        <f t="shared" si="19"/>
        <v>1</v>
      </c>
      <c r="P73">
        <f t="shared" si="25"/>
        <v>1</v>
      </c>
      <c r="Q73">
        <f t="shared" si="13"/>
        <v>64.285714285714292</v>
      </c>
      <c r="R73">
        <f t="shared" si="14"/>
        <v>10</v>
      </c>
      <c r="S73">
        <f t="shared" si="20"/>
        <v>5.7142857142857144</v>
      </c>
      <c r="T73">
        <f t="shared" si="21"/>
        <v>7.1428571428571423</v>
      </c>
      <c r="U73">
        <f t="shared" si="15"/>
        <v>1.4285714285714286</v>
      </c>
      <c r="V73">
        <f t="shared" si="22"/>
        <v>1.4285714285714286</v>
      </c>
    </row>
    <row r="74" spans="1:22" x14ac:dyDescent="0.2">
      <c r="A74">
        <v>71</v>
      </c>
      <c r="B74" t="s">
        <v>7</v>
      </c>
      <c r="C74">
        <f>COUNTA(_xlfn.UNIQUE($B$2:B74))</f>
        <v>13</v>
      </c>
      <c r="D74">
        <v>48</v>
      </c>
      <c r="E74">
        <v>14.5</v>
      </c>
      <c r="F74">
        <v>8.5</v>
      </c>
      <c r="G74">
        <v>67.605633802816897</v>
      </c>
      <c r="H74">
        <v>20.422535211267608</v>
      </c>
      <c r="I74">
        <v>11.971830985915492</v>
      </c>
      <c r="J74">
        <f t="shared" si="16"/>
        <v>0.81690140845070425</v>
      </c>
      <c r="K74">
        <f t="shared" si="23"/>
        <v>46</v>
      </c>
      <c r="L74">
        <f t="shared" si="17"/>
        <v>7</v>
      </c>
      <c r="M74">
        <f t="shared" si="24"/>
        <v>4</v>
      </c>
      <c r="N74">
        <f t="shared" si="18"/>
        <v>5</v>
      </c>
      <c r="O74">
        <f t="shared" si="19"/>
        <v>1</v>
      </c>
      <c r="P74">
        <f t="shared" si="25"/>
        <v>1</v>
      </c>
      <c r="Q74">
        <f t="shared" si="13"/>
        <v>64.788732394366207</v>
      </c>
      <c r="R74">
        <f t="shared" si="14"/>
        <v>9.8591549295774641</v>
      </c>
      <c r="S74">
        <f t="shared" si="20"/>
        <v>5.6338028169014089</v>
      </c>
      <c r="T74">
        <f t="shared" si="21"/>
        <v>7.042253521126761</v>
      </c>
      <c r="U74">
        <f t="shared" si="15"/>
        <v>1.4084507042253522</v>
      </c>
      <c r="V74">
        <f t="shared" si="22"/>
        <v>1.4084507042253522</v>
      </c>
    </row>
    <row r="75" spans="1:22" x14ac:dyDescent="0.2">
      <c r="A75">
        <v>72</v>
      </c>
      <c r="B75" t="s">
        <v>7</v>
      </c>
      <c r="C75">
        <f>COUNTA(_xlfn.UNIQUE($B$2:B75))</f>
        <v>13</v>
      </c>
      <c r="D75">
        <v>49</v>
      </c>
      <c r="E75">
        <v>14.5</v>
      </c>
      <c r="F75">
        <v>8.5</v>
      </c>
      <c r="G75">
        <v>68.055555555555557</v>
      </c>
      <c r="H75">
        <v>20.138888888888889</v>
      </c>
      <c r="I75">
        <v>11.805555555555555</v>
      </c>
      <c r="J75">
        <f t="shared" si="16"/>
        <v>0.81944444444444442</v>
      </c>
      <c r="K75">
        <f t="shared" si="23"/>
        <v>47</v>
      </c>
      <c r="L75">
        <f t="shared" si="17"/>
        <v>7</v>
      </c>
      <c r="M75">
        <f t="shared" si="24"/>
        <v>4</v>
      </c>
      <c r="N75">
        <f t="shared" si="18"/>
        <v>5</v>
      </c>
      <c r="O75">
        <f t="shared" si="19"/>
        <v>1</v>
      </c>
      <c r="P75">
        <f t="shared" si="25"/>
        <v>1</v>
      </c>
      <c r="Q75">
        <f t="shared" si="13"/>
        <v>65.277777777777786</v>
      </c>
      <c r="R75">
        <f t="shared" si="14"/>
        <v>9.7222222222222232</v>
      </c>
      <c r="S75">
        <f t="shared" si="20"/>
        <v>5.5555555555555554</v>
      </c>
      <c r="T75">
        <f t="shared" si="21"/>
        <v>6.9444444444444446</v>
      </c>
      <c r="U75">
        <f t="shared" si="15"/>
        <v>1.3888888888888888</v>
      </c>
      <c r="V75">
        <f t="shared" si="22"/>
        <v>1.3888888888888888</v>
      </c>
    </row>
    <row r="76" spans="1:22" x14ac:dyDescent="0.2">
      <c r="A76">
        <v>73</v>
      </c>
      <c r="B76" t="s">
        <v>105</v>
      </c>
      <c r="C76">
        <f>COUNTA(_xlfn.UNIQUE($B$2:B76))</f>
        <v>13</v>
      </c>
      <c r="D76">
        <v>50</v>
      </c>
      <c r="E76">
        <v>14.5</v>
      </c>
      <c r="F76">
        <v>8.5</v>
      </c>
      <c r="G76">
        <v>68.493150684931507</v>
      </c>
      <c r="H76">
        <v>19.863013698630137</v>
      </c>
      <c r="I76">
        <v>11.643835616438356</v>
      </c>
      <c r="J76">
        <f t="shared" si="16"/>
        <v>0.82191780821917804</v>
      </c>
      <c r="K76">
        <f t="shared" si="23"/>
        <v>47</v>
      </c>
      <c r="L76">
        <f t="shared" si="17"/>
        <v>7</v>
      </c>
      <c r="M76">
        <f t="shared" si="24"/>
        <v>4</v>
      </c>
      <c r="N76">
        <f t="shared" si="18"/>
        <v>5</v>
      </c>
      <c r="O76">
        <f t="shared" si="19"/>
        <v>1</v>
      </c>
      <c r="P76">
        <f t="shared" si="25"/>
        <v>1</v>
      </c>
      <c r="Q76">
        <f t="shared" si="13"/>
        <v>64.38356164383562</v>
      </c>
      <c r="R76">
        <f t="shared" si="14"/>
        <v>9.5890410958904102</v>
      </c>
      <c r="S76">
        <f t="shared" si="20"/>
        <v>5.4794520547945202</v>
      </c>
      <c r="T76">
        <f t="shared" si="21"/>
        <v>6.8493150684931505</v>
      </c>
      <c r="U76">
        <f t="shared" si="15"/>
        <v>1.3698630136986301</v>
      </c>
      <c r="V76">
        <f t="shared" si="22"/>
        <v>1.3698630136986301</v>
      </c>
    </row>
    <row r="77" spans="1:22" x14ac:dyDescent="0.2">
      <c r="A77">
        <v>74</v>
      </c>
      <c r="B77" t="s">
        <v>43</v>
      </c>
      <c r="C77">
        <f>COUNTA(_xlfn.UNIQUE($B$2:B77))</f>
        <v>13</v>
      </c>
      <c r="D77">
        <v>50</v>
      </c>
      <c r="E77">
        <v>15.5</v>
      </c>
      <c r="F77">
        <v>8.5</v>
      </c>
      <c r="G77">
        <v>67.567567567567565</v>
      </c>
      <c r="H77">
        <v>20.945945945945947</v>
      </c>
      <c r="I77">
        <v>11.486486486486488</v>
      </c>
      <c r="J77">
        <f t="shared" si="16"/>
        <v>0.82432432432432434</v>
      </c>
      <c r="K77">
        <f t="shared" si="23"/>
        <v>47</v>
      </c>
      <c r="L77">
        <f t="shared" si="17"/>
        <v>7</v>
      </c>
      <c r="M77">
        <f t="shared" si="24"/>
        <v>4</v>
      </c>
      <c r="N77">
        <f t="shared" si="18"/>
        <v>6</v>
      </c>
      <c r="O77">
        <f t="shared" si="19"/>
        <v>1</v>
      </c>
      <c r="P77">
        <f t="shared" si="25"/>
        <v>1</v>
      </c>
      <c r="Q77">
        <f t="shared" si="13"/>
        <v>63.513513513513509</v>
      </c>
      <c r="R77">
        <f t="shared" si="14"/>
        <v>9.4594594594594597</v>
      </c>
      <c r="S77">
        <f t="shared" si="20"/>
        <v>5.4054054054054053</v>
      </c>
      <c r="T77">
        <f t="shared" si="21"/>
        <v>8.1081081081081088</v>
      </c>
      <c r="U77">
        <f t="shared" si="15"/>
        <v>1.3513513513513513</v>
      </c>
      <c r="V77">
        <f t="shared" si="22"/>
        <v>1.3513513513513513</v>
      </c>
    </row>
    <row r="78" spans="1:22" x14ac:dyDescent="0.2">
      <c r="A78">
        <v>75</v>
      </c>
      <c r="B78" t="s">
        <v>43</v>
      </c>
      <c r="C78">
        <f>COUNTA(_xlfn.UNIQUE($B$2:B78))</f>
        <v>13</v>
      </c>
      <c r="D78">
        <v>50</v>
      </c>
      <c r="E78">
        <v>16.5</v>
      </c>
      <c r="F78">
        <v>8.5</v>
      </c>
      <c r="G78">
        <v>66.666666666666657</v>
      </c>
      <c r="H78">
        <v>22</v>
      </c>
      <c r="I78">
        <v>11.333333333333332</v>
      </c>
      <c r="J78">
        <f t="shared" si="16"/>
        <v>0.82666666666666666</v>
      </c>
      <c r="K78">
        <f t="shared" si="23"/>
        <v>47</v>
      </c>
      <c r="L78">
        <f t="shared" si="17"/>
        <v>7</v>
      </c>
      <c r="M78">
        <f t="shared" si="24"/>
        <v>4</v>
      </c>
      <c r="N78">
        <f t="shared" si="18"/>
        <v>7</v>
      </c>
      <c r="O78">
        <f t="shared" si="19"/>
        <v>1</v>
      </c>
      <c r="P78">
        <f t="shared" si="25"/>
        <v>1</v>
      </c>
      <c r="Q78">
        <f t="shared" si="13"/>
        <v>62.666666666666671</v>
      </c>
      <c r="R78">
        <f t="shared" si="14"/>
        <v>9.3333333333333339</v>
      </c>
      <c r="S78">
        <f t="shared" si="20"/>
        <v>5.3333333333333339</v>
      </c>
      <c r="T78">
        <f t="shared" si="21"/>
        <v>9.3333333333333339</v>
      </c>
      <c r="U78">
        <f t="shared" si="15"/>
        <v>1.3333333333333335</v>
      </c>
      <c r="V78">
        <f t="shared" si="22"/>
        <v>1.3333333333333335</v>
      </c>
    </row>
    <row r="79" spans="1:22" x14ac:dyDescent="0.2">
      <c r="A79">
        <v>76</v>
      </c>
      <c r="B79" t="s">
        <v>19</v>
      </c>
      <c r="C79">
        <f>COUNTA(_xlfn.UNIQUE($B$2:B79))</f>
        <v>13</v>
      </c>
      <c r="D79">
        <v>50</v>
      </c>
      <c r="E79">
        <v>17.5</v>
      </c>
      <c r="F79">
        <v>8.5</v>
      </c>
      <c r="G79">
        <v>65.789473684210535</v>
      </c>
      <c r="H79">
        <v>23.026315789473685</v>
      </c>
      <c r="I79">
        <v>11.184210526315789</v>
      </c>
      <c r="J79">
        <f t="shared" si="16"/>
        <v>0.82894736842105265</v>
      </c>
      <c r="K79">
        <f t="shared" si="23"/>
        <v>47</v>
      </c>
      <c r="L79">
        <f t="shared" si="17"/>
        <v>7</v>
      </c>
      <c r="M79">
        <f t="shared" si="24"/>
        <v>5</v>
      </c>
      <c r="N79">
        <f t="shared" si="18"/>
        <v>7</v>
      </c>
      <c r="O79">
        <f t="shared" si="19"/>
        <v>1</v>
      </c>
      <c r="P79">
        <f t="shared" si="25"/>
        <v>1</v>
      </c>
      <c r="Q79">
        <f t="shared" si="13"/>
        <v>61.842105263157897</v>
      </c>
      <c r="R79">
        <f t="shared" si="14"/>
        <v>9.2105263157894726</v>
      </c>
      <c r="S79">
        <f t="shared" si="20"/>
        <v>6.5789473684210522</v>
      </c>
      <c r="T79">
        <f t="shared" si="21"/>
        <v>9.2105263157894726</v>
      </c>
      <c r="U79">
        <f t="shared" si="15"/>
        <v>1.3157894736842104</v>
      </c>
      <c r="V79">
        <f t="shared" si="22"/>
        <v>1.3157894736842104</v>
      </c>
    </row>
    <row r="80" spans="1:22" x14ac:dyDescent="0.2">
      <c r="A80">
        <v>77</v>
      </c>
      <c r="B80" t="s">
        <v>19</v>
      </c>
      <c r="C80">
        <f>COUNTA(_xlfn.UNIQUE($B$2:B80))</f>
        <v>13</v>
      </c>
      <c r="D80">
        <v>50</v>
      </c>
      <c r="E80">
        <v>18.5</v>
      </c>
      <c r="F80">
        <v>8.5</v>
      </c>
      <c r="G80">
        <v>64.935064935064929</v>
      </c>
      <c r="H80">
        <v>24.025974025974026</v>
      </c>
      <c r="I80">
        <v>11.038961038961039</v>
      </c>
      <c r="J80">
        <f t="shared" si="16"/>
        <v>0.83116883116883122</v>
      </c>
      <c r="K80">
        <f t="shared" si="23"/>
        <v>47</v>
      </c>
      <c r="L80">
        <f t="shared" si="17"/>
        <v>7</v>
      </c>
      <c r="M80">
        <f t="shared" si="24"/>
        <v>6</v>
      </c>
      <c r="N80">
        <f t="shared" si="18"/>
        <v>7</v>
      </c>
      <c r="O80">
        <f t="shared" si="19"/>
        <v>1</v>
      </c>
      <c r="P80">
        <f t="shared" si="25"/>
        <v>1</v>
      </c>
      <c r="Q80">
        <f t="shared" si="13"/>
        <v>61.038961038961034</v>
      </c>
      <c r="R80">
        <f t="shared" si="14"/>
        <v>9.0909090909090917</v>
      </c>
      <c r="S80">
        <f t="shared" si="20"/>
        <v>7.7922077922077921</v>
      </c>
      <c r="T80">
        <f t="shared" si="21"/>
        <v>9.0909090909090917</v>
      </c>
      <c r="U80">
        <f t="shared" si="15"/>
        <v>1.2987012987012987</v>
      </c>
      <c r="V80">
        <f t="shared" si="22"/>
        <v>1.2987012987012987</v>
      </c>
    </row>
    <row r="81" spans="1:22" x14ac:dyDescent="0.2">
      <c r="A81">
        <v>78</v>
      </c>
      <c r="B81" t="s">
        <v>55</v>
      </c>
      <c r="C81">
        <f>COUNTA(_xlfn.UNIQUE($B$2:B81))</f>
        <v>13</v>
      </c>
      <c r="D81">
        <v>50</v>
      </c>
      <c r="E81">
        <v>18.5</v>
      </c>
      <c r="F81">
        <v>9.5</v>
      </c>
      <c r="G81">
        <v>64.102564102564102</v>
      </c>
      <c r="H81">
        <v>23.717948717948715</v>
      </c>
      <c r="I81">
        <v>12.179487179487179</v>
      </c>
      <c r="J81">
        <f t="shared" si="16"/>
        <v>0.83333333333333337</v>
      </c>
      <c r="K81">
        <f t="shared" si="23"/>
        <v>47</v>
      </c>
      <c r="L81">
        <f t="shared" si="17"/>
        <v>7</v>
      </c>
      <c r="M81">
        <f t="shared" si="24"/>
        <v>6</v>
      </c>
      <c r="N81">
        <f t="shared" si="18"/>
        <v>7</v>
      </c>
      <c r="O81">
        <f t="shared" si="19"/>
        <v>1</v>
      </c>
      <c r="P81">
        <f t="shared" si="25"/>
        <v>1</v>
      </c>
      <c r="Q81">
        <f t="shared" si="13"/>
        <v>60.256410256410255</v>
      </c>
      <c r="R81">
        <f t="shared" si="14"/>
        <v>8.9743589743589745</v>
      </c>
      <c r="S81">
        <f t="shared" si="20"/>
        <v>7.6923076923076925</v>
      </c>
      <c r="T81">
        <f t="shared" si="21"/>
        <v>8.9743589743589745</v>
      </c>
      <c r="U81">
        <f t="shared" si="15"/>
        <v>1.2820512820512819</v>
      </c>
      <c r="V81">
        <f t="shared" si="22"/>
        <v>1.2820512820512819</v>
      </c>
    </row>
    <row r="82" spans="1:22" x14ac:dyDescent="0.2">
      <c r="A82">
        <v>79</v>
      </c>
      <c r="B82" t="s">
        <v>29</v>
      </c>
      <c r="C82">
        <f>COUNTA(_xlfn.UNIQUE($B$2:B82))</f>
        <v>14</v>
      </c>
      <c r="D82">
        <v>50</v>
      </c>
      <c r="E82">
        <v>18.5</v>
      </c>
      <c r="F82">
        <v>10.5</v>
      </c>
      <c r="G82">
        <v>63.291139240506332</v>
      </c>
      <c r="H82">
        <v>23.417721518987342</v>
      </c>
      <c r="I82">
        <v>13.291139240506327</v>
      </c>
      <c r="J82">
        <f t="shared" si="16"/>
        <v>0.82278481012658222</v>
      </c>
      <c r="K82">
        <f t="shared" si="23"/>
        <v>47</v>
      </c>
      <c r="L82">
        <f t="shared" si="17"/>
        <v>7</v>
      </c>
      <c r="M82">
        <f t="shared" si="24"/>
        <v>6</v>
      </c>
      <c r="N82">
        <f t="shared" si="18"/>
        <v>7</v>
      </c>
      <c r="O82">
        <f t="shared" si="19"/>
        <v>1</v>
      </c>
      <c r="P82">
        <f t="shared" si="25"/>
        <v>1</v>
      </c>
      <c r="Q82">
        <f t="shared" si="13"/>
        <v>59.493670886075947</v>
      </c>
      <c r="R82">
        <f t="shared" si="14"/>
        <v>8.8607594936708853</v>
      </c>
      <c r="S82">
        <f t="shared" si="20"/>
        <v>7.59493670886076</v>
      </c>
      <c r="T82">
        <f t="shared" si="21"/>
        <v>8.8607594936708853</v>
      </c>
      <c r="U82">
        <f t="shared" si="15"/>
        <v>1.2658227848101267</v>
      </c>
      <c r="V82">
        <f t="shared" si="22"/>
        <v>1.2658227848101267</v>
      </c>
    </row>
    <row r="83" spans="1:22" x14ac:dyDescent="0.2">
      <c r="A83">
        <v>80</v>
      </c>
      <c r="B83" t="s">
        <v>7</v>
      </c>
      <c r="C83">
        <f>COUNTA(_xlfn.UNIQUE($B$2:B83))</f>
        <v>14</v>
      </c>
      <c r="D83">
        <v>51</v>
      </c>
      <c r="E83">
        <v>18.5</v>
      </c>
      <c r="F83">
        <v>10.5</v>
      </c>
      <c r="G83">
        <v>63.749999999999993</v>
      </c>
      <c r="H83">
        <v>23.125</v>
      </c>
      <c r="I83">
        <v>13.125</v>
      </c>
      <c r="J83">
        <f t="shared" si="16"/>
        <v>0.82499999999999996</v>
      </c>
      <c r="K83">
        <f t="shared" si="23"/>
        <v>48</v>
      </c>
      <c r="L83">
        <f t="shared" si="17"/>
        <v>7</v>
      </c>
      <c r="M83">
        <f t="shared" si="24"/>
        <v>6</v>
      </c>
      <c r="N83">
        <f t="shared" si="18"/>
        <v>7</v>
      </c>
      <c r="O83">
        <f t="shared" si="19"/>
        <v>1</v>
      </c>
      <c r="P83">
        <f t="shared" si="25"/>
        <v>1</v>
      </c>
      <c r="Q83">
        <f t="shared" si="13"/>
        <v>60</v>
      </c>
      <c r="R83">
        <f t="shared" si="14"/>
        <v>8.75</v>
      </c>
      <c r="S83">
        <f t="shared" si="20"/>
        <v>7.5</v>
      </c>
      <c r="T83">
        <f t="shared" si="21"/>
        <v>8.75</v>
      </c>
      <c r="U83">
        <f t="shared" si="15"/>
        <v>1.25</v>
      </c>
      <c r="V83">
        <f t="shared" si="22"/>
        <v>1.25</v>
      </c>
    </row>
    <row r="84" spans="1:22" x14ac:dyDescent="0.2">
      <c r="A84">
        <v>81</v>
      </c>
      <c r="B84" t="s">
        <v>7</v>
      </c>
      <c r="C84">
        <f>COUNTA(_xlfn.UNIQUE($B$2:B84))</f>
        <v>14</v>
      </c>
      <c r="D84">
        <v>52</v>
      </c>
      <c r="E84">
        <v>18.5</v>
      </c>
      <c r="F84">
        <v>10.5</v>
      </c>
      <c r="G84">
        <v>64.197530864197532</v>
      </c>
      <c r="H84">
        <v>22.839506172839506</v>
      </c>
      <c r="I84">
        <v>12.962962962962962</v>
      </c>
      <c r="J84">
        <f t="shared" si="16"/>
        <v>0.8271604938271605</v>
      </c>
      <c r="K84">
        <f t="shared" si="23"/>
        <v>49</v>
      </c>
      <c r="L84">
        <f t="shared" si="17"/>
        <v>7</v>
      </c>
      <c r="M84">
        <f t="shared" si="24"/>
        <v>6</v>
      </c>
      <c r="N84">
        <f t="shared" si="18"/>
        <v>7</v>
      </c>
      <c r="O84">
        <f t="shared" si="19"/>
        <v>1</v>
      </c>
      <c r="P84">
        <f t="shared" si="25"/>
        <v>1</v>
      </c>
      <c r="Q84">
        <f t="shared" si="13"/>
        <v>60.493827160493829</v>
      </c>
      <c r="R84">
        <f t="shared" si="14"/>
        <v>8.6419753086419746</v>
      </c>
      <c r="S84">
        <f t="shared" si="20"/>
        <v>7.4074074074074066</v>
      </c>
      <c r="T84">
        <f t="shared" si="21"/>
        <v>8.6419753086419746</v>
      </c>
      <c r="U84">
        <f t="shared" si="15"/>
        <v>1.2345679012345678</v>
      </c>
      <c r="V84">
        <f t="shared" si="22"/>
        <v>1.2345679012345678</v>
      </c>
    </row>
    <row r="85" spans="1:22" x14ac:dyDescent="0.2">
      <c r="A85">
        <v>82</v>
      </c>
      <c r="B85" t="s">
        <v>7</v>
      </c>
      <c r="C85">
        <f>COUNTA(_xlfn.UNIQUE($B$2:B85))</f>
        <v>14</v>
      </c>
      <c r="D85">
        <v>53</v>
      </c>
      <c r="E85">
        <v>18.5</v>
      </c>
      <c r="F85">
        <v>10.5</v>
      </c>
      <c r="G85">
        <v>64.634146341463421</v>
      </c>
      <c r="H85">
        <v>22.560975609756099</v>
      </c>
      <c r="I85">
        <v>12.804878048780488</v>
      </c>
      <c r="J85">
        <f t="shared" si="16"/>
        <v>0.82926829268292679</v>
      </c>
      <c r="K85">
        <f t="shared" si="23"/>
        <v>50</v>
      </c>
      <c r="L85">
        <f t="shared" si="17"/>
        <v>7</v>
      </c>
      <c r="M85">
        <f t="shared" si="24"/>
        <v>6</v>
      </c>
      <c r="N85">
        <f t="shared" si="18"/>
        <v>7</v>
      </c>
      <c r="O85">
        <f t="shared" si="19"/>
        <v>1</v>
      </c>
      <c r="P85">
        <f t="shared" si="25"/>
        <v>1</v>
      </c>
      <c r="Q85">
        <f t="shared" si="13"/>
        <v>60.975609756097562</v>
      </c>
      <c r="R85">
        <f t="shared" si="14"/>
        <v>8.536585365853659</v>
      </c>
      <c r="S85">
        <f t="shared" si="20"/>
        <v>7.3170731707317067</v>
      </c>
      <c r="T85">
        <f t="shared" si="21"/>
        <v>8.536585365853659</v>
      </c>
      <c r="U85">
        <f t="shared" si="15"/>
        <v>1.2195121951219512</v>
      </c>
      <c r="V85">
        <f t="shared" si="22"/>
        <v>1.2195121951219512</v>
      </c>
    </row>
    <row r="86" spans="1:22" x14ac:dyDescent="0.2">
      <c r="A86">
        <v>82.5</v>
      </c>
      <c r="B86" t="s">
        <v>62</v>
      </c>
      <c r="C86">
        <f>COUNTA(_xlfn.UNIQUE($B$2:B86))</f>
        <v>15</v>
      </c>
      <c r="D86">
        <v>53.5</v>
      </c>
      <c r="E86">
        <v>18.5</v>
      </c>
      <c r="F86">
        <v>10.5</v>
      </c>
      <c r="G86">
        <v>64.848484848484844</v>
      </c>
      <c r="H86">
        <v>22.424242424242426</v>
      </c>
      <c r="I86">
        <v>12.727272727272727</v>
      </c>
      <c r="J86">
        <f t="shared" si="16"/>
        <v>0.81818181818181812</v>
      </c>
      <c r="K86">
        <f t="shared" si="23"/>
        <v>50</v>
      </c>
      <c r="L86">
        <f t="shared" si="17"/>
        <v>7</v>
      </c>
      <c r="M86">
        <f t="shared" si="24"/>
        <v>6</v>
      </c>
      <c r="N86">
        <f t="shared" si="18"/>
        <v>7</v>
      </c>
      <c r="O86">
        <f t="shared" si="19"/>
        <v>1</v>
      </c>
      <c r="P86">
        <f t="shared" si="25"/>
        <v>1</v>
      </c>
      <c r="Q86">
        <f t="shared" si="13"/>
        <v>60.606060606060609</v>
      </c>
      <c r="R86">
        <f t="shared" si="14"/>
        <v>8.4848484848484862</v>
      </c>
      <c r="S86">
        <f t="shared" si="20"/>
        <v>7.2727272727272725</v>
      </c>
      <c r="T86">
        <f t="shared" si="21"/>
        <v>8.4848484848484862</v>
      </c>
      <c r="U86">
        <f t="shared" si="15"/>
        <v>1.2121212121212122</v>
      </c>
      <c r="V86">
        <f t="shared" si="22"/>
        <v>1.2121212121212122</v>
      </c>
    </row>
    <row r="87" spans="1:22" x14ac:dyDescent="0.2">
      <c r="A87">
        <v>83.5</v>
      </c>
      <c r="B87" t="s">
        <v>67</v>
      </c>
      <c r="C87">
        <f>COUNTA(_xlfn.UNIQUE($B$2:B87))</f>
        <v>16</v>
      </c>
      <c r="D87">
        <v>54.5</v>
      </c>
      <c r="E87">
        <v>18.5</v>
      </c>
      <c r="F87">
        <v>10.5</v>
      </c>
      <c r="G87">
        <v>65.269461077844312</v>
      </c>
      <c r="H87">
        <v>22.155688622754489</v>
      </c>
      <c r="I87">
        <v>12.574850299401197</v>
      </c>
      <c r="J87">
        <f t="shared" si="16"/>
        <v>0.80838323353293418</v>
      </c>
      <c r="K87">
        <f t="shared" si="23"/>
        <v>50</v>
      </c>
      <c r="L87">
        <f t="shared" si="17"/>
        <v>7</v>
      </c>
      <c r="M87">
        <f t="shared" si="24"/>
        <v>6</v>
      </c>
      <c r="N87">
        <f t="shared" si="18"/>
        <v>7</v>
      </c>
      <c r="O87">
        <f t="shared" si="19"/>
        <v>1</v>
      </c>
      <c r="P87">
        <f t="shared" si="25"/>
        <v>1</v>
      </c>
      <c r="Q87">
        <f t="shared" si="13"/>
        <v>59.880239520958078</v>
      </c>
      <c r="R87">
        <f t="shared" si="14"/>
        <v>8.3832335329341312</v>
      </c>
      <c r="S87">
        <f t="shared" si="20"/>
        <v>7.1856287425149699</v>
      </c>
      <c r="T87">
        <f t="shared" si="21"/>
        <v>8.3832335329341312</v>
      </c>
      <c r="U87">
        <f t="shared" si="15"/>
        <v>1.1976047904191618</v>
      </c>
      <c r="V87">
        <f t="shared" si="22"/>
        <v>1.1976047904191618</v>
      </c>
    </row>
    <row r="88" spans="1:22" x14ac:dyDescent="0.2">
      <c r="A88">
        <v>84.5</v>
      </c>
      <c r="B88" t="s">
        <v>7</v>
      </c>
      <c r="C88">
        <f>COUNTA(_xlfn.UNIQUE($B$2:B88))</f>
        <v>16</v>
      </c>
      <c r="D88">
        <v>55.5</v>
      </c>
      <c r="E88">
        <v>18.5</v>
      </c>
      <c r="F88">
        <v>10.5</v>
      </c>
      <c r="G88">
        <v>65.680473372781066</v>
      </c>
      <c r="H88">
        <v>21.893491124260358</v>
      </c>
      <c r="I88">
        <v>12.42603550295858</v>
      </c>
      <c r="J88">
        <f t="shared" si="16"/>
        <v>0.81065088757396453</v>
      </c>
      <c r="K88">
        <f t="shared" si="23"/>
        <v>51</v>
      </c>
      <c r="L88">
        <f t="shared" si="17"/>
        <v>7</v>
      </c>
      <c r="M88">
        <f t="shared" si="24"/>
        <v>6</v>
      </c>
      <c r="N88">
        <f t="shared" si="18"/>
        <v>7</v>
      </c>
      <c r="O88">
        <f t="shared" si="19"/>
        <v>1</v>
      </c>
      <c r="P88">
        <f t="shared" si="25"/>
        <v>1</v>
      </c>
      <c r="Q88">
        <f t="shared" si="13"/>
        <v>60.355029585798817</v>
      </c>
      <c r="R88">
        <f t="shared" si="14"/>
        <v>8.2840236686390547</v>
      </c>
      <c r="S88">
        <f t="shared" si="20"/>
        <v>7.1005917159763312</v>
      </c>
      <c r="T88">
        <f t="shared" si="21"/>
        <v>8.2840236686390547</v>
      </c>
      <c r="U88">
        <f t="shared" si="15"/>
        <v>1.1834319526627219</v>
      </c>
      <c r="V88">
        <f t="shared" si="22"/>
        <v>1.1834319526627219</v>
      </c>
    </row>
    <row r="89" spans="1:22" x14ac:dyDescent="0.2">
      <c r="A89">
        <v>85.5</v>
      </c>
      <c r="B89" t="s">
        <v>7</v>
      </c>
      <c r="C89">
        <f>COUNTA(_xlfn.UNIQUE($B$2:B89))</f>
        <v>16</v>
      </c>
      <c r="D89">
        <v>56.5</v>
      </c>
      <c r="E89">
        <v>18.5</v>
      </c>
      <c r="F89">
        <v>10.5</v>
      </c>
      <c r="G89">
        <v>66.081871345029242</v>
      </c>
      <c r="H89">
        <v>21.637426900584796</v>
      </c>
      <c r="I89">
        <v>12.280701754385964</v>
      </c>
      <c r="J89">
        <f t="shared" si="16"/>
        <v>0.8128654970760234</v>
      </c>
      <c r="K89">
        <f t="shared" si="23"/>
        <v>52</v>
      </c>
      <c r="L89">
        <f t="shared" si="17"/>
        <v>7</v>
      </c>
      <c r="M89">
        <f t="shared" si="24"/>
        <v>6</v>
      </c>
      <c r="N89">
        <f t="shared" si="18"/>
        <v>7</v>
      </c>
      <c r="O89">
        <f t="shared" si="19"/>
        <v>1</v>
      </c>
      <c r="P89">
        <f t="shared" si="25"/>
        <v>1</v>
      </c>
      <c r="Q89">
        <f t="shared" si="13"/>
        <v>60.818713450292393</v>
      </c>
      <c r="R89">
        <f t="shared" si="14"/>
        <v>8.1871345029239766</v>
      </c>
      <c r="S89">
        <f t="shared" si="20"/>
        <v>7.0175438596491224</v>
      </c>
      <c r="T89">
        <f t="shared" si="21"/>
        <v>8.1871345029239766</v>
      </c>
      <c r="U89">
        <f t="shared" si="15"/>
        <v>1.1695906432748537</v>
      </c>
      <c r="V89">
        <f t="shared" si="22"/>
        <v>1.1695906432748537</v>
      </c>
    </row>
    <row r="90" spans="1:22" x14ac:dyDescent="0.2">
      <c r="A90">
        <v>86.5</v>
      </c>
      <c r="B90" t="s">
        <v>7</v>
      </c>
      <c r="C90">
        <f>COUNTA(_xlfn.UNIQUE($B$2:B90))</f>
        <v>16</v>
      </c>
      <c r="D90">
        <v>57.5</v>
      </c>
      <c r="E90">
        <v>18.5</v>
      </c>
      <c r="F90">
        <v>10.5</v>
      </c>
      <c r="G90">
        <v>66.473988439306353</v>
      </c>
      <c r="H90">
        <v>21.387283236994222</v>
      </c>
      <c r="I90">
        <v>12.138728323699421</v>
      </c>
      <c r="J90">
        <f t="shared" si="16"/>
        <v>0.81502890173410403</v>
      </c>
      <c r="K90">
        <f t="shared" si="23"/>
        <v>53</v>
      </c>
      <c r="L90">
        <f t="shared" si="17"/>
        <v>7</v>
      </c>
      <c r="M90">
        <f t="shared" si="24"/>
        <v>6</v>
      </c>
      <c r="N90">
        <f t="shared" si="18"/>
        <v>7</v>
      </c>
      <c r="O90">
        <f t="shared" si="19"/>
        <v>1</v>
      </c>
      <c r="P90">
        <f t="shared" si="25"/>
        <v>1</v>
      </c>
      <c r="Q90">
        <f t="shared" si="13"/>
        <v>61.271676300578036</v>
      </c>
      <c r="R90">
        <f t="shared" si="14"/>
        <v>8.0924855491329488</v>
      </c>
      <c r="S90">
        <f t="shared" si="20"/>
        <v>6.9364161849710975</v>
      </c>
      <c r="T90">
        <f t="shared" si="21"/>
        <v>8.0924855491329488</v>
      </c>
      <c r="U90">
        <f t="shared" si="15"/>
        <v>1.1560693641618496</v>
      </c>
      <c r="V90">
        <f t="shared" si="22"/>
        <v>1.1560693641618496</v>
      </c>
    </row>
    <row r="91" spans="1:22" x14ac:dyDescent="0.2">
      <c r="A91">
        <v>87.5</v>
      </c>
      <c r="B91" t="s">
        <v>7</v>
      </c>
      <c r="C91">
        <f>COUNTA(_xlfn.UNIQUE($B$2:B91))</f>
        <v>16</v>
      </c>
      <c r="D91">
        <v>58.5</v>
      </c>
      <c r="E91">
        <v>18.5</v>
      </c>
      <c r="F91">
        <v>10.5</v>
      </c>
      <c r="G91">
        <v>66.857142857142861</v>
      </c>
      <c r="H91">
        <v>21.142857142857142</v>
      </c>
      <c r="I91">
        <v>12</v>
      </c>
      <c r="J91">
        <f t="shared" si="16"/>
        <v>0.81714285714285717</v>
      </c>
      <c r="K91">
        <f t="shared" si="23"/>
        <v>54</v>
      </c>
      <c r="L91">
        <f t="shared" si="17"/>
        <v>7</v>
      </c>
      <c r="M91">
        <f t="shared" si="24"/>
        <v>6</v>
      </c>
      <c r="N91">
        <f t="shared" si="18"/>
        <v>7</v>
      </c>
      <c r="O91">
        <f t="shared" si="19"/>
        <v>1</v>
      </c>
      <c r="P91">
        <f t="shared" si="25"/>
        <v>1</v>
      </c>
      <c r="Q91">
        <f t="shared" si="13"/>
        <v>61.714285714285708</v>
      </c>
      <c r="R91">
        <f t="shared" si="14"/>
        <v>8</v>
      </c>
      <c r="S91">
        <f t="shared" si="20"/>
        <v>6.8571428571428577</v>
      </c>
      <c r="T91">
        <f t="shared" si="21"/>
        <v>8</v>
      </c>
      <c r="U91">
        <f t="shared" si="15"/>
        <v>1.1428571428571428</v>
      </c>
      <c r="V91">
        <f t="shared" si="22"/>
        <v>1.1428571428571428</v>
      </c>
    </row>
    <row r="92" spans="1:22" x14ac:dyDescent="0.2">
      <c r="A92">
        <v>88.5</v>
      </c>
      <c r="B92" t="s">
        <v>7</v>
      </c>
      <c r="C92">
        <f>COUNTA(_xlfn.UNIQUE($B$2:B92))</f>
        <v>16</v>
      </c>
      <c r="D92">
        <v>59.5</v>
      </c>
      <c r="E92">
        <v>18.5</v>
      </c>
      <c r="F92">
        <v>10.5</v>
      </c>
      <c r="G92">
        <v>67.2316384180791</v>
      </c>
      <c r="H92">
        <v>20.903954802259886</v>
      </c>
      <c r="I92">
        <v>11.864406779661017</v>
      </c>
      <c r="J92">
        <f t="shared" si="16"/>
        <v>0.8192090395480226</v>
      </c>
      <c r="K92">
        <f t="shared" si="23"/>
        <v>55</v>
      </c>
      <c r="L92">
        <f t="shared" si="17"/>
        <v>7</v>
      </c>
      <c r="M92">
        <f t="shared" si="24"/>
        <v>6</v>
      </c>
      <c r="N92">
        <f t="shared" si="18"/>
        <v>7</v>
      </c>
      <c r="O92">
        <f t="shared" si="19"/>
        <v>1</v>
      </c>
      <c r="P92">
        <f t="shared" si="25"/>
        <v>1</v>
      </c>
      <c r="Q92">
        <f t="shared" si="13"/>
        <v>62.146892655367239</v>
      </c>
      <c r="R92">
        <f t="shared" si="14"/>
        <v>7.9096045197740121</v>
      </c>
      <c r="S92">
        <f t="shared" si="20"/>
        <v>6.7796610169491522</v>
      </c>
      <c r="T92">
        <f t="shared" si="21"/>
        <v>7.9096045197740121</v>
      </c>
      <c r="U92">
        <f t="shared" si="15"/>
        <v>1.1299435028248588</v>
      </c>
      <c r="V92">
        <f t="shared" si="22"/>
        <v>1.1299435028248588</v>
      </c>
    </row>
    <row r="93" spans="1:22" x14ac:dyDescent="0.2">
      <c r="A93">
        <v>89.5</v>
      </c>
      <c r="B93" t="s">
        <v>43</v>
      </c>
      <c r="C93">
        <f>COUNTA(_xlfn.UNIQUE($B$2:B93))</f>
        <v>16</v>
      </c>
      <c r="D93">
        <v>59.5</v>
      </c>
      <c r="E93">
        <v>19.5</v>
      </c>
      <c r="F93">
        <v>10.5</v>
      </c>
      <c r="G93">
        <v>66.480446927374302</v>
      </c>
      <c r="H93">
        <v>21.787709497206702</v>
      </c>
      <c r="I93">
        <v>11.731843575418994</v>
      </c>
      <c r="J93">
        <f t="shared" si="16"/>
        <v>0.82122905027932958</v>
      </c>
      <c r="K93">
        <f t="shared" si="23"/>
        <v>55</v>
      </c>
      <c r="L93">
        <f t="shared" si="17"/>
        <v>7</v>
      </c>
      <c r="M93">
        <f t="shared" si="24"/>
        <v>6</v>
      </c>
      <c r="N93">
        <f t="shared" si="18"/>
        <v>8</v>
      </c>
      <c r="O93">
        <f t="shared" si="19"/>
        <v>1</v>
      </c>
      <c r="P93">
        <f t="shared" si="25"/>
        <v>1</v>
      </c>
      <c r="Q93">
        <f t="shared" si="13"/>
        <v>61.452513966480446</v>
      </c>
      <c r="R93">
        <f t="shared" si="14"/>
        <v>7.8212290502793298</v>
      </c>
      <c r="S93">
        <f t="shared" si="20"/>
        <v>6.7039106145251397</v>
      </c>
      <c r="T93">
        <f t="shared" si="21"/>
        <v>8.938547486033519</v>
      </c>
      <c r="U93">
        <f t="shared" si="15"/>
        <v>1.1173184357541899</v>
      </c>
      <c r="V93">
        <f t="shared" si="22"/>
        <v>1.1173184357541899</v>
      </c>
    </row>
    <row r="94" spans="1:22" x14ac:dyDescent="0.2">
      <c r="A94">
        <v>90.5</v>
      </c>
      <c r="B94" t="s">
        <v>73</v>
      </c>
      <c r="C94">
        <f>COUNTA(_xlfn.UNIQUE($B$2:B94))</f>
        <v>17</v>
      </c>
      <c r="D94">
        <v>59.5</v>
      </c>
      <c r="E94">
        <v>19.5</v>
      </c>
      <c r="F94">
        <v>11.5</v>
      </c>
      <c r="G94">
        <v>65.745856353591165</v>
      </c>
      <c r="H94">
        <v>21.546961325966851</v>
      </c>
      <c r="I94">
        <v>12.707182320441991</v>
      </c>
      <c r="J94">
        <f t="shared" si="16"/>
        <v>0.81215469613259672</v>
      </c>
      <c r="K94">
        <f t="shared" si="23"/>
        <v>55</v>
      </c>
      <c r="L94">
        <f t="shared" si="17"/>
        <v>7</v>
      </c>
      <c r="M94">
        <f t="shared" si="24"/>
        <v>6</v>
      </c>
      <c r="N94">
        <f t="shared" si="18"/>
        <v>8</v>
      </c>
      <c r="O94">
        <f t="shared" si="19"/>
        <v>1</v>
      </c>
      <c r="P94">
        <f t="shared" si="25"/>
        <v>1</v>
      </c>
      <c r="Q94">
        <f t="shared" si="13"/>
        <v>60.773480662983424</v>
      </c>
      <c r="R94">
        <f t="shared" si="14"/>
        <v>7.7348066298342539</v>
      </c>
      <c r="S94">
        <f t="shared" si="20"/>
        <v>6.6298342541436464</v>
      </c>
      <c r="T94">
        <f t="shared" si="21"/>
        <v>8.8397790055248606</v>
      </c>
      <c r="U94">
        <f t="shared" si="15"/>
        <v>1.1049723756906076</v>
      </c>
      <c r="V94">
        <f t="shared" si="22"/>
        <v>1.1049723756906076</v>
      </c>
    </row>
    <row r="95" spans="1:22" x14ac:dyDescent="0.2">
      <c r="A95">
        <v>91.5</v>
      </c>
      <c r="B95" t="s">
        <v>105</v>
      </c>
      <c r="C95">
        <f>COUNTA(_xlfn.UNIQUE($B$2:B95))</f>
        <v>17</v>
      </c>
      <c r="D95">
        <v>60.5</v>
      </c>
      <c r="E95">
        <v>19.5</v>
      </c>
      <c r="F95">
        <v>11.5</v>
      </c>
      <c r="G95">
        <v>66.120218579234972</v>
      </c>
      <c r="H95">
        <v>21.311475409836063</v>
      </c>
      <c r="I95">
        <v>12.568306010928962</v>
      </c>
      <c r="J95">
        <f t="shared" si="16"/>
        <v>0.81420765027322406</v>
      </c>
      <c r="K95">
        <f t="shared" si="23"/>
        <v>55</v>
      </c>
      <c r="L95">
        <f t="shared" si="17"/>
        <v>7</v>
      </c>
      <c r="M95">
        <f t="shared" si="24"/>
        <v>6</v>
      </c>
      <c r="N95">
        <f t="shared" si="18"/>
        <v>8</v>
      </c>
      <c r="O95">
        <f t="shared" si="19"/>
        <v>1</v>
      </c>
      <c r="P95">
        <f t="shared" si="25"/>
        <v>1</v>
      </c>
      <c r="Q95">
        <f t="shared" si="13"/>
        <v>60.10928961748634</v>
      </c>
      <c r="R95">
        <f t="shared" si="14"/>
        <v>7.6502732240437163</v>
      </c>
      <c r="S95">
        <f t="shared" si="20"/>
        <v>6.557377049180328</v>
      </c>
      <c r="T95">
        <f t="shared" si="21"/>
        <v>8.7431693989071047</v>
      </c>
      <c r="U95">
        <f t="shared" si="15"/>
        <v>1.0928961748633881</v>
      </c>
      <c r="V95">
        <f t="shared" si="22"/>
        <v>1.0928961748633881</v>
      </c>
    </row>
    <row r="96" spans="1:22" x14ac:dyDescent="0.2">
      <c r="A96">
        <v>92</v>
      </c>
      <c r="B96" t="s">
        <v>19</v>
      </c>
      <c r="C96">
        <f>COUNTA(_xlfn.UNIQUE($B$2:B96))</f>
        <v>17</v>
      </c>
      <c r="D96">
        <v>60.5</v>
      </c>
      <c r="E96">
        <v>20</v>
      </c>
      <c r="F96">
        <v>11.5</v>
      </c>
      <c r="G96">
        <v>65.760869565217391</v>
      </c>
      <c r="H96">
        <v>21.739130434782609</v>
      </c>
      <c r="I96">
        <v>12.5</v>
      </c>
      <c r="J96">
        <f t="shared" si="16"/>
        <v>0.81521739130434789</v>
      </c>
      <c r="K96">
        <f t="shared" si="23"/>
        <v>55</v>
      </c>
      <c r="L96">
        <f t="shared" si="17"/>
        <v>7</v>
      </c>
      <c r="M96">
        <f t="shared" si="24"/>
        <v>7</v>
      </c>
      <c r="N96">
        <f t="shared" si="18"/>
        <v>8</v>
      </c>
      <c r="O96">
        <f t="shared" si="19"/>
        <v>1</v>
      </c>
      <c r="P96">
        <f t="shared" si="25"/>
        <v>1</v>
      </c>
      <c r="Q96">
        <f t="shared" si="13"/>
        <v>59.782608695652172</v>
      </c>
      <c r="R96">
        <f t="shared" si="14"/>
        <v>7.608695652173914</v>
      </c>
      <c r="S96">
        <f t="shared" si="20"/>
        <v>7.608695652173914</v>
      </c>
      <c r="T96">
        <f t="shared" si="21"/>
        <v>8.695652173913043</v>
      </c>
      <c r="U96">
        <f t="shared" si="15"/>
        <v>1.0869565217391304</v>
      </c>
      <c r="V96">
        <f t="shared" si="22"/>
        <v>1.0869565217391304</v>
      </c>
    </row>
    <row r="97" spans="1:22" x14ac:dyDescent="0.2">
      <c r="A97">
        <v>93</v>
      </c>
      <c r="B97" t="s">
        <v>55</v>
      </c>
      <c r="C97">
        <f>COUNTA(_xlfn.UNIQUE($B$2:B97))</f>
        <v>17</v>
      </c>
      <c r="D97">
        <v>60.5</v>
      </c>
      <c r="E97">
        <v>20</v>
      </c>
      <c r="F97">
        <v>12.5</v>
      </c>
      <c r="G97">
        <v>65.053763440860209</v>
      </c>
      <c r="H97">
        <v>21.50537634408602</v>
      </c>
      <c r="I97">
        <v>13.440860215053762</v>
      </c>
      <c r="J97">
        <f t="shared" si="16"/>
        <v>0.81720430107526876</v>
      </c>
      <c r="K97">
        <f t="shared" si="23"/>
        <v>55</v>
      </c>
      <c r="L97">
        <f t="shared" si="17"/>
        <v>7</v>
      </c>
      <c r="M97">
        <f t="shared" si="24"/>
        <v>7</v>
      </c>
      <c r="N97">
        <f t="shared" si="18"/>
        <v>8</v>
      </c>
      <c r="O97">
        <f t="shared" si="19"/>
        <v>1</v>
      </c>
      <c r="P97">
        <f t="shared" si="25"/>
        <v>1</v>
      </c>
      <c r="Q97">
        <f t="shared" si="13"/>
        <v>59.13978494623656</v>
      </c>
      <c r="R97">
        <f t="shared" si="14"/>
        <v>7.5268817204301079</v>
      </c>
      <c r="S97">
        <f t="shared" si="20"/>
        <v>7.5268817204301079</v>
      </c>
      <c r="T97">
        <f t="shared" si="21"/>
        <v>8.6021505376344098</v>
      </c>
      <c r="U97">
        <f t="shared" si="15"/>
        <v>1.0752688172043012</v>
      </c>
      <c r="V97">
        <f t="shared" si="22"/>
        <v>1.0752688172043012</v>
      </c>
    </row>
    <row r="98" spans="1:22" x14ac:dyDescent="0.2">
      <c r="A98">
        <v>94</v>
      </c>
      <c r="B98" t="s">
        <v>23</v>
      </c>
      <c r="C98">
        <f>COUNTA(_xlfn.UNIQUE($B$2:B98))</f>
        <v>18</v>
      </c>
      <c r="D98">
        <v>60.5</v>
      </c>
      <c r="E98">
        <v>20</v>
      </c>
      <c r="F98">
        <v>13.5</v>
      </c>
      <c r="G98">
        <v>64.361702127659569</v>
      </c>
      <c r="H98">
        <v>21.276595744680851</v>
      </c>
      <c r="I98">
        <v>14.361702127659576</v>
      </c>
      <c r="J98">
        <f t="shared" si="16"/>
        <v>0.8085106382978724</v>
      </c>
      <c r="K98">
        <f t="shared" si="23"/>
        <v>55</v>
      </c>
      <c r="L98">
        <f t="shared" si="17"/>
        <v>7</v>
      </c>
      <c r="M98">
        <f t="shared" si="24"/>
        <v>7</v>
      </c>
      <c r="N98">
        <f t="shared" si="18"/>
        <v>8</v>
      </c>
      <c r="O98">
        <f t="shared" si="19"/>
        <v>1</v>
      </c>
      <c r="P98">
        <f t="shared" si="25"/>
        <v>1</v>
      </c>
      <c r="Q98">
        <f t="shared" si="13"/>
        <v>58.51063829787234</v>
      </c>
      <c r="R98">
        <f t="shared" si="14"/>
        <v>7.4468085106382977</v>
      </c>
      <c r="S98">
        <f t="shared" si="20"/>
        <v>7.4468085106382977</v>
      </c>
      <c r="T98">
        <f t="shared" si="21"/>
        <v>8.5106382978723403</v>
      </c>
      <c r="U98">
        <f t="shared" si="15"/>
        <v>1.0638297872340425</v>
      </c>
      <c r="V98">
        <f t="shared" si="22"/>
        <v>1.0638297872340425</v>
      </c>
    </row>
    <row r="99" spans="1:22" x14ac:dyDescent="0.2">
      <c r="A99">
        <v>95</v>
      </c>
      <c r="B99" t="s">
        <v>23</v>
      </c>
      <c r="C99">
        <f>COUNTA(_xlfn.UNIQUE($B$2:B99))</f>
        <v>18</v>
      </c>
      <c r="D99">
        <v>60.5</v>
      </c>
      <c r="E99">
        <v>20</v>
      </c>
      <c r="F99">
        <v>14.5</v>
      </c>
      <c r="G99">
        <v>63.684210526315788</v>
      </c>
      <c r="H99">
        <v>21.052631578947366</v>
      </c>
      <c r="I99">
        <v>15.263157894736842</v>
      </c>
      <c r="J99">
        <f t="shared" si="16"/>
        <v>0.81052631578947365</v>
      </c>
      <c r="K99">
        <f t="shared" si="23"/>
        <v>55</v>
      </c>
      <c r="L99">
        <f t="shared" si="17"/>
        <v>7</v>
      </c>
      <c r="M99">
        <f t="shared" si="24"/>
        <v>7</v>
      </c>
      <c r="N99">
        <f t="shared" si="18"/>
        <v>8</v>
      </c>
      <c r="O99">
        <f t="shared" si="19"/>
        <v>1</v>
      </c>
      <c r="P99">
        <f t="shared" si="25"/>
        <v>1</v>
      </c>
      <c r="Q99">
        <f t="shared" si="13"/>
        <v>57.894736842105267</v>
      </c>
      <c r="R99">
        <f t="shared" si="14"/>
        <v>7.3684210526315779</v>
      </c>
      <c r="S99">
        <f t="shared" si="20"/>
        <v>7.3684210526315779</v>
      </c>
      <c r="T99">
        <f t="shared" si="21"/>
        <v>8.4210526315789469</v>
      </c>
      <c r="U99">
        <f t="shared" si="15"/>
        <v>1.0526315789473684</v>
      </c>
      <c r="V99">
        <f t="shared" si="22"/>
        <v>1.0526315789473684</v>
      </c>
    </row>
    <row r="100" spans="1:22" x14ac:dyDescent="0.2">
      <c r="A100">
        <v>96</v>
      </c>
      <c r="B100" t="s">
        <v>38</v>
      </c>
      <c r="C100">
        <f>COUNTA(_xlfn.UNIQUE($B$2:B100))</f>
        <v>18</v>
      </c>
      <c r="D100">
        <v>60.5</v>
      </c>
      <c r="E100">
        <v>20</v>
      </c>
      <c r="F100">
        <v>15.5</v>
      </c>
      <c r="G100">
        <v>63.020833333333336</v>
      </c>
      <c r="H100">
        <v>20.833333333333336</v>
      </c>
      <c r="I100">
        <v>16.145833333333336</v>
      </c>
      <c r="J100">
        <f t="shared" si="16"/>
        <v>0.8125</v>
      </c>
      <c r="K100">
        <f t="shared" si="23"/>
        <v>55</v>
      </c>
      <c r="L100">
        <f t="shared" si="17"/>
        <v>7</v>
      </c>
      <c r="M100">
        <f t="shared" si="24"/>
        <v>7</v>
      </c>
      <c r="N100">
        <f t="shared" si="18"/>
        <v>8</v>
      </c>
      <c r="O100">
        <f t="shared" si="19"/>
        <v>1</v>
      </c>
      <c r="P100">
        <f t="shared" si="25"/>
        <v>1</v>
      </c>
      <c r="Q100">
        <f t="shared" si="13"/>
        <v>57.291666666666664</v>
      </c>
      <c r="R100">
        <f t="shared" si="14"/>
        <v>7.291666666666667</v>
      </c>
      <c r="S100">
        <f t="shared" si="20"/>
        <v>7.291666666666667</v>
      </c>
      <c r="T100">
        <f t="shared" si="21"/>
        <v>8.3333333333333321</v>
      </c>
      <c r="U100">
        <f t="shared" si="15"/>
        <v>1.0416666666666665</v>
      </c>
      <c r="V100">
        <f t="shared" si="22"/>
        <v>1.0416666666666665</v>
      </c>
    </row>
    <row r="101" spans="1:22" x14ac:dyDescent="0.2">
      <c r="A101">
        <v>97</v>
      </c>
      <c r="B101" t="s">
        <v>7</v>
      </c>
      <c r="C101">
        <f>COUNTA(_xlfn.UNIQUE($B$2:B101))</f>
        <v>18</v>
      </c>
      <c r="D101">
        <v>61.5</v>
      </c>
      <c r="E101">
        <v>20</v>
      </c>
      <c r="F101">
        <v>15.5</v>
      </c>
      <c r="G101">
        <v>63.402061855670098</v>
      </c>
      <c r="H101">
        <v>20.618556701030926</v>
      </c>
      <c r="I101">
        <v>15.979381443298967</v>
      </c>
      <c r="J101">
        <f t="shared" si="16"/>
        <v>0.81443298969072164</v>
      </c>
      <c r="K101">
        <f t="shared" si="23"/>
        <v>56</v>
      </c>
      <c r="L101">
        <f t="shared" si="17"/>
        <v>7</v>
      </c>
      <c r="M101">
        <f t="shared" si="24"/>
        <v>7</v>
      </c>
      <c r="N101">
        <f t="shared" si="18"/>
        <v>8</v>
      </c>
      <c r="O101">
        <f t="shared" si="19"/>
        <v>1</v>
      </c>
      <c r="P101">
        <f t="shared" si="25"/>
        <v>1</v>
      </c>
      <c r="Q101">
        <f t="shared" si="13"/>
        <v>57.731958762886592</v>
      </c>
      <c r="R101">
        <f t="shared" si="14"/>
        <v>7.216494845360824</v>
      </c>
      <c r="S101">
        <f t="shared" si="20"/>
        <v>7.216494845360824</v>
      </c>
      <c r="T101">
        <f t="shared" si="21"/>
        <v>8.2474226804123703</v>
      </c>
      <c r="U101">
        <f t="shared" si="15"/>
        <v>1.0309278350515463</v>
      </c>
      <c r="V101">
        <f t="shared" si="22"/>
        <v>1.0309278350515463</v>
      </c>
    </row>
    <row r="102" spans="1:22" x14ac:dyDescent="0.2">
      <c r="A102">
        <v>98</v>
      </c>
      <c r="B102" t="s">
        <v>7</v>
      </c>
      <c r="C102">
        <f>COUNTA(_xlfn.UNIQUE($B$2:B102))</f>
        <v>18</v>
      </c>
      <c r="D102">
        <v>62.5</v>
      </c>
      <c r="E102">
        <v>20</v>
      </c>
      <c r="F102">
        <v>15.5</v>
      </c>
      <c r="G102">
        <v>63.775510204081634</v>
      </c>
      <c r="H102">
        <v>20.408163265306122</v>
      </c>
      <c r="I102">
        <v>15.816326530612246</v>
      </c>
      <c r="J102">
        <f t="shared" si="16"/>
        <v>0.81632653061224492</v>
      </c>
      <c r="K102">
        <f t="shared" si="23"/>
        <v>57</v>
      </c>
      <c r="L102">
        <f t="shared" si="17"/>
        <v>7</v>
      </c>
      <c r="M102">
        <f t="shared" si="24"/>
        <v>7</v>
      </c>
      <c r="N102">
        <f t="shared" si="18"/>
        <v>8</v>
      </c>
      <c r="O102">
        <f t="shared" si="19"/>
        <v>1</v>
      </c>
      <c r="P102">
        <f t="shared" si="25"/>
        <v>1</v>
      </c>
      <c r="Q102">
        <f t="shared" si="13"/>
        <v>58.163265306122447</v>
      </c>
      <c r="R102">
        <f t="shared" si="14"/>
        <v>7.1428571428571423</v>
      </c>
      <c r="S102">
        <f t="shared" si="20"/>
        <v>7.1428571428571423</v>
      </c>
      <c r="T102">
        <f t="shared" si="21"/>
        <v>8.1632653061224492</v>
      </c>
      <c r="U102">
        <f t="shared" si="15"/>
        <v>1.0204081632653061</v>
      </c>
      <c r="V102">
        <f t="shared" si="22"/>
        <v>1.0204081632653061</v>
      </c>
    </row>
    <row r="103" spans="1:22" x14ac:dyDescent="0.2">
      <c r="A103">
        <v>99</v>
      </c>
      <c r="B103" t="s">
        <v>7</v>
      </c>
      <c r="C103">
        <f>COUNTA(_xlfn.UNIQUE($B$2:B103))</f>
        <v>18</v>
      </c>
      <c r="D103">
        <v>63.5</v>
      </c>
      <c r="E103">
        <v>20</v>
      </c>
      <c r="F103">
        <v>15.5</v>
      </c>
      <c r="G103">
        <v>64.141414141414145</v>
      </c>
      <c r="H103">
        <v>20.202020202020201</v>
      </c>
      <c r="I103">
        <v>15.656565656565657</v>
      </c>
      <c r="J103">
        <f t="shared" si="16"/>
        <v>0.81818181818181812</v>
      </c>
      <c r="K103">
        <f t="shared" si="23"/>
        <v>58</v>
      </c>
      <c r="L103">
        <f t="shared" si="17"/>
        <v>7</v>
      </c>
      <c r="M103">
        <f t="shared" si="24"/>
        <v>7</v>
      </c>
      <c r="N103">
        <f t="shared" si="18"/>
        <v>8</v>
      </c>
      <c r="O103">
        <f t="shared" si="19"/>
        <v>1</v>
      </c>
      <c r="P103">
        <f t="shared" si="25"/>
        <v>1</v>
      </c>
      <c r="Q103">
        <f t="shared" si="13"/>
        <v>58.585858585858588</v>
      </c>
      <c r="R103">
        <f t="shared" si="14"/>
        <v>7.0707070707070701</v>
      </c>
      <c r="S103">
        <f t="shared" si="20"/>
        <v>7.0707070707070701</v>
      </c>
      <c r="T103">
        <f t="shared" si="21"/>
        <v>8.0808080808080813</v>
      </c>
      <c r="U103">
        <f t="shared" si="15"/>
        <v>1.0101010101010102</v>
      </c>
      <c r="V103">
        <f t="shared" si="22"/>
        <v>1.0101010101010102</v>
      </c>
    </row>
    <row r="104" spans="1:22" x14ac:dyDescent="0.2">
      <c r="A104">
        <v>100</v>
      </c>
      <c r="B104" t="s">
        <v>7</v>
      </c>
      <c r="C104">
        <f>COUNTA(_xlfn.UNIQUE($B$2:B104))</f>
        <v>18</v>
      </c>
      <c r="D104">
        <v>64.5</v>
      </c>
      <c r="E104">
        <v>20</v>
      </c>
      <c r="F104">
        <v>15.5</v>
      </c>
      <c r="G104">
        <v>64.5</v>
      </c>
      <c r="H104">
        <v>20</v>
      </c>
      <c r="I104">
        <v>15.5</v>
      </c>
      <c r="J104">
        <f t="shared" si="16"/>
        <v>0.82000000000000006</v>
      </c>
      <c r="K104">
        <f t="shared" si="23"/>
        <v>59</v>
      </c>
      <c r="L104">
        <f t="shared" si="17"/>
        <v>7</v>
      </c>
      <c r="M104">
        <f t="shared" si="24"/>
        <v>7</v>
      </c>
      <c r="N104">
        <f t="shared" si="18"/>
        <v>8</v>
      </c>
      <c r="O104">
        <f t="shared" si="19"/>
        <v>1</v>
      </c>
      <c r="P104">
        <f t="shared" si="25"/>
        <v>1</v>
      </c>
      <c r="Q104">
        <f t="shared" si="13"/>
        <v>59</v>
      </c>
      <c r="R104">
        <f t="shared" si="14"/>
        <v>7.0000000000000009</v>
      </c>
      <c r="S104">
        <f t="shared" si="20"/>
        <v>7.0000000000000009</v>
      </c>
      <c r="T104">
        <f t="shared" si="21"/>
        <v>8</v>
      </c>
      <c r="U104">
        <f t="shared" si="15"/>
        <v>1</v>
      </c>
      <c r="V104">
        <f t="shared" si="22"/>
        <v>1</v>
      </c>
    </row>
    <row r="105" spans="1:22" x14ac:dyDescent="0.2">
      <c r="A105">
        <v>101</v>
      </c>
      <c r="B105" t="s">
        <v>7</v>
      </c>
      <c r="C105">
        <f>COUNTA(_xlfn.UNIQUE($B$2:B105))</f>
        <v>18</v>
      </c>
      <c r="D105">
        <v>65.5</v>
      </c>
      <c r="E105">
        <v>20</v>
      </c>
      <c r="F105">
        <v>15.5</v>
      </c>
      <c r="G105">
        <v>64.851485148514854</v>
      </c>
      <c r="H105">
        <v>19.801980198019802</v>
      </c>
      <c r="I105">
        <v>15.346534653465346</v>
      </c>
      <c r="J105">
        <f t="shared" si="16"/>
        <v>0.82178217821782185</v>
      </c>
      <c r="K105">
        <f t="shared" si="23"/>
        <v>60</v>
      </c>
      <c r="L105">
        <f t="shared" si="17"/>
        <v>7</v>
      </c>
      <c r="M105">
        <f t="shared" si="24"/>
        <v>7</v>
      </c>
      <c r="N105">
        <f t="shared" si="18"/>
        <v>8</v>
      </c>
      <c r="O105">
        <f t="shared" si="19"/>
        <v>1</v>
      </c>
      <c r="P105">
        <f t="shared" si="25"/>
        <v>1</v>
      </c>
      <c r="Q105">
        <f t="shared" si="13"/>
        <v>59.405940594059402</v>
      </c>
      <c r="R105">
        <f t="shared" si="14"/>
        <v>6.9306930693069315</v>
      </c>
      <c r="S105">
        <f t="shared" si="20"/>
        <v>6.9306930693069315</v>
      </c>
      <c r="T105">
        <f t="shared" si="21"/>
        <v>7.9207920792079207</v>
      </c>
      <c r="U105">
        <f t="shared" si="15"/>
        <v>0.99009900990099009</v>
      </c>
      <c r="V105">
        <f t="shared" si="22"/>
        <v>0.99009900990099009</v>
      </c>
    </row>
    <row r="106" spans="1:22" x14ac:dyDescent="0.2">
      <c r="A106">
        <v>102</v>
      </c>
      <c r="B106" t="s">
        <v>7</v>
      </c>
      <c r="C106">
        <f>COUNTA(_xlfn.UNIQUE($B$2:B106))</f>
        <v>18</v>
      </c>
      <c r="D106">
        <v>66.5</v>
      </c>
      <c r="E106">
        <v>20</v>
      </c>
      <c r="F106">
        <v>15.5</v>
      </c>
      <c r="G106">
        <v>65.196078431372555</v>
      </c>
      <c r="H106">
        <v>19.607843137254903</v>
      </c>
      <c r="I106">
        <v>15.196078431372548</v>
      </c>
      <c r="J106">
        <f t="shared" si="16"/>
        <v>0.82352941176470584</v>
      </c>
      <c r="K106">
        <f t="shared" si="23"/>
        <v>61</v>
      </c>
      <c r="L106">
        <f t="shared" si="17"/>
        <v>7</v>
      </c>
      <c r="M106">
        <f t="shared" si="24"/>
        <v>7</v>
      </c>
      <c r="N106">
        <f t="shared" si="18"/>
        <v>8</v>
      </c>
      <c r="O106">
        <f t="shared" si="19"/>
        <v>1</v>
      </c>
      <c r="P106">
        <f t="shared" si="25"/>
        <v>1</v>
      </c>
      <c r="Q106">
        <f t="shared" si="13"/>
        <v>59.803921568627452</v>
      </c>
      <c r="R106">
        <f t="shared" si="14"/>
        <v>6.8627450980392162</v>
      </c>
      <c r="S106">
        <f t="shared" si="20"/>
        <v>6.8627450980392162</v>
      </c>
      <c r="T106">
        <f t="shared" si="21"/>
        <v>7.8431372549019605</v>
      </c>
      <c r="U106">
        <f t="shared" si="15"/>
        <v>0.98039215686274506</v>
      </c>
      <c r="V106">
        <f t="shared" si="22"/>
        <v>0.98039215686274506</v>
      </c>
    </row>
    <row r="107" spans="1:22" x14ac:dyDescent="0.2">
      <c r="A107">
        <v>103</v>
      </c>
      <c r="B107" t="s">
        <v>7</v>
      </c>
      <c r="C107">
        <f>COUNTA(_xlfn.UNIQUE($B$2:B107))</f>
        <v>18</v>
      </c>
      <c r="D107">
        <v>67.5</v>
      </c>
      <c r="E107">
        <v>20</v>
      </c>
      <c r="F107">
        <v>15.5</v>
      </c>
      <c r="G107">
        <v>65.533980582524279</v>
      </c>
      <c r="H107">
        <v>19.417475728155338</v>
      </c>
      <c r="I107">
        <v>15.048543689320388</v>
      </c>
      <c r="J107">
        <f t="shared" si="16"/>
        <v>0.82524271844660191</v>
      </c>
      <c r="K107">
        <f t="shared" si="23"/>
        <v>62</v>
      </c>
      <c r="L107">
        <f t="shared" si="17"/>
        <v>7</v>
      </c>
      <c r="M107">
        <f t="shared" si="24"/>
        <v>7</v>
      </c>
      <c r="N107">
        <f t="shared" si="18"/>
        <v>8</v>
      </c>
      <c r="O107">
        <f t="shared" si="19"/>
        <v>1</v>
      </c>
      <c r="P107">
        <f t="shared" si="25"/>
        <v>1</v>
      </c>
      <c r="Q107">
        <f t="shared" si="13"/>
        <v>60.194174757281552</v>
      </c>
      <c r="R107">
        <f t="shared" si="14"/>
        <v>6.7961165048543686</v>
      </c>
      <c r="S107">
        <f t="shared" si="20"/>
        <v>6.7961165048543686</v>
      </c>
      <c r="T107">
        <f t="shared" si="21"/>
        <v>7.7669902912621351</v>
      </c>
      <c r="U107">
        <f t="shared" si="15"/>
        <v>0.97087378640776689</v>
      </c>
      <c r="V107">
        <f t="shared" si="22"/>
        <v>0.97087378640776689</v>
      </c>
    </row>
    <row r="108" spans="1:22" x14ac:dyDescent="0.2">
      <c r="A108">
        <v>104</v>
      </c>
      <c r="B108" t="s">
        <v>7</v>
      </c>
      <c r="C108">
        <f>COUNTA(_xlfn.UNIQUE($B$2:B108))</f>
        <v>18</v>
      </c>
      <c r="D108">
        <v>68.5</v>
      </c>
      <c r="E108">
        <v>20</v>
      </c>
      <c r="F108">
        <v>15.5</v>
      </c>
      <c r="G108">
        <v>65.865384615384613</v>
      </c>
      <c r="H108">
        <v>19.230769230769234</v>
      </c>
      <c r="I108">
        <v>14.903846153846153</v>
      </c>
      <c r="J108">
        <f t="shared" si="16"/>
        <v>0.82692307692307687</v>
      </c>
      <c r="K108">
        <f t="shared" si="23"/>
        <v>63</v>
      </c>
      <c r="L108">
        <f t="shared" si="17"/>
        <v>7</v>
      </c>
      <c r="M108">
        <f t="shared" si="24"/>
        <v>7</v>
      </c>
      <c r="N108">
        <f t="shared" si="18"/>
        <v>8</v>
      </c>
      <c r="O108">
        <f t="shared" si="19"/>
        <v>1</v>
      </c>
      <c r="P108">
        <f t="shared" si="25"/>
        <v>1</v>
      </c>
      <c r="Q108">
        <f t="shared" si="13"/>
        <v>60.576923076923073</v>
      </c>
      <c r="R108">
        <f t="shared" si="14"/>
        <v>6.7307692307692308</v>
      </c>
      <c r="S108">
        <f t="shared" si="20"/>
        <v>6.7307692307692308</v>
      </c>
      <c r="T108">
        <f t="shared" si="21"/>
        <v>7.6923076923076925</v>
      </c>
      <c r="U108">
        <f t="shared" si="15"/>
        <v>0.96153846153846156</v>
      </c>
      <c r="V108">
        <f t="shared" si="22"/>
        <v>0.96153846153846156</v>
      </c>
    </row>
    <row r="109" spans="1:22" x14ac:dyDescent="0.2">
      <c r="A109">
        <v>105</v>
      </c>
      <c r="B109" t="s">
        <v>7</v>
      </c>
      <c r="C109">
        <f>COUNTA(_xlfn.UNIQUE($B$2:B109))</f>
        <v>18</v>
      </c>
      <c r="D109">
        <v>69.5</v>
      </c>
      <c r="E109">
        <v>20</v>
      </c>
      <c r="F109">
        <v>15.5</v>
      </c>
      <c r="G109">
        <v>66.19047619047619</v>
      </c>
      <c r="H109">
        <v>19.047619047619047</v>
      </c>
      <c r="I109">
        <v>14.761904761904763</v>
      </c>
      <c r="J109">
        <f t="shared" si="16"/>
        <v>0.82857142857142851</v>
      </c>
      <c r="K109">
        <f t="shared" si="23"/>
        <v>64</v>
      </c>
      <c r="L109">
        <f t="shared" si="17"/>
        <v>7</v>
      </c>
      <c r="M109">
        <f t="shared" si="24"/>
        <v>7</v>
      </c>
      <c r="N109">
        <f t="shared" si="18"/>
        <v>8</v>
      </c>
      <c r="O109">
        <f t="shared" si="19"/>
        <v>1</v>
      </c>
      <c r="P109">
        <f t="shared" si="25"/>
        <v>1</v>
      </c>
      <c r="Q109">
        <f t="shared" si="13"/>
        <v>60.952380952380956</v>
      </c>
      <c r="R109">
        <f t="shared" si="14"/>
        <v>6.666666666666667</v>
      </c>
      <c r="S109">
        <f t="shared" si="20"/>
        <v>6.666666666666667</v>
      </c>
      <c r="T109">
        <f t="shared" si="21"/>
        <v>7.6190476190476195</v>
      </c>
      <c r="U109">
        <f t="shared" si="15"/>
        <v>0.95238095238095244</v>
      </c>
      <c r="V109">
        <f t="shared" si="22"/>
        <v>0.95238095238095244</v>
      </c>
    </row>
    <row r="110" spans="1:22" x14ac:dyDescent="0.2">
      <c r="A110">
        <v>106</v>
      </c>
      <c r="B110" t="s">
        <v>7</v>
      </c>
      <c r="C110">
        <f>COUNTA(_xlfn.UNIQUE($B$2:B110))</f>
        <v>18</v>
      </c>
      <c r="D110">
        <v>70.5</v>
      </c>
      <c r="E110">
        <v>20</v>
      </c>
      <c r="F110">
        <v>15.5</v>
      </c>
      <c r="G110">
        <v>66.509433962264154</v>
      </c>
      <c r="H110">
        <v>18.867924528301888</v>
      </c>
      <c r="I110">
        <v>14.622641509433961</v>
      </c>
      <c r="J110">
        <f t="shared" si="16"/>
        <v>0.83018867924528306</v>
      </c>
      <c r="K110">
        <f t="shared" si="23"/>
        <v>65</v>
      </c>
      <c r="L110">
        <f t="shared" si="17"/>
        <v>7</v>
      </c>
      <c r="M110">
        <f t="shared" si="24"/>
        <v>7</v>
      </c>
      <c r="N110">
        <f t="shared" si="18"/>
        <v>8</v>
      </c>
      <c r="O110">
        <f t="shared" si="19"/>
        <v>1</v>
      </c>
      <c r="P110">
        <f t="shared" si="25"/>
        <v>1</v>
      </c>
      <c r="Q110">
        <f t="shared" si="13"/>
        <v>61.320754716981128</v>
      </c>
      <c r="R110">
        <f t="shared" si="14"/>
        <v>6.6037735849056602</v>
      </c>
      <c r="S110">
        <f t="shared" si="20"/>
        <v>6.6037735849056602</v>
      </c>
      <c r="T110">
        <f t="shared" si="21"/>
        <v>7.5471698113207548</v>
      </c>
      <c r="U110">
        <f t="shared" si="15"/>
        <v>0.94339622641509435</v>
      </c>
      <c r="V110">
        <f t="shared" si="22"/>
        <v>0.94339622641509435</v>
      </c>
    </row>
    <row r="111" spans="1:22" x14ac:dyDescent="0.2">
      <c r="A111">
        <v>107</v>
      </c>
      <c r="B111" t="s">
        <v>7</v>
      </c>
      <c r="C111">
        <f>COUNTA(_xlfn.UNIQUE($B$2:B111))</f>
        <v>18</v>
      </c>
      <c r="D111">
        <v>71.5</v>
      </c>
      <c r="E111">
        <v>20</v>
      </c>
      <c r="F111">
        <v>15.5</v>
      </c>
      <c r="G111">
        <v>66.822429906542055</v>
      </c>
      <c r="H111">
        <v>18.691588785046729</v>
      </c>
      <c r="I111">
        <v>14.485981308411214</v>
      </c>
      <c r="J111">
        <f t="shared" si="16"/>
        <v>0.83177570093457942</v>
      </c>
      <c r="K111">
        <f t="shared" si="23"/>
        <v>66</v>
      </c>
      <c r="L111">
        <f t="shared" si="17"/>
        <v>7</v>
      </c>
      <c r="M111">
        <f t="shared" si="24"/>
        <v>7</v>
      </c>
      <c r="N111">
        <f t="shared" si="18"/>
        <v>8</v>
      </c>
      <c r="O111">
        <f t="shared" si="19"/>
        <v>1</v>
      </c>
      <c r="P111">
        <f t="shared" si="25"/>
        <v>1</v>
      </c>
      <c r="Q111">
        <f t="shared" si="13"/>
        <v>61.682242990654203</v>
      </c>
      <c r="R111">
        <f t="shared" si="14"/>
        <v>6.5420560747663545</v>
      </c>
      <c r="S111">
        <f t="shared" si="20"/>
        <v>6.5420560747663545</v>
      </c>
      <c r="T111">
        <f t="shared" si="21"/>
        <v>7.4766355140186906</v>
      </c>
      <c r="U111">
        <f t="shared" si="15"/>
        <v>0.93457943925233633</v>
      </c>
      <c r="V111">
        <f t="shared" si="22"/>
        <v>0.93457943925233633</v>
      </c>
    </row>
    <row r="112" spans="1:22" x14ac:dyDescent="0.2">
      <c r="A112">
        <v>108</v>
      </c>
      <c r="B112" t="s">
        <v>7</v>
      </c>
      <c r="C112">
        <f>COUNTA(_xlfn.UNIQUE($B$2:B112))</f>
        <v>18</v>
      </c>
      <c r="D112">
        <v>72.5</v>
      </c>
      <c r="E112">
        <v>20</v>
      </c>
      <c r="F112">
        <v>15.5</v>
      </c>
      <c r="G112">
        <v>67.129629629629633</v>
      </c>
      <c r="H112">
        <v>18.518518518518519</v>
      </c>
      <c r="I112">
        <v>14.351851851851851</v>
      </c>
      <c r="J112">
        <f t="shared" si="16"/>
        <v>0.83333333333333337</v>
      </c>
      <c r="K112">
        <f t="shared" si="23"/>
        <v>67</v>
      </c>
      <c r="L112">
        <f t="shared" si="17"/>
        <v>7</v>
      </c>
      <c r="M112">
        <f t="shared" si="24"/>
        <v>7</v>
      </c>
      <c r="N112">
        <f t="shared" si="18"/>
        <v>8</v>
      </c>
      <c r="O112">
        <f t="shared" si="19"/>
        <v>1</v>
      </c>
      <c r="P112">
        <f t="shared" si="25"/>
        <v>1</v>
      </c>
      <c r="Q112">
        <f t="shared" si="13"/>
        <v>62.037037037037038</v>
      </c>
      <c r="R112">
        <f t="shared" si="14"/>
        <v>6.481481481481481</v>
      </c>
      <c r="S112">
        <f t="shared" si="20"/>
        <v>6.481481481481481</v>
      </c>
      <c r="T112">
        <f t="shared" si="21"/>
        <v>7.4074074074074066</v>
      </c>
      <c r="U112">
        <f t="shared" si="15"/>
        <v>0.92592592592592582</v>
      </c>
      <c r="V112">
        <f t="shared" si="22"/>
        <v>0.92592592592592582</v>
      </c>
    </row>
    <row r="113" spans="1:22" x14ac:dyDescent="0.2">
      <c r="A113">
        <v>109</v>
      </c>
      <c r="B113" t="s">
        <v>7</v>
      </c>
      <c r="C113">
        <f>COUNTA(_xlfn.UNIQUE($B$2:B113))</f>
        <v>18</v>
      </c>
      <c r="D113">
        <v>73.5</v>
      </c>
      <c r="E113">
        <v>20</v>
      </c>
      <c r="F113">
        <v>15.5</v>
      </c>
      <c r="G113">
        <v>67.431192660550451</v>
      </c>
      <c r="H113">
        <v>18.348623853211009</v>
      </c>
      <c r="I113">
        <v>14.220183486238533</v>
      </c>
      <c r="J113">
        <f t="shared" si="16"/>
        <v>0.83486238532110091</v>
      </c>
      <c r="K113">
        <f t="shared" si="23"/>
        <v>68</v>
      </c>
      <c r="L113">
        <f t="shared" si="17"/>
        <v>7</v>
      </c>
      <c r="M113">
        <f t="shared" si="24"/>
        <v>7</v>
      </c>
      <c r="N113">
        <f t="shared" si="18"/>
        <v>8</v>
      </c>
      <c r="O113">
        <f t="shared" si="19"/>
        <v>1</v>
      </c>
      <c r="P113">
        <f t="shared" si="25"/>
        <v>1</v>
      </c>
      <c r="Q113">
        <f t="shared" si="13"/>
        <v>62.385321100917437</v>
      </c>
      <c r="R113">
        <f t="shared" si="14"/>
        <v>6.4220183486238538</v>
      </c>
      <c r="S113">
        <f t="shared" si="20"/>
        <v>6.4220183486238538</v>
      </c>
      <c r="T113">
        <f t="shared" si="21"/>
        <v>7.3394495412844041</v>
      </c>
      <c r="U113">
        <f t="shared" si="15"/>
        <v>0.91743119266055051</v>
      </c>
      <c r="V113">
        <f t="shared" si="22"/>
        <v>0.91743119266055051</v>
      </c>
    </row>
    <row r="114" spans="1:22" x14ac:dyDescent="0.2">
      <c r="A114">
        <v>110</v>
      </c>
      <c r="B114" t="s">
        <v>7</v>
      </c>
      <c r="C114">
        <f>COUNTA(_xlfn.UNIQUE($B$2:B114))</f>
        <v>18</v>
      </c>
      <c r="D114">
        <v>74.5</v>
      </c>
      <c r="E114">
        <v>20</v>
      </c>
      <c r="F114">
        <v>15.5</v>
      </c>
      <c r="G114">
        <v>67.72727272727272</v>
      </c>
      <c r="H114">
        <v>18.181818181818183</v>
      </c>
      <c r="I114">
        <v>14.09090909090909</v>
      </c>
      <c r="J114">
        <f t="shared" si="16"/>
        <v>0.83636363636363642</v>
      </c>
      <c r="K114">
        <f t="shared" si="23"/>
        <v>69</v>
      </c>
      <c r="L114">
        <f t="shared" si="17"/>
        <v>7</v>
      </c>
      <c r="M114">
        <f t="shared" si="24"/>
        <v>7</v>
      </c>
      <c r="N114">
        <f t="shared" si="18"/>
        <v>8</v>
      </c>
      <c r="O114">
        <f t="shared" si="19"/>
        <v>1</v>
      </c>
      <c r="P114">
        <f t="shared" si="25"/>
        <v>1</v>
      </c>
      <c r="Q114">
        <f t="shared" si="13"/>
        <v>62.727272727272734</v>
      </c>
      <c r="R114">
        <f t="shared" si="14"/>
        <v>6.3636363636363633</v>
      </c>
      <c r="S114">
        <f t="shared" si="20"/>
        <v>6.3636363636363633</v>
      </c>
      <c r="T114">
        <f t="shared" si="21"/>
        <v>7.2727272727272725</v>
      </c>
      <c r="U114">
        <f t="shared" si="15"/>
        <v>0.90909090909090906</v>
      </c>
      <c r="V114">
        <f t="shared" si="22"/>
        <v>0.90909090909090906</v>
      </c>
    </row>
    <row r="115" spans="1:22" x14ac:dyDescent="0.2">
      <c r="A115">
        <v>111</v>
      </c>
      <c r="B115" t="s">
        <v>7</v>
      </c>
      <c r="C115">
        <f>COUNTA(_xlfn.UNIQUE($B$2:B115))</f>
        <v>18</v>
      </c>
      <c r="D115">
        <v>75.5</v>
      </c>
      <c r="E115">
        <v>20</v>
      </c>
      <c r="F115">
        <v>15.5</v>
      </c>
      <c r="G115">
        <v>68.018018018018026</v>
      </c>
      <c r="H115">
        <v>18.018018018018019</v>
      </c>
      <c r="I115">
        <v>13.963963963963963</v>
      </c>
      <c r="J115">
        <f t="shared" si="16"/>
        <v>0.83783783783783783</v>
      </c>
      <c r="K115">
        <f t="shared" si="23"/>
        <v>70</v>
      </c>
      <c r="L115">
        <f t="shared" si="17"/>
        <v>7</v>
      </c>
      <c r="M115">
        <f t="shared" si="24"/>
        <v>7</v>
      </c>
      <c r="N115">
        <f t="shared" si="18"/>
        <v>8</v>
      </c>
      <c r="O115">
        <f t="shared" si="19"/>
        <v>1</v>
      </c>
      <c r="P115">
        <f t="shared" si="25"/>
        <v>1</v>
      </c>
      <c r="Q115">
        <f t="shared" si="13"/>
        <v>63.063063063063062</v>
      </c>
      <c r="R115">
        <f t="shared" si="14"/>
        <v>6.3063063063063058</v>
      </c>
      <c r="S115">
        <f t="shared" si="20"/>
        <v>6.3063063063063058</v>
      </c>
      <c r="T115">
        <f t="shared" si="21"/>
        <v>7.2072072072072073</v>
      </c>
      <c r="U115">
        <f t="shared" si="15"/>
        <v>0.90090090090090091</v>
      </c>
      <c r="V115">
        <f t="shared" si="22"/>
        <v>0.90090090090090091</v>
      </c>
    </row>
    <row r="116" spans="1:22" x14ac:dyDescent="0.2">
      <c r="A116">
        <v>112</v>
      </c>
      <c r="B116" t="s">
        <v>7</v>
      </c>
      <c r="C116">
        <f>COUNTA(_xlfn.UNIQUE($B$2:B116))</f>
        <v>18</v>
      </c>
      <c r="D116">
        <v>76.5</v>
      </c>
      <c r="E116">
        <v>20</v>
      </c>
      <c r="F116">
        <v>15.5</v>
      </c>
      <c r="G116">
        <v>68.303571428571431</v>
      </c>
      <c r="H116">
        <v>17.857142857142858</v>
      </c>
      <c r="I116">
        <v>13.839285714285715</v>
      </c>
      <c r="J116">
        <f t="shared" si="16"/>
        <v>0.8392857142857143</v>
      </c>
      <c r="K116">
        <f t="shared" si="23"/>
        <v>71</v>
      </c>
      <c r="L116">
        <f t="shared" si="17"/>
        <v>7</v>
      </c>
      <c r="M116">
        <f t="shared" si="24"/>
        <v>7</v>
      </c>
      <c r="N116">
        <f t="shared" si="18"/>
        <v>8</v>
      </c>
      <c r="O116">
        <f t="shared" si="19"/>
        <v>1</v>
      </c>
      <c r="P116">
        <f t="shared" si="25"/>
        <v>1</v>
      </c>
      <c r="Q116">
        <f t="shared" si="13"/>
        <v>63.392857142857139</v>
      </c>
      <c r="R116">
        <f t="shared" si="14"/>
        <v>6.25</v>
      </c>
      <c r="S116">
        <f t="shared" si="20"/>
        <v>6.25</v>
      </c>
      <c r="T116">
        <f t="shared" si="21"/>
        <v>7.1428571428571423</v>
      </c>
      <c r="U116">
        <f t="shared" si="15"/>
        <v>0.89285714285714279</v>
      </c>
      <c r="V116">
        <f t="shared" si="22"/>
        <v>0.89285714285714279</v>
      </c>
    </row>
    <row r="117" spans="1:22" x14ac:dyDescent="0.2">
      <c r="A117">
        <v>113</v>
      </c>
      <c r="B117" t="s">
        <v>43</v>
      </c>
      <c r="C117">
        <f>COUNTA(_xlfn.UNIQUE($B$2:B117))</f>
        <v>18</v>
      </c>
      <c r="D117">
        <v>76.5</v>
      </c>
      <c r="E117">
        <v>21</v>
      </c>
      <c r="F117">
        <v>15.5</v>
      </c>
      <c r="G117">
        <v>67.69911504424779</v>
      </c>
      <c r="H117">
        <v>18.584070796460178</v>
      </c>
      <c r="I117">
        <v>13.716814159292035</v>
      </c>
      <c r="J117">
        <f t="shared" si="16"/>
        <v>0.84070796460176989</v>
      </c>
      <c r="K117">
        <f t="shared" si="23"/>
        <v>71</v>
      </c>
      <c r="L117">
        <f t="shared" si="17"/>
        <v>7</v>
      </c>
      <c r="M117">
        <f t="shared" si="24"/>
        <v>7</v>
      </c>
      <c r="N117">
        <f t="shared" si="18"/>
        <v>9</v>
      </c>
      <c r="O117">
        <f t="shared" si="19"/>
        <v>1</v>
      </c>
      <c r="P117">
        <f t="shared" si="25"/>
        <v>1</v>
      </c>
      <c r="Q117">
        <f t="shared" si="13"/>
        <v>62.831858407079643</v>
      </c>
      <c r="R117">
        <f t="shared" si="14"/>
        <v>6.1946902654867255</v>
      </c>
      <c r="S117">
        <f t="shared" si="20"/>
        <v>6.1946902654867255</v>
      </c>
      <c r="T117">
        <f t="shared" si="21"/>
        <v>7.9646017699115044</v>
      </c>
      <c r="U117">
        <f t="shared" si="15"/>
        <v>0.88495575221238942</v>
      </c>
      <c r="V117">
        <f t="shared" si="22"/>
        <v>0.88495575221238942</v>
      </c>
    </row>
    <row r="118" spans="1:22" x14ac:dyDescent="0.2">
      <c r="A118">
        <v>114</v>
      </c>
      <c r="B118" t="s">
        <v>67</v>
      </c>
      <c r="C118">
        <f>COUNTA(_xlfn.UNIQUE($B$2:B118))</f>
        <v>18</v>
      </c>
      <c r="D118">
        <v>77.5</v>
      </c>
      <c r="E118">
        <v>21</v>
      </c>
      <c r="F118">
        <v>15.5</v>
      </c>
      <c r="G118">
        <v>67.982456140350877</v>
      </c>
      <c r="H118">
        <v>18.421052631578945</v>
      </c>
      <c r="I118">
        <v>13.596491228070176</v>
      </c>
      <c r="J118">
        <f t="shared" si="16"/>
        <v>0.84210526315789469</v>
      </c>
      <c r="K118">
        <f t="shared" si="23"/>
        <v>71</v>
      </c>
      <c r="L118">
        <f t="shared" si="17"/>
        <v>7</v>
      </c>
      <c r="M118">
        <f t="shared" si="24"/>
        <v>7</v>
      </c>
      <c r="N118">
        <f t="shared" si="18"/>
        <v>9</v>
      </c>
      <c r="O118">
        <f t="shared" si="19"/>
        <v>1</v>
      </c>
      <c r="P118">
        <f t="shared" si="25"/>
        <v>1</v>
      </c>
      <c r="Q118">
        <f t="shared" si="13"/>
        <v>62.280701754385973</v>
      </c>
      <c r="R118">
        <f t="shared" si="14"/>
        <v>6.140350877192982</v>
      </c>
      <c r="S118">
        <f t="shared" si="20"/>
        <v>6.140350877192982</v>
      </c>
      <c r="T118">
        <f t="shared" si="21"/>
        <v>7.8947368421052628</v>
      </c>
      <c r="U118">
        <f t="shared" si="15"/>
        <v>0.8771929824561403</v>
      </c>
      <c r="V118">
        <f t="shared" si="22"/>
        <v>0.8771929824561403</v>
      </c>
    </row>
    <row r="119" spans="1:22" x14ac:dyDescent="0.2">
      <c r="A119">
        <v>115</v>
      </c>
      <c r="B119" t="s">
        <v>7</v>
      </c>
      <c r="C119">
        <f>COUNTA(_xlfn.UNIQUE($B$2:B119))</f>
        <v>18</v>
      </c>
      <c r="D119">
        <v>78.5</v>
      </c>
      <c r="E119">
        <v>21</v>
      </c>
      <c r="F119">
        <v>15.5</v>
      </c>
      <c r="G119">
        <v>68.260869565217391</v>
      </c>
      <c r="H119">
        <v>18.260869565217391</v>
      </c>
      <c r="I119">
        <v>13.478260869565217</v>
      </c>
      <c r="J119">
        <f t="shared" si="16"/>
        <v>0.84347826086956523</v>
      </c>
      <c r="K119">
        <f t="shared" si="23"/>
        <v>72</v>
      </c>
      <c r="L119">
        <f t="shared" si="17"/>
        <v>7</v>
      </c>
      <c r="M119">
        <f t="shared" si="24"/>
        <v>7</v>
      </c>
      <c r="N119">
        <f t="shared" si="18"/>
        <v>9</v>
      </c>
      <c r="O119">
        <f t="shared" si="19"/>
        <v>1</v>
      </c>
      <c r="P119">
        <f t="shared" si="25"/>
        <v>1</v>
      </c>
      <c r="Q119">
        <f t="shared" si="13"/>
        <v>62.608695652173921</v>
      </c>
      <c r="R119">
        <f t="shared" si="14"/>
        <v>6.0869565217391308</v>
      </c>
      <c r="S119">
        <f t="shared" si="20"/>
        <v>6.0869565217391308</v>
      </c>
      <c r="T119">
        <f t="shared" si="21"/>
        <v>7.8260869565217401</v>
      </c>
      <c r="U119">
        <f t="shared" si="15"/>
        <v>0.86956521739130432</v>
      </c>
      <c r="V119">
        <f t="shared" si="22"/>
        <v>0.86956521739130432</v>
      </c>
    </row>
    <row r="120" spans="1:22" x14ac:dyDescent="0.2">
      <c r="A120">
        <v>116</v>
      </c>
      <c r="B120" t="s">
        <v>7</v>
      </c>
      <c r="C120">
        <f>COUNTA(_xlfn.UNIQUE($B$2:B120))</f>
        <v>18</v>
      </c>
      <c r="D120">
        <v>79.5</v>
      </c>
      <c r="E120">
        <v>21</v>
      </c>
      <c r="F120">
        <v>15.5</v>
      </c>
      <c r="G120">
        <v>68.534482758620683</v>
      </c>
      <c r="H120">
        <v>18.103448275862068</v>
      </c>
      <c r="I120">
        <v>13.36206896551724</v>
      </c>
      <c r="J120">
        <f t="shared" si="16"/>
        <v>0.84482758620689657</v>
      </c>
      <c r="K120">
        <f t="shared" si="23"/>
        <v>73</v>
      </c>
      <c r="L120">
        <f t="shared" si="17"/>
        <v>7</v>
      </c>
      <c r="M120">
        <f t="shared" si="24"/>
        <v>7</v>
      </c>
      <c r="N120">
        <f t="shared" si="18"/>
        <v>9</v>
      </c>
      <c r="O120">
        <f t="shared" si="19"/>
        <v>1</v>
      </c>
      <c r="P120">
        <f t="shared" si="25"/>
        <v>1</v>
      </c>
      <c r="Q120">
        <f t="shared" si="13"/>
        <v>62.931034482758619</v>
      </c>
      <c r="R120">
        <f t="shared" si="14"/>
        <v>6.0344827586206895</v>
      </c>
      <c r="S120">
        <f t="shared" si="20"/>
        <v>6.0344827586206895</v>
      </c>
      <c r="T120">
        <f t="shared" si="21"/>
        <v>7.7586206896551726</v>
      </c>
      <c r="U120">
        <f t="shared" si="15"/>
        <v>0.86206896551724133</v>
      </c>
      <c r="V120">
        <f t="shared" si="22"/>
        <v>0.86206896551724133</v>
      </c>
    </row>
    <row r="121" spans="1:22" x14ac:dyDescent="0.2">
      <c r="A121">
        <v>117</v>
      </c>
      <c r="B121" t="s">
        <v>83</v>
      </c>
      <c r="C121">
        <f>COUNTA(_xlfn.UNIQUE($B$2:B121))</f>
        <v>19</v>
      </c>
      <c r="D121">
        <v>79.5</v>
      </c>
      <c r="E121">
        <v>21</v>
      </c>
      <c r="F121">
        <v>16.5</v>
      </c>
      <c r="G121">
        <v>67.948717948717956</v>
      </c>
      <c r="H121">
        <v>17.948717948717949</v>
      </c>
      <c r="I121">
        <v>14.102564102564102</v>
      </c>
      <c r="J121">
        <f t="shared" si="16"/>
        <v>0.83760683760683763</v>
      </c>
      <c r="K121">
        <f t="shared" si="23"/>
        <v>73</v>
      </c>
      <c r="L121">
        <f t="shared" si="17"/>
        <v>7</v>
      </c>
      <c r="M121">
        <f t="shared" si="24"/>
        <v>7</v>
      </c>
      <c r="N121">
        <f t="shared" si="18"/>
        <v>9</v>
      </c>
      <c r="O121">
        <f t="shared" si="19"/>
        <v>1</v>
      </c>
      <c r="P121">
        <f t="shared" si="25"/>
        <v>1</v>
      </c>
      <c r="Q121">
        <f t="shared" si="13"/>
        <v>62.393162393162392</v>
      </c>
      <c r="R121">
        <f t="shared" si="14"/>
        <v>5.982905982905983</v>
      </c>
      <c r="S121">
        <f t="shared" si="20"/>
        <v>5.982905982905983</v>
      </c>
      <c r="T121">
        <f t="shared" si="21"/>
        <v>7.6923076923076925</v>
      </c>
      <c r="U121">
        <f t="shared" si="15"/>
        <v>0.85470085470085477</v>
      </c>
      <c r="V121">
        <f t="shared" si="22"/>
        <v>0.85470085470085477</v>
      </c>
    </row>
    <row r="122" spans="1:22" x14ac:dyDescent="0.2">
      <c r="A122">
        <v>118</v>
      </c>
      <c r="B122" t="s">
        <v>38</v>
      </c>
      <c r="C122">
        <f>COUNTA(_xlfn.UNIQUE($B$2:B122))</f>
        <v>19</v>
      </c>
      <c r="D122">
        <v>79.5</v>
      </c>
      <c r="E122">
        <v>21</v>
      </c>
      <c r="F122">
        <v>17.5</v>
      </c>
      <c r="G122">
        <v>67.372881355932208</v>
      </c>
      <c r="H122">
        <v>17.796610169491526</v>
      </c>
      <c r="I122">
        <v>14.83050847457627</v>
      </c>
      <c r="J122">
        <f t="shared" si="16"/>
        <v>0.83898305084745761</v>
      </c>
      <c r="K122">
        <f t="shared" si="23"/>
        <v>73</v>
      </c>
      <c r="L122">
        <f t="shared" si="17"/>
        <v>7</v>
      </c>
      <c r="M122">
        <f t="shared" si="24"/>
        <v>7</v>
      </c>
      <c r="N122">
        <f t="shared" si="18"/>
        <v>9</v>
      </c>
      <c r="O122">
        <f t="shared" si="19"/>
        <v>1</v>
      </c>
      <c r="P122">
        <f t="shared" si="25"/>
        <v>1</v>
      </c>
      <c r="Q122">
        <f t="shared" si="13"/>
        <v>61.864406779661017</v>
      </c>
      <c r="R122">
        <f t="shared" si="14"/>
        <v>5.9322033898305087</v>
      </c>
      <c r="S122">
        <f t="shared" si="20"/>
        <v>5.9322033898305087</v>
      </c>
      <c r="T122">
        <f t="shared" si="21"/>
        <v>7.6271186440677967</v>
      </c>
      <c r="U122">
        <f t="shared" si="15"/>
        <v>0.84745762711864403</v>
      </c>
      <c r="V122">
        <f t="shared" si="22"/>
        <v>0.84745762711864403</v>
      </c>
    </row>
    <row r="123" spans="1:22" x14ac:dyDescent="0.2">
      <c r="A123">
        <v>118.5</v>
      </c>
      <c r="B123" t="s">
        <v>62</v>
      </c>
      <c r="C123">
        <f>COUNTA(_xlfn.UNIQUE($B$2:B123))</f>
        <v>19</v>
      </c>
      <c r="D123">
        <v>80</v>
      </c>
      <c r="E123">
        <v>21</v>
      </c>
      <c r="F123">
        <v>17.5</v>
      </c>
      <c r="G123">
        <v>67.510548523206751</v>
      </c>
      <c r="H123">
        <v>17.721518987341771</v>
      </c>
      <c r="I123">
        <v>14.767932489451477</v>
      </c>
      <c r="J123">
        <f t="shared" si="16"/>
        <v>0.83966244725738393</v>
      </c>
      <c r="K123">
        <f t="shared" si="23"/>
        <v>73</v>
      </c>
      <c r="L123">
        <f t="shared" si="17"/>
        <v>7</v>
      </c>
      <c r="M123">
        <f t="shared" si="24"/>
        <v>7</v>
      </c>
      <c r="N123">
        <f t="shared" si="18"/>
        <v>9</v>
      </c>
      <c r="O123">
        <f t="shared" si="19"/>
        <v>1</v>
      </c>
      <c r="P123">
        <f t="shared" si="25"/>
        <v>1</v>
      </c>
      <c r="Q123">
        <f t="shared" si="13"/>
        <v>61.603375527426167</v>
      </c>
      <c r="R123">
        <f t="shared" si="14"/>
        <v>5.9071729957805905</v>
      </c>
      <c r="S123">
        <f t="shared" si="20"/>
        <v>5.9071729957805905</v>
      </c>
      <c r="T123">
        <f t="shared" si="21"/>
        <v>7.59493670886076</v>
      </c>
      <c r="U123">
        <f t="shared" si="15"/>
        <v>0.8438818565400843</v>
      </c>
      <c r="V123">
        <f t="shared" si="22"/>
        <v>0.8438818565400843</v>
      </c>
    </row>
    <row r="124" spans="1:22" x14ac:dyDescent="0.2">
      <c r="A124">
        <v>119.5</v>
      </c>
      <c r="B124" t="s">
        <v>7</v>
      </c>
      <c r="C124">
        <f>COUNTA(_xlfn.UNIQUE($B$2:B124))</f>
        <v>19</v>
      </c>
      <c r="D124">
        <v>81</v>
      </c>
      <c r="E124">
        <v>21</v>
      </c>
      <c r="F124">
        <v>17.5</v>
      </c>
      <c r="G124">
        <v>67.78242677824268</v>
      </c>
      <c r="H124">
        <v>17.573221757322173</v>
      </c>
      <c r="I124">
        <v>14.644351464435147</v>
      </c>
      <c r="J124">
        <f t="shared" si="16"/>
        <v>0.84100418410041844</v>
      </c>
      <c r="K124">
        <f t="shared" si="23"/>
        <v>74</v>
      </c>
      <c r="L124">
        <f t="shared" si="17"/>
        <v>7</v>
      </c>
      <c r="M124">
        <f t="shared" si="24"/>
        <v>7</v>
      </c>
      <c r="N124">
        <f t="shared" si="18"/>
        <v>9</v>
      </c>
      <c r="O124">
        <f t="shared" si="19"/>
        <v>1</v>
      </c>
      <c r="P124">
        <f t="shared" si="25"/>
        <v>1</v>
      </c>
      <c r="Q124">
        <f t="shared" si="13"/>
        <v>61.924686192468613</v>
      </c>
      <c r="R124">
        <f t="shared" si="14"/>
        <v>5.8577405857740583</v>
      </c>
      <c r="S124">
        <f t="shared" si="20"/>
        <v>5.8577405857740583</v>
      </c>
      <c r="T124">
        <f t="shared" si="21"/>
        <v>7.5313807531380759</v>
      </c>
      <c r="U124">
        <f t="shared" si="15"/>
        <v>0.83682008368200833</v>
      </c>
      <c r="V124">
        <f t="shared" si="22"/>
        <v>0.83682008368200833</v>
      </c>
    </row>
    <row r="125" spans="1:22" x14ac:dyDescent="0.2">
      <c r="A125">
        <v>120.5</v>
      </c>
      <c r="B125" t="s">
        <v>7</v>
      </c>
      <c r="C125">
        <f>COUNTA(_xlfn.UNIQUE($B$2:B125))</f>
        <v>19</v>
      </c>
      <c r="D125">
        <v>82</v>
      </c>
      <c r="E125">
        <v>21</v>
      </c>
      <c r="F125">
        <v>17.5</v>
      </c>
      <c r="G125">
        <v>68.049792531120332</v>
      </c>
      <c r="H125">
        <v>17.427385892116181</v>
      </c>
      <c r="I125">
        <v>14.522821576763487</v>
      </c>
      <c r="J125">
        <f t="shared" si="16"/>
        <v>0.84232365145228216</v>
      </c>
      <c r="K125">
        <f t="shared" si="23"/>
        <v>75</v>
      </c>
      <c r="L125">
        <f t="shared" si="17"/>
        <v>7</v>
      </c>
      <c r="M125">
        <f t="shared" si="24"/>
        <v>7</v>
      </c>
      <c r="N125">
        <f t="shared" si="18"/>
        <v>9</v>
      </c>
      <c r="O125">
        <f t="shared" si="19"/>
        <v>1</v>
      </c>
      <c r="P125">
        <f t="shared" si="25"/>
        <v>1</v>
      </c>
      <c r="Q125">
        <f t="shared" si="13"/>
        <v>62.240663900414937</v>
      </c>
      <c r="R125">
        <f t="shared" si="14"/>
        <v>5.809128630705394</v>
      </c>
      <c r="S125">
        <f t="shared" si="20"/>
        <v>5.809128630705394</v>
      </c>
      <c r="T125">
        <f t="shared" si="21"/>
        <v>7.4688796680497926</v>
      </c>
      <c r="U125">
        <f t="shared" si="15"/>
        <v>0.82987551867219922</v>
      </c>
      <c r="V125">
        <f t="shared" si="22"/>
        <v>0.82987551867219922</v>
      </c>
    </row>
    <row r="126" spans="1:22" x14ac:dyDescent="0.2">
      <c r="A126">
        <v>121.5</v>
      </c>
      <c r="B126" t="s">
        <v>7</v>
      </c>
      <c r="C126">
        <f>COUNTA(_xlfn.UNIQUE($B$2:B126))</f>
        <v>19</v>
      </c>
      <c r="D126">
        <v>83</v>
      </c>
      <c r="E126">
        <v>21</v>
      </c>
      <c r="F126">
        <v>17.5</v>
      </c>
      <c r="G126">
        <v>68.312757201646093</v>
      </c>
      <c r="H126">
        <v>17.283950617283949</v>
      </c>
      <c r="I126">
        <v>14.403292181069959</v>
      </c>
      <c r="J126">
        <f t="shared" si="16"/>
        <v>0.84362139917695478</v>
      </c>
      <c r="K126">
        <f t="shared" si="23"/>
        <v>76</v>
      </c>
      <c r="L126">
        <f t="shared" si="17"/>
        <v>7</v>
      </c>
      <c r="M126">
        <f t="shared" si="24"/>
        <v>7</v>
      </c>
      <c r="N126">
        <f t="shared" si="18"/>
        <v>9</v>
      </c>
      <c r="O126">
        <f t="shared" si="19"/>
        <v>1</v>
      </c>
      <c r="P126">
        <f t="shared" si="25"/>
        <v>1</v>
      </c>
      <c r="Q126">
        <f t="shared" si="13"/>
        <v>62.55144032921811</v>
      </c>
      <c r="R126">
        <f t="shared" si="14"/>
        <v>5.761316872427984</v>
      </c>
      <c r="S126">
        <f t="shared" si="20"/>
        <v>5.761316872427984</v>
      </c>
      <c r="T126">
        <f t="shared" si="21"/>
        <v>7.4074074074074066</v>
      </c>
      <c r="U126">
        <f t="shared" si="15"/>
        <v>0.82304526748971196</v>
      </c>
      <c r="V126">
        <f t="shared" si="22"/>
        <v>0.82304526748971196</v>
      </c>
    </row>
    <row r="127" spans="1:22" x14ac:dyDescent="0.2">
      <c r="A127">
        <v>122.5</v>
      </c>
      <c r="B127" t="s">
        <v>7</v>
      </c>
      <c r="C127">
        <f>COUNTA(_xlfn.UNIQUE($B$2:B127))</f>
        <v>19</v>
      </c>
      <c r="D127">
        <v>84</v>
      </c>
      <c r="E127">
        <v>21</v>
      </c>
      <c r="F127">
        <v>17.5</v>
      </c>
      <c r="G127">
        <v>68.571428571428569</v>
      </c>
      <c r="H127">
        <v>17.142857142857142</v>
      </c>
      <c r="I127">
        <v>14.285714285714285</v>
      </c>
      <c r="J127">
        <f t="shared" si="16"/>
        <v>0.8448979591836735</v>
      </c>
      <c r="K127">
        <f t="shared" si="23"/>
        <v>77</v>
      </c>
      <c r="L127">
        <f t="shared" si="17"/>
        <v>7</v>
      </c>
      <c r="M127">
        <f t="shared" si="24"/>
        <v>7</v>
      </c>
      <c r="N127">
        <f t="shared" si="18"/>
        <v>9</v>
      </c>
      <c r="O127">
        <f t="shared" si="19"/>
        <v>1</v>
      </c>
      <c r="P127">
        <f t="shared" si="25"/>
        <v>1</v>
      </c>
      <c r="Q127">
        <f t="shared" si="13"/>
        <v>62.857142857142854</v>
      </c>
      <c r="R127">
        <f t="shared" si="14"/>
        <v>5.7142857142857144</v>
      </c>
      <c r="S127">
        <f t="shared" si="20"/>
        <v>5.7142857142857144</v>
      </c>
      <c r="T127">
        <f t="shared" si="21"/>
        <v>7.3469387755102051</v>
      </c>
      <c r="U127">
        <f t="shared" si="15"/>
        <v>0.81632653061224492</v>
      </c>
      <c r="V127">
        <f t="shared" si="22"/>
        <v>0.81632653061224492</v>
      </c>
    </row>
    <row r="128" spans="1:22" x14ac:dyDescent="0.2">
      <c r="A128">
        <v>123.5</v>
      </c>
      <c r="B128" t="s">
        <v>7</v>
      </c>
      <c r="C128">
        <f>COUNTA(_xlfn.UNIQUE($B$2:B128))</f>
        <v>19</v>
      </c>
      <c r="D128">
        <v>85</v>
      </c>
      <c r="E128">
        <v>21</v>
      </c>
      <c r="F128">
        <v>17.5</v>
      </c>
      <c r="G128">
        <v>68.825910931174079</v>
      </c>
      <c r="H128">
        <v>17.004048582995949</v>
      </c>
      <c r="I128">
        <v>14.17004048582996</v>
      </c>
      <c r="J128">
        <f t="shared" si="16"/>
        <v>0.84615384615384615</v>
      </c>
      <c r="K128">
        <f t="shared" si="23"/>
        <v>78</v>
      </c>
      <c r="L128">
        <f t="shared" si="17"/>
        <v>7</v>
      </c>
      <c r="M128">
        <f t="shared" si="24"/>
        <v>7</v>
      </c>
      <c r="N128">
        <f t="shared" si="18"/>
        <v>9</v>
      </c>
      <c r="O128">
        <f t="shared" si="19"/>
        <v>1</v>
      </c>
      <c r="P128">
        <f t="shared" si="25"/>
        <v>1</v>
      </c>
      <c r="Q128">
        <f t="shared" si="13"/>
        <v>63.157894736842103</v>
      </c>
      <c r="R128">
        <f t="shared" si="14"/>
        <v>5.668016194331984</v>
      </c>
      <c r="S128">
        <f t="shared" si="20"/>
        <v>5.668016194331984</v>
      </c>
      <c r="T128">
        <f t="shared" si="21"/>
        <v>7.2874493927125501</v>
      </c>
      <c r="U128">
        <f t="shared" si="15"/>
        <v>0.80971659919028338</v>
      </c>
      <c r="V128">
        <f t="shared" si="22"/>
        <v>0.80971659919028338</v>
      </c>
    </row>
    <row r="129" spans="1:22" x14ac:dyDescent="0.2">
      <c r="A129">
        <v>124.5</v>
      </c>
      <c r="B129" t="s">
        <v>67</v>
      </c>
      <c r="C129">
        <f>COUNTA(_xlfn.UNIQUE($B$2:B129))</f>
        <v>19</v>
      </c>
      <c r="D129">
        <v>86</v>
      </c>
      <c r="E129">
        <v>21</v>
      </c>
      <c r="F129">
        <v>17.5</v>
      </c>
      <c r="G129">
        <v>69.07630522088354</v>
      </c>
      <c r="H129">
        <v>16.867469879518072</v>
      </c>
      <c r="I129">
        <v>14.056224899598394</v>
      </c>
      <c r="J129">
        <f t="shared" si="16"/>
        <v>0.84738955823293172</v>
      </c>
      <c r="K129">
        <f t="shared" si="23"/>
        <v>78</v>
      </c>
      <c r="L129">
        <f t="shared" si="17"/>
        <v>7</v>
      </c>
      <c r="M129">
        <f t="shared" si="24"/>
        <v>7</v>
      </c>
      <c r="N129">
        <f t="shared" si="18"/>
        <v>9</v>
      </c>
      <c r="O129">
        <f t="shared" si="19"/>
        <v>1</v>
      </c>
      <c r="P129">
        <f t="shared" si="25"/>
        <v>1</v>
      </c>
      <c r="Q129">
        <f t="shared" si="13"/>
        <v>62.650602409638559</v>
      </c>
      <c r="R129">
        <f t="shared" si="14"/>
        <v>5.6224899598393572</v>
      </c>
      <c r="S129">
        <f t="shared" si="20"/>
        <v>5.6224899598393572</v>
      </c>
      <c r="T129">
        <f t="shared" si="21"/>
        <v>7.2289156626506017</v>
      </c>
      <c r="U129">
        <f t="shared" si="15"/>
        <v>0.80321285140562237</v>
      </c>
      <c r="V129">
        <f t="shared" si="22"/>
        <v>0.80321285140562237</v>
      </c>
    </row>
    <row r="130" spans="1:22" x14ac:dyDescent="0.2">
      <c r="A130">
        <v>125.5</v>
      </c>
      <c r="B130" t="s">
        <v>5</v>
      </c>
      <c r="C130">
        <f>COUNTA(_xlfn.UNIQUE($B$2:B130))</f>
        <v>20</v>
      </c>
      <c r="D130">
        <v>86</v>
      </c>
      <c r="E130">
        <v>21</v>
      </c>
      <c r="F130">
        <v>18.5</v>
      </c>
      <c r="G130">
        <v>68.525896414342625</v>
      </c>
      <c r="H130">
        <v>16.733067729083665</v>
      </c>
      <c r="I130">
        <v>14.741035856573706</v>
      </c>
      <c r="J130">
        <f t="shared" si="16"/>
        <v>0.84063745019920322</v>
      </c>
      <c r="K130">
        <f t="shared" si="23"/>
        <v>78</v>
      </c>
      <c r="L130">
        <f t="shared" si="17"/>
        <v>7</v>
      </c>
      <c r="M130">
        <f t="shared" si="24"/>
        <v>7</v>
      </c>
      <c r="N130">
        <f t="shared" si="18"/>
        <v>9</v>
      </c>
      <c r="O130">
        <f t="shared" si="19"/>
        <v>1</v>
      </c>
      <c r="P130">
        <f t="shared" si="25"/>
        <v>1</v>
      </c>
      <c r="Q130">
        <f t="shared" ref="Q130:Q193" si="26">K130/A130*100</f>
        <v>62.151394422310759</v>
      </c>
      <c r="R130">
        <f t="shared" ref="R130:R193" si="27">L130/A130*100</f>
        <v>5.5776892430278879</v>
      </c>
      <c r="S130">
        <f t="shared" si="20"/>
        <v>5.5776892430278879</v>
      </c>
      <c r="T130">
        <f t="shared" si="21"/>
        <v>7.1713147410358573</v>
      </c>
      <c r="U130">
        <f t="shared" ref="U130:U193" si="28">O130/A130*100</f>
        <v>0.79681274900398402</v>
      </c>
      <c r="V130">
        <f t="shared" si="22"/>
        <v>0.79681274900398402</v>
      </c>
    </row>
    <row r="131" spans="1:22" x14ac:dyDescent="0.2">
      <c r="A131">
        <v>126.5</v>
      </c>
      <c r="B131" t="s">
        <v>7</v>
      </c>
      <c r="C131">
        <f>COUNTA(_xlfn.UNIQUE($B$2:B131))</f>
        <v>20</v>
      </c>
      <c r="D131">
        <v>87</v>
      </c>
      <c r="E131">
        <v>21</v>
      </c>
      <c r="F131">
        <v>18.5</v>
      </c>
      <c r="G131">
        <v>68.77470355731225</v>
      </c>
      <c r="H131">
        <v>16.600790513833992</v>
      </c>
      <c r="I131">
        <v>14.624505928853754</v>
      </c>
      <c r="J131">
        <f t="shared" ref="J131:J194" si="29">1-(C131/A131)</f>
        <v>0.84189723320158105</v>
      </c>
      <c r="K131">
        <f t="shared" si="23"/>
        <v>79</v>
      </c>
      <c r="L131">
        <f t="shared" ref="L131:L194" si="30">IF(B131="Pseudostaurosira brevistriata",L130+1,L130)</f>
        <v>7</v>
      </c>
      <c r="M131">
        <f t="shared" si="24"/>
        <v>7</v>
      </c>
      <c r="N131">
        <f t="shared" ref="N131:N194" si="31">IF(B131="Staurosirella pinnata",N130+1,N130)</f>
        <v>9</v>
      </c>
      <c r="O131">
        <f t="shared" ref="O131:O194" si="32">IF(B131="Amphora pediculus",O130+1,O130)</f>
        <v>1</v>
      </c>
      <c r="P131">
        <f t="shared" si="25"/>
        <v>1</v>
      </c>
      <c r="Q131">
        <f t="shared" si="26"/>
        <v>62.450592885375485</v>
      </c>
      <c r="R131">
        <f t="shared" si="27"/>
        <v>5.5335968379446641</v>
      </c>
      <c r="S131">
        <f t="shared" ref="S131:S194" si="33">M131/A131*100</f>
        <v>5.5335968379446641</v>
      </c>
      <c r="T131">
        <f t="shared" ref="T131:T194" si="34">N131/A131*100</f>
        <v>7.1146245059288544</v>
      </c>
      <c r="U131">
        <f t="shared" si="28"/>
        <v>0.79051383399209485</v>
      </c>
      <c r="V131">
        <f t="shared" ref="V131:V194" si="35">P131/A131*100</f>
        <v>0.79051383399209485</v>
      </c>
    </row>
    <row r="132" spans="1:22" x14ac:dyDescent="0.2">
      <c r="A132">
        <v>127.5</v>
      </c>
      <c r="B132" t="s">
        <v>58</v>
      </c>
      <c r="C132">
        <f>COUNTA(_xlfn.UNIQUE($B$2:B132))</f>
        <v>20</v>
      </c>
      <c r="D132">
        <v>87</v>
      </c>
      <c r="E132">
        <v>21</v>
      </c>
      <c r="F132">
        <v>19.5</v>
      </c>
      <c r="G132">
        <v>68.235294117647058</v>
      </c>
      <c r="H132">
        <v>16.470588235294116</v>
      </c>
      <c r="I132">
        <v>15.294117647058824</v>
      </c>
      <c r="J132">
        <f t="shared" si="29"/>
        <v>0.84313725490196079</v>
      </c>
      <c r="K132">
        <f t="shared" ref="K132:K195" si="36">IF(B132="Cyclotella ocellata",K131+1,K131)</f>
        <v>79</v>
      </c>
      <c r="L132">
        <f t="shared" si="30"/>
        <v>7</v>
      </c>
      <c r="M132">
        <f t="shared" ref="M132:M195" si="37">IF(B132="Staurosira venter",M131+1,M131)</f>
        <v>7</v>
      </c>
      <c r="N132">
        <f t="shared" si="31"/>
        <v>9</v>
      </c>
      <c r="O132">
        <f t="shared" si="32"/>
        <v>1</v>
      </c>
      <c r="P132">
        <f t="shared" ref="P132:P195" si="38">IF(B132="Sellaphora rotunda",P131+1,P131)</f>
        <v>2</v>
      </c>
      <c r="Q132">
        <f t="shared" si="26"/>
        <v>61.96078431372549</v>
      </c>
      <c r="R132">
        <f t="shared" si="27"/>
        <v>5.4901960784313726</v>
      </c>
      <c r="S132">
        <f t="shared" si="33"/>
        <v>5.4901960784313726</v>
      </c>
      <c r="T132">
        <f t="shared" si="34"/>
        <v>7.0588235294117645</v>
      </c>
      <c r="U132">
        <f t="shared" si="28"/>
        <v>0.78431372549019607</v>
      </c>
      <c r="V132">
        <f t="shared" si="35"/>
        <v>1.5686274509803921</v>
      </c>
    </row>
    <row r="133" spans="1:22" x14ac:dyDescent="0.2">
      <c r="A133">
        <v>128</v>
      </c>
      <c r="B133" t="s">
        <v>19</v>
      </c>
      <c r="C133">
        <f>COUNTA(_xlfn.UNIQUE($B$2:B133))</f>
        <v>20</v>
      </c>
      <c r="D133">
        <v>87</v>
      </c>
      <c r="E133">
        <v>21.5</v>
      </c>
      <c r="F133">
        <v>19.5</v>
      </c>
      <c r="G133">
        <v>67.96875</v>
      </c>
      <c r="H133">
        <v>16.796875</v>
      </c>
      <c r="I133">
        <v>15.234375</v>
      </c>
      <c r="J133">
        <f t="shared" si="29"/>
        <v>0.84375</v>
      </c>
      <c r="K133">
        <f t="shared" si="36"/>
        <v>79</v>
      </c>
      <c r="L133">
        <f t="shared" si="30"/>
        <v>7</v>
      </c>
      <c r="M133">
        <f t="shared" si="37"/>
        <v>8</v>
      </c>
      <c r="N133">
        <f t="shared" si="31"/>
        <v>9</v>
      </c>
      <c r="O133">
        <f t="shared" si="32"/>
        <v>1</v>
      </c>
      <c r="P133">
        <f t="shared" si="38"/>
        <v>2</v>
      </c>
      <c r="Q133">
        <f t="shared" si="26"/>
        <v>61.71875</v>
      </c>
      <c r="R133">
        <f t="shared" si="27"/>
        <v>5.46875</v>
      </c>
      <c r="S133">
        <f t="shared" si="33"/>
        <v>6.25</v>
      </c>
      <c r="T133">
        <f t="shared" si="34"/>
        <v>7.03125</v>
      </c>
      <c r="U133">
        <f t="shared" si="28"/>
        <v>0.78125</v>
      </c>
      <c r="V133">
        <f t="shared" si="35"/>
        <v>1.5625</v>
      </c>
    </row>
    <row r="134" spans="1:22" x14ac:dyDescent="0.2">
      <c r="A134">
        <v>129</v>
      </c>
      <c r="B134" t="s">
        <v>16</v>
      </c>
      <c r="C134">
        <f>COUNTA(_xlfn.UNIQUE($B$2:B134))</f>
        <v>21</v>
      </c>
      <c r="D134">
        <v>87</v>
      </c>
      <c r="E134">
        <v>21.5</v>
      </c>
      <c r="F134">
        <v>20.5</v>
      </c>
      <c r="G134">
        <v>67.441860465116278</v>
      </c>
      <c r="H134">
        <v>16.666666666666664</v>
      </c>
      <c r="I134">
        <v>15.891472868217054</v>
      </c>
      <c r="J134">
        <f t="shared" si="29"/>
        <v>0.83720930232558133</v>
      </c>
      <c r="K134">
        <f t="shared" si="36"/>
        <v>79</v>
      </c>
      <c r="L134">
        <f t="shared" si="30"/>
        <v>7</v>
      </c>
      <c r="M134">
        <f t="shared" si="37"/>
        <v>8</v>
      </c>
      <c r="N134">
        <f t="shared" si="31"/>
        <v>9</v>
      </c>
      <c r="O134">
        <f t="shared" si="32"/>
        <v>1</v>
      </c>
      <c r="P134">
        <f t="shared" si="38"/>
        <v>2</v>
      </c>
      <c r="Q134">
        <f t="shared" si="26"/>
        <v>61.240310077519375</v>
      </c>
      <c r="R134">
        <f t="shared" si="27"/>
        <v>5.4263565891472867</v>
      </c>
      <c r="S134">
        <f t="shared" si="33"/>
        <v>6.2015503875968996</v>
      </c>
      <c r="T134">
        <f t="shared" si="34"/>
        <v>6.9767441860465116</v>
      </c>
      <c r="U134">
        <f t="shared" si="28"/>
        <v>0.77519379844961245</v>
      </c>
      <c r="V134">
        <f t="shared" si="35"/>
        <v>1.5503875968992249</v>
      </c>
    </row>
    <row r="135" spans="1:22" x14ac:dyDescent="0.2">
      <c r="A135">
        <v>130</v>
      </c>
      <c r="B135" t="s">
        <v>16</v>
      </c>
      <c r="C135">
        <f>COUNTA(_xlfn.UNIQUE($B$2:B135))</f>
        <v>21</v>
      </c>
      <c r="D135">
        <v>87</v>
      </c>
      <c r="E135">
        <v>21.5</v>
      </c>
      <c r="F135">
        <v>21.5</v>
      </c>
      <c r="G135">
        <v>66.92307692307692</v>
      </c>
      <c r="H135">
        <v>16.538461538461537</v>
      </c>
      <c r="I135">
        <v>16.538461538461537</v>
      </c>
      <c r="J135">
        <f t="shared" si="29"/>
        <v>0.83846153846153848</v>
      </c>
      <c r="K135">
        <f t="shared" si="36"/>
        <v>79</v>
      </c>
      <c r="L135">
        <f t="shared" si="30"/>
        <v>7</v>
      </c>
      <c r="M135">
        <f t="shared" si="37"/>
        <v>8</v>
      </c>
      <c r="N135">
        <f t="shared" si="31"/>
        <v>9</v>
      </c>
      <c r="O135">
        <f t="shared" si="32"/>
        <v>1</v>
      </c>
      <c r="P135">
        <f t="shared" si="38"/>
        <v>2</v>
      </c>
      <c r="Q135">
        <f t="shared" si="26"/>
        <v>60.769230769230766</v>
      </c>
      <c r="R135">
        <f t="shared" si="27"/>
        <v>5.384615384615385</v>
      </c>
      <c r="S135">
        <f t="shared" si="33"/>
        <v>6.1538461538461542</v>
      </c>
      <c r="T135">
        <f t="shared" si="34"/>
        <v>6.9230769230769234</v>
      </c>
      <c r="U135">
        <f t="shared" si="28"/>
        <v>0.76923076923076927</v>
      </c>
      <c r="V135">
        <f t="shared" si="35"/>
        <v>1.5384615384615385</v>
      </c>
    </row>
    <row r="136" spans="1:22" x14ac:dyDescent="0.2">
      <c r="A136">
        <v>131</v>
      </c>
      <c r="B136" t="s">
        <v>7</v>
      </c>
      <c r="C136">
        <f>COUNTA(_xlfn.UNIQUE($B$2:B136))</f>
        <v>21</v>
      </c>
      <c r="D136">
        <v>88</v>
      </c>
      <c r="E136">
        <v>21.5</v>
      </c>
      <c r="F136">
        <v>21.5</v>
      </c>
      <c r="G136">
        <v>67.175572519083971</v>
      </c>
      <c r="H136">
        <v>16.412213740458014</v>
      </c>
      <c r="I136">
        <v>16.412213740458014</v>
      </c>
      <c r="J136">
        <f t="shared" si="29"/>
        <v>0.83969465648854968</v>
      </c>
      <c r="K136">
        <f t="shared" si="36"/>
        <v>80</v>
      </c>
      <c r="L136">
        <f t="shared" si="30"/>
        <v>7</v>
      </c>
      <c r="M136">
        <f t="shared" si="37"/>
        <v>8</v>
      </c>
      <c r="N136">
        <f t="shared" si="31"/>
        <v>9</v>
      </c>
      <c r="O136">
        <f t="shared" si="32"/>
        <v>1</v>
      </c>
      <c r="P136">
        <f t="shared" si="38"/>
        <v>2</v>
      </c>
      <c r="Q136">
        <f t="shared" si="26"/>
        <v>61.068702290076338</v>
      </c>
      <c r="R136">
        <f t="shared" si="27"/>
        <v>5.343511450381679</v>
      </c>
      <c r="S136">
        <f t="shared" si="33"/>
        <v>6.1068702290076331</v>
      </c>
      <c r="T136">
        <f t="shared" si="34"/>
        <v>6.8702290076335881</v>
      </c>
      <c r="U136">
        <f t="shared" si="28"/>
        <v>0.76335877862595414</v>
      </c>
      <c r="V136">
        <f t="shared" si="35"/>
        <v>1.5267175572519083</v>
      </c>
    </row>
    <row r="137" spans="1:22" x14ac:dyDescent="0.2">
      <c r="A137">
        <v>132</v>
      </c>
      <c r="B137" t="s">
        <v>7</v>
      </c>
      <c r="C137">
        <f>COUNTA(_xlfn.UNIQUE($B$2:B137))</f>
        <v>21</v>
      </c>
      <c r="D137">
        <v>89</v>
      </c>
      <c r="E137">
        <v>21.5</v>
      </c>
      <c r="F137">
        <v>21.5</v>
      </c>
      <c r="G137">
        <v>67.424242424242422</v>
      </c>
      <c r="H137">
        <v>16.287878787878789</v>
      </c>
      <c r="I137">
        <v>16.287878787878789</v>
      </c>
      <c r="J137">
        <f t="shared" si="29"/>
        <v>0.84090909090909094</v>
      </c>
      <c r="K137">
        <f t="shared" si="36"/>
        <v>81</v>
      </c>
      <c r="L137">
        <f t="shared" si="30"/>
        <v>7</v>
      </c>
      <c r="M137">
        <f t="shared" si="37"/>
        <v>8</v>
      </c>
      <c r="N137">
        <f t="shared" si="31"/>
        <v>9</v>
      </c>
      <c r="O137">
        <f t="shared" si="32"/>
        <v>1</v>
      </c>
      <c r="P137">
        <f t="shared" si="38"/>
        <v>2</v>
      </c>
      <c r="Q137">
        <f t="shared" si="26"/>
        <v>61.363636363636367</v>
      </c>
      <c r="R137">
        <f t="shared" si="27"/>
        <v>5.3030303030303028</v>
      </c>
      <c r="S137">
        <f t="shared" si="33"/>
        <v>6.0606060606060606</v>
      </c>
      <c r="T137">
        <f t="shared" si="34"/>
        <v>6.8181818181818175</v>
      </c>
      <c r="U137">
        <f t="shared" si="28"/>
        <v>0.75757575757575757</v>
      </c>
      <c r="V137">
        <f t="shared" si="35"/>
        <v>1.5151515151515151</v>
      </c>
    </row>
    <row r="138" spans="1:22" x14ac:dyDescent="0.2">
      <c r="A138">
        <v>133</v>
      </c>
      <c r="B138" t="s">
        <v>7</v>
      </c>
      <c r="C138">
        <f>COUNTA(_xlfn.UNIQUE($B$2:B138))</f>
        <v>21</v>
      </c>
      <c r="D138">
        <v>90</v>
      </c>
      <c r="E138">
        <v>21.5</v>
      </c>
      <c r="F138">
        <v>21.5</v>
      </c>
      <c r="G138">
        <v>67.669172932330824</v>
      </c>
      <c r="H138">
        <v>16.165413533834585</v>
      </c>
      <c r="I138">
        <v>16.165413533834585</v>
      </c>
      <c r="J138">
        <f t="shared" si="29"/>
        <v>0.84210526315789469</v>
      </c>
      <c r="K138">
        <f t="shared" si="36"/>
        <v>82</v>
      </c>
      <c r="L138">
        <f t="shared" si="30"/>
        <v>7</v>
      </c>
      <c r="M138">
        <f t="shared" si="37"/>
        <v>8</v>
      </c>
      <c r="N138">
        <f t="shared" si="31"/>
        <v>9</v>
      </c>
      <c r="O138">
        <f t="shared" si="32"/>
        <v>1</v>
      </c>
      <c r="P138">
        <f t="shared" si="38"/>
        <v>2</v>
      </c>
      <c r="Q138">
        <f t="shared" si="26"/>
        <v>61.65413533834586</v>
      </c>
      <c r="R138">
        <f t="shared" si="27"/>
        <v>5.2631578947368416</v>
      </c>
      <c r="S138">
        <f t="shared" si="33"/>
        <v>6.0150375939849621</v>
      </c>
      <c r="T138">
        <f t="shared" si="34"/>
        <v>6.7669172932330826</v>
      </c>
      <c r="U138">
        <f t="shared" si="28"/>
        <v>0.75187969924812026</v>
      </c>
      <c r="V138">
        <f t="shared" si="35"/>
        <v>1.5037593984962405</v>
      </c>
    </row>
    <row r="139" spans="1:22" x14ac:dyDescent="0.2">
      <c r="A139">
        <v>134</v>
      </c>
      <c r="B139" t="s">
        <v>7</v>
      </c>
      <c r="C139">
        <f>COUNTA(_xlfn.UNIQUE($B$2:B139))</f>
        <v>21</v>
      </c>
      <c r="D139">
        <v>91</v>
      </c>
      <c r="E139">
        <v>21.5</v>
      </c>
      <c r="F139">
        <v>21.5</v>
      </c>
      <c r="G139">
        <v>67.910447761194021</v>
      </c>
      <c r="H139">
        <v>16.044776119402986</v>
      </c>
      <c r="I139">
        <v>16.044776119402986</v>
      </c>
      <c r="J139">
        <f t="shared" si="29"/>
        <v>0.84328358208955223</v>
      </c>
      <c r="K139">
        <f t="shared" si="36"/>
        <v>83</v>
      </c>
      <c r="L139">
        <f t="shared" si="30"/>
        <v>7</v>
      </c>
      <c r="M139">
        <f t="shared" si="37"/>
        <v>8</v>
      </c>
      <c r="N139">
        <f t="shared" si="31"/>
        <v>9</v>
      </c>
      <c r="O139">
        <f t="shared" si="32"/>
        <v>1</v>
      </c>
      <c r="P139">
        <f t="shared" si="38"/>
        <v>2</v>
      </c>
      <c r="Q139">
        <f t="shared" si="26"/>
        <v>61.940298507462686</v>
      </c>
      <c r="R139">
        <f t="shared" si="27"/>
        <v>5.2238805970149249</v>
      </c>
      <c r="S139">
        <f t="shared" si="33"/>
        <v>5.9701492537313428</v>
      </c>
      <c r="T139">
        <f t="shared" si="34"/>
        <v>6.7164179104477615</v>
      </c>
      <c r="U139">
        <f t="shared" si="28"/>
        <v>0.74626865671641784</v>
      </c>
      <c r="V139">
        <f t="shared" si="35"/>
        <v>1.4925373134328357</v>
      </c>
    </row>
    <row r="140" spans="1:22" x14ac:dyDescent="0.2">
      <c r="A140">
        <v>135</v>
      </c>
      <c r="B140" t="s">
        <v>7</v>
      </c>
      <c r="C140">
        <f>COUNTA(_xlfn.UNIQUE($B$2:B140))</f>
        <v>21</v>
      </c>
      <c r="D140">
        <v>92</v>
      </c>
      <c r="E140">
        <v>21.5</v>
      </c>
      <c r="F140">
        <v>21.5</v>
      </c>
      <c r="G140">
        <v>68.148148148148152</v>
      </c>
      <c r="H140">
        <v>15.925925925925927</v>
      </c>
      <c r="I140">
        <v>15.925925925925927</v>
      </c>
      <c r="J140">
        <f t="shared" si="29"/>
        <v>0.84444444444444444</v>
      </c>
      <c r="K140">
        <f t="shared" si="36"/>
        <v>84</v>
      </c>
      <c r="L140">
        <f t="shared" si="30"/>
        <v>7</v>
      </c>
      <c r="M140">
        <f t="shared" si="37"/>
        <v>8</v>
      </c>
      <c r="N140">
        <f t="shared" si="31"/>
        <v>9</v>
      </c>
      <c r="O140">
        <f t="shared" si="32"/>
        <v>1</v>
      </c>
      <c r="P140">
        <f t="shared" si="38"/>
        <v>2</v>
      </c>
      <c r="Q140">
        <f t="shared" si="26"/>
        <v>62.222222222222221</v>
      </c>
      <c r="R140">
        <f t="shared" si="27"/>
        <v>5.1851851851851851</v>
      </c>
      <c r="S140">
        <f t="shared" si="33"/>
        <v>5.9259259259259265</v>
      </c>
      <c r="T140">
        <f t="shared" si="34"/>
        <v>6.666666666666667</v>
      </c>
      <c r="U140">
        <f t="shared" si="28"/>
        <v>0.74074074074074081</v>
      </c>
      <c r="V140">
        <f t="shared" si="35"/>
        <v>1.4814814814814816</v>
      </c>
    </row>
    <row r="141" spans="1:22" x14ac:dyDescent="0.2">
      <c r="A141">
        <v>136</v>
      </c>
      <c r="B141" t="s">
        <v>7</v>
      </c>
      <c r="C141">
        <f>COUNTA(_xlfn.UNIQUE($B$2:B141))</f>
        <v>21</v>
      </c>
      <c r="D141">
        <v>93</v>
      </c>
      <c r="E141">
        <v>21.5</v>
      </c>
      <c r="F141">
        <v>21.5</v>
      </c>
      <c r="G141">
        <v>68.382352941176478</v>
      </c>
      <c r="H141">
        <v>15.808823529411764</v>
      </c>
      <c r="I141">
        <v>15.808823529411764</v>
      </c>
      <c r="J141">
        <f t="shared" si="29"/>
        <v>0.84558823529411764</v>
      </c>
      <c r="K141">
        <f t="shared" si="36"/>
        <v>85</v>
      </c>
      <c r="L141">
        <f t="shared" si="30"/>
        <v>7</v>
      </c>
      <c r="M141">
        <f t="shared" si="37"/>
        <v>8</v>
      </c>
      <c r="N141">
        <f t="shared" si="31"/>
        <v>9</v>
      </c>
      <c r="O141">
        <f t="shared" si="32"/>
        <v>1</v>
      </c>
      <c r="P141">
        <f t="shared" si="38"/>
        <v>2</v>
      </c>
      <c r="Q141">
        <f t="shared" si="26"/>
        <v>62.5</v>
      </c>
      <c r="R141">
        <f t="shared" si="27"/>
        <v>5.1470588235294112</v>
      </c>
      <c r="S141">
        <f t="shared" si="33"/>
        <v>5.8823529411764701</v>
      </c>
      <c r="T141">
        <f t="shared" si="34"/>
        <v>6.6176470588235299</v>
      </c>
      <c r="U141">
        <f t="shared" si="28"/>
        <v>0.73529411764705876</v>
      </c>
      <c r="V141">
        <f t="shared" si="35"/>
        <v>1.4705882352941175</v>
      </c>
    </row>
    <row r="142" spans="1:22" x14ac:dyDescent="0.2">
      <c r="A142">
        <v>137</v>
      </c>
      <c r="B142" t="s">
        <v>7</v>
      </c>
      <c r="C142">
        <f>COUNTA(_xlfn.UNIQUE($B$2:B142))</f>
        <v>21</v>
      </c>
      <c r="D142">
        <v>94</v>
      </c>
      <c r="E142">
        <v>21.5</v>
      </c>
      <c r="F142">
        <v>21.5</v>
      </c>
      <c r="G142">
        <v>68.613138686131393</v>
      </c>
      <c r="H142">
        <v>15.693430656934307</v>
      </c>
      <c r="I142">
        <v>15.693430656934307</v>
      </c>
      <c r="J142">
        <f t="shared" si="29"/>
        <v>0.84671532846715325</v>
      </c>
      <c r="K142">
        <f t="shared" si="36"/>
        <v>86</v>
      </c>
      <c r="L142">
        <f t="shared" si="30"/>
        <v>7</v>
      </c>
      <c r="M142">
        <f t="shared" si="37"/>
        <v>8</v>
      </c>
      <c r="N142">
        <f t="shared" si="31"/>
        <v>9</v>
      </c>
      <c r="O142">
        <f t="shared" si="32"/>
        <v>1</v>
      </c>
      <c r="P142">
        <f t="shared" si="38"/>
        <v>2</v>
      </c>
      <c r="Q142">
        <f t="shared" si="26"/>
        <v>62.773722627737229</v>
      </c>
      <c r="R142">
        <f t="shared" si="27"/>
        <v>5.1094890510948909</v>
      </c>
      <c r="S142">
        <f t="shared" si="33"/>
        <v>5.8394160583941606</v>
      </c>
      <c r="T142">
        <f t="shared" si="34"/>
        <v>6.5693430656934311</v>
      </c>
      <c r="U142">
        <f t="shared" si="28"/>
        <v>0.72992700729927007</v>
      </c>
      <c r="V142">
        <f t="shared" si="35"/>
        <v>1.4598540145985401</v>
      </c>
    </row>
    <row r="143" spans="1:22" x14ac:dyDescent="0.2">
      <c r="A143">
        <v>137.5</v>
      </c>
      <c r="B143" t="s">
        <v>62</v>
      </c>
      <c r="C143">
        <f>COUNTA(_xlfn.UNIQUE($B$2:B143))</f>
        <v>21</v>
      </c>
      <c r="D143">
        <v>94.5</v>
      </c>
      <c r="E143">
        <v>21.5</v>
      </c>
      <c r="F143">
        <v>21.5</v>
      </c>
      <c r="G143">
        <v>68.72727272727272</v>
      </c>
      <c r="H143">
        <v>15.636363636363637</v>
      </c>
      <c r="I143">
        <v>15.636363636363637</v>
      </c>
      <c r="J143">
        <f t="shared" si="29"/>
        <v>0.84727272727272729</v>
      </c>
      <c r="K143">
        <f t="shared" si="36"/>
        <v>86</v>
      </c>
      <c r="L143">
        <f t="shared" si="30"/>
        <v>7</v>
      </c>
      <c r="M143">
        <f t="shared" si="37"/>
        <v>8</v>
      </c>
      <c r="N143">
        <f t="shared" si="31"/>
        <v>9</v>
      </c>
      <c r="O143">
        <f t="shared" si="32"/>
        <v>1</v>
      </c>
      <c r="P143">
        <f t="shared" si="38"/>
        <v>2</v>
      </c>
      <c r="Q143">
        <f t="shared" si="26"/>
        <v>62.545454545454547</v>
      </c>
      <c r="R143">
        <f t="shared" si="27"/>
        <v>5.0909090909090908</v>
      </c>
      <c r="S143">
        <f t="shared" si="33"/>
        <v>5.8181818181818183</v>
      </c>
      <c r="T143">
        <f t="shared" si="34"/>
        <v>6.5454545454545459</v>
      </c>
      <c r="U143">
        <f t="shared" si="28"/>
        <v>0.72727272727272729</v>
      </c>
      <c r="V143">
        <f t="shared" si="35"/>
        <v>1.4545454545454546</v>
      </c>
    </row>
    <row r="144" spans="1:22" x14ac:dyDescent="0.2">
      <c r="A144">
        <v>138.5</v>
      </c>
      <c r="B144" t="s">
        <v>7</v>
      </c>
      <c r="C144">
        <f>COUNTA(_xlfn.UNIQUE($B$2:B144))</f>
        <v>21</v>
      </c>
      <c r="D144">
        <v>95.5</v>
      </c>
      <c r="E144">
        <v>21.5</v>
      </c>
      <c r="F144">
        <v>21.5</v>
      </c>
      <c r="G144">
        <v>68.953068592057761</v>
      </c>
      <c r="H144">
        <v>15.523465703971121</v>
      </c>
      <c r="I144">
        <v>15.523465703971121</v>
      </c>
      <c r="J144">
        <f t="shared" si="29"/>
        <v>0.84837545126353797</v>
      </c>
      <c r="K144">
        <f t="shared" si="36"/>
        <v>87</v>
      </c>
      <c r="L144">
        <f t="shared" si="30"/>
        <v>7</v>
      </c>
      <c r="M144">
        <f t="shared" si="37"/>
        <v>8</v>
      </c>
      <c r="N144">
        <f t="shared" si="31"/>
        <v>9</v>
      </c>
      <c r="O144">
        <f t="shared" si="32"/>
        <v>1</v>
      </c>
      <c r="P144">
        <f t="shared" si="38"/>
        <v>2</v>
      </c>
      <c r="Q144">
        <f t="shared" si="26"/>
        <v>62.815884476534301</v>
      </c>
      <c r="R144">
        <f t="shared" si="27"/>
        <v>5.0541516245487363</v>
      </c>
      <c r="S144">
        <f t="shared" si="33"/>
        <v>5.7761732851985563</v>
      </c>
      <c r="T144">
        <f t="shared" si="34"/>
        <v>6.4981949458483745</v>
      </c>
      <c r="U144">
        <f t="shared" si="28"/>
        <v>0.72202166064981954</v>
      </c>
      <c r="V144">
        <f t="shared" si="35"/>
        <v>1.4440433212996391</v>
      </c>
    </row>
    <row r="145" spans="1:22" x14ac:dyDescent="0.2">
      <c r="A145">
        <v>139.5</v>
      </c>
      <c r="B145" t="s">
        <v>7</v>
      </c>
      <c r="C145">
        <f>COUNTA(_xlfn.UNIQUE($B$2:B145))</f>
        <v>21</v>
      </c>
      <c r="D145">
        <v>96.5</v>
      </c>
      <c r="E145">
        <v>21.5</v>
      </c>
      <c r="F145">
        <v>21.5</v>
      </c>
      <c r="G145">
        <v>69.17562724014337</v>
      </c>
      <c r="H145">
        <v>15.412186379928317</v>
      </c>
      <c r="I145">
        <v>15.412186379928317</v>
      </c>
      <c r="J145">
        <f t="shared" si="29"/>
        <v>0.84946236559139787</v>
      </c>
      <c r="K145">
        <f t="shared" si="36"/>
        <v>88</v>
      </c>
      <c r="L145">
        <f t="shared" si="30"/>
        <v>7</v>
      </c>
      <c r="M145">
        <f t="shared" si="37"/>
        <v>8</v>
      </c>
      <c r="N145">
        <f t="shared" si="31"/>
        <v>9</v>
      </c>
      <c r="O145">
        <f t="shared" si="32"/>
        <v>1</v>
      </c>
      <c r="P145">
        <f t="shared" si="38"/>
        <v>2</v>
      </c>
      <c r="Q145">
        <f t="shared" si="26"/>
        <v>63.082437275985662</v>
      </c>
      <c r="R145">
        <f t="shared" si="27"/>
        <v>5.0179211469534053</v>
      </c>
      <c r="S145">
        <f t="shared" si="33"/>
        <v>5.7347670250896057</v>
      </c>
      <c r="T145">
        <f t="shared" si="34"/>
        <v>6.4516129032258061</v>
      </c>
      <c r="U145">
        <f t="shared" si="28"/>
        <v>0.71684587813620071</v>
      </c>
      <c r="V145">
        <f t="shared" si="35"/>
        <v>1.4336917562724014</v>
      </c>
    </row>
    <row r="146" spans="1:22" x14ac:dyDescent="0.2">
      <c r="A146">
        <v>140.5</v>
      </c>
      <c r="B146" t="s">
        <v>7</v>
      </c>
      <c r="C146">
        <f>COUNTA(_xlfn.UNIQUE($B$2:B146))</f>
        <v>21</v>
      </c>
      <c r="D146">
        <v>97.5</v>
      </c>
      <c r="E146">
        <v>21.5</v>
      </c>
      <c r="F146">
        <v>21.5</v>
      </c>
      <c r="G146">
        <v>69.395017793594306</v>
      </c>
      <c r="H146">
        <v>15.302491103202847</v>
      </c>
      <c r="I146">
        <v>15.302491103202847</v>
      </c>
      <c r="J146">
        <f t="shared" si="29"/>
        <v>0.85053380782918153</v>
      </c>
      <c r="K146">
        <f t="shared" si="36"/>
        <v>89</v>
      </c>
      <c r="L146">
        <f t="shared" si="30"/>
        <v>7</v>
      </c>
      <c r="M146">
        <f t="shared" si="37"/>
        <v>8</v>
      </c>
      <c r="N146">
        <f t="shared" si="31"/>
        <v>9</v>
      </c>
      <c r="O146">
        <f t="shared" si="32"/>
        <v>1</v>
      </c>
      <c r="P146">
        <f t="shared" si="38"/>
        <v>2</v>
      </c>
      <c r="Q146">
        <f t="shared" si="26"/>
        <v>63.345195729537366</v>
      </c>
      <c r="R146">
        <f t="shared" si="27"/>
        <v>4.9822064056939501</v>
      </c>
      <c r="S146">
        <f t="shared" si="33"/>
        <v>5.6939501779359425</v>
      </c>
      <c r="T146">
        <f t="shared" si="34"/>
        <v>6.4056939501779357</v>
      </c>
      <c r="U146">
        <f t="shared" si="28"/>
        <v>0.71174377224199281</v>
      </c>
      <c r="V146">
        <f t="shared" si="35"/>
        <v>1.4234875444839856</v>
      </c>
    </row>
    <row r="147" spans="1:22" x14ac:dyDescent="0.2">
      <c r="A147">
        <v>141.5</v>
      </c>
      <c r="B147" t="s">
        <v>7</v>
      </c>
      <c r="C147">
        <f>COUNTA(_xlfn.UNIQUE($B$2:B147))</f>
        <v>21</v>
      </c>
      <c r="D147">
        <v>98.5</v>
      </c>
      <c r="E147">
        <v>21.5</v>
      </c>
      <c r="F147">
        <v>21.5</v>
      </c>
      <c r="G147">
        <v>69.611307420494697</v>
      </c>
      <c r="H147">
        <v>15.19434628975265</v>
      </c>
      <c r="I147">
        <v>15.19434628975265</v>
      </c>
      <c r="J147">
        <f t="shared" si="29"/>
        <v>0.85159010600706719</v>
      </c>
      <c r="K147">
        <f t="shared" si="36"/>
        <v>90</v>
      </c>
      <c r="L147">
        <f t="shared" si="30"/>
        <v>7</v>
      </c>
      <c r="M147">
        <f t="shared" si="37"/>
        <v>8</v>
      </c>
      <c r="N147">
        <f t="shared" si="31"/>
        <v>9</v>
      </c>
      <c r="O147">
        <f t="shared" si="32"/>
        <v>1</v>
      </c>
      <c r="P147">
        <f t="shared" si="38"/>
        <v>2</v>
      </c>
      <c r="Q147">
        <f t="shared" si="26"/>
        <v>63.60424028268551</v>
      </c>
      <c r="R147">
        <f t="shared" si="27"/>
        <v>4.946996466431095</v>
      </c>
      <c r="S147">
        <f t="shared" si="33"/>
        <v>5.6537102473498235</v>
      </c>
      <c r="T147">
        <f t="shared" si="34"/>
        <v>6.3604240282685502</v>
      </c>
      <c r="U147">
        <f t="shared" si="28"/>
        <v>0.70671378091872794</v>
      </c>
      <c r="V147">
        <f t="shared" si="35"/>
        <v>1.4134275618374559</v>
      </c>
    </row>
    <row r="148" spans="1:22" x14ac:dyDescent="0.2">
      <c r="A148">
        <v>142.5</v>
      </c>
      <c r="B148" t="s">
        <v>7</v>
      </c>
      <c r="C148">
        <f>COUNTA(_xlfn.UNIQUE($B$2:B148))</f>
        <v>21</v>
      </c>
      <c r="D148">
        <v>99.5</v>
      </c>
      <c r="E148">
        <v>21.5</v>
      </c>
      <c r="F148">
        <v>21.5</v>
      </c>
      <c r="G148">
        <v>69.824561403508767</v>
      </c>
      <c r="H148">
        <v>15.087719298245613</v>
      </c>
      <c r="I148">
        <v>15.087719298245613</v>
      </c>
      <c r="J148">
        <f t="shared" si="29"/>
        <v>0.85263157894736841</v>
      </c>
      <c r="K148">
        <f t="shared" si="36"/>
        <v>91</v>
      </c>
      <c r="L148">
        <f t="shared" si="30"/>
        <v>7</v>
      </c>
      <c r="M148">
        <f t="shared" si="37"/>
        <v>8</v>
      </c>
      <c r="N148">
        <f t="shared" si="31"/>
        <v>9</v>
      </c>
      <c r="O148">
        <f t="shared" si="32"/>
        <v>1</v>
      </c>
      <c r="P148">
        <f t="shared" si="38"/>
        <v>2</v>
      </c>
      <c r="Q148">
        <f t="shared" si="26"/>
        <v>63.859649122807014</v>
      </c>
      <c r="R148">
        <f t="shared" si="27"/>
        <v>4.9122807017543861</v>
      </c>
      <c r="S148">
        <f t="shared" si="33"/>
        <v>5.6140350877192979</v>
      </c>
      <c r="T148">
        <f t="shared" si="34"/>
        <v>6.3157894736842106</v>
      </c>
      <c r="U148">
        <f t="shared" si="28"/>
        <v>0.70175438596491224</v>
      </c>
      <c r="V148">
        <f t="shared" si="35"/>
        <v>1.4035087719298245</v>
      </c>
    </row>
    <row r="149" spans="1:22" x14ac:dyDescent="0.2">
      <c r="A149">
        <v>143.5</v>
      </c>
      <c r="B149" t="s">
        <v>7</v>
      </c>
      <c r="C149">
        <f>COUNTA(_xlfn.UNIQUE($B$2:B149))</f>
        <v>21</v>
      </c>
      <c r="D149">
        <v>100.5</v>
      </c>
      <c r="E149">
        <v>21.5</v>
      </c>
      <c r="F149">
        <v>21.5</v>
      </c>
      <c r="G149">
        <v>70.034843205574916</v>
      </c>
      <c r="H149">
        <v>14.982578397212542</v>
      </c>
      <c r="I149">
        <v>14.982578397212542</v>
      </c>
      <c r="J149">
        <f t="shared" si="29"/>
        <v>0.85365853658536583</v>
      </c>
      <c r="K149">
        <f t="shared" si="36"/>
        <v>92</v>
      </c>
      <c r="L149">
        <f t="shared" si="30"/>
        <v>7</v>
      </c>
      <c r="M149">
        <f t="shared" si="37"/>
        <v>8</v>
      </c>
      <c r="N149">
        <f t="shared" si="31"/>
        <v>9</v>
      </c>
      <c r="O149">
        <f t="shared" si="32"/>
        <v>1</v>
      </c>
      <c r="P149">
        <f t="shared" si="38"/>
        <v>2</v>
      </c>
      <c r="Q149">
        <f t="shared" si="26"/>
        <v>64.111498257839713</v>
      </c>
      <c r="R149">
        <f t="shared" si="27"/>
        <v>4.8780487804878048</v>
      </c>
      <c r="S149">
        <f t="shared" si="33"/>
        <v>5.5749128919860631</v>
      </c>
      <c r="T149">
        <f t="shared" si="34"/>
        <v>6.2717770034843205</v>
      </c>
      <c r="U149">
        <f t="shared" si="28"/>
        <v>0.69686411149825789</v>
      </c>
      <c r="V149">
        <f t="shared" si="35"/>
        <v>1.3937282229965158</v>
      </c>
    </row>
    <row r="150" spans="1:22" x14ac:dyDescent="0.2">
      <c r="A150">
        <v>144.5</v>
      </c>
      <c r="B150" s="4" t="s">
        <v>7</v>
      </c>
      <c r="C150">
        <f>COUNTA(_xlfn.UNIQUE($B$2:B150))</f>
        <v>21</v>
      </c>
      <c r="D150">
        <v>101.5</v>
      </c>
      <c r="E150">
        <v>21.5</v>
      </c>
      <c r="F150">
        <v>21.5</v>
      </c>
      <c r="G150">
        <v>70.242214532871969</v>
      </c>
      <c r="H150">
        <v>14.878892733564014</v>
      </c>
      <c r="I150">
        <v>14.878892733564014</v>
      </c>
      <c r="J150">
        <f t="shared" si="29"/>
        <v>0.8546712802768166</v>
      </c>
      <c r="K150">
        <f t="shared" si="36"/>
        <v>93</v>
      </c>
      <c r="L150">
        <f t="shared" si="30"/>
        <v>7</v>
      </c>
      <c r="M150">
        <f t="shared" si="37"/>
        <v>8</v>
      </c>
      <c r="N150">
        <f t="shared" si="31"/>
        <v>9</v>
      </c>
      <c r="O150">
        <f t="shared" si="32"/>
        <v>1</v>
      </c>
      <c r="P150">
        <f t="shared" si="38"/>
        <v>2</v>
      </c>
      <c r="Q150">
        <f t="shared" si="26"/>
        <v>64.359861591695505</v>
      </c>
      <c r="R150">
        <f t="shared" si="27"/>
        <v>4.844290657439446</v>
      </c>
      <c r="S150">
        <f t="shared" si="33"/>
        <v>5.5363321799307963</v>
      </c>
      <c r="T150">
        <f t="shared" si="34"/>
        <v>6.2283737024221448</v>
      </c>
      <c r="U150">
        <f t="shared" si="28"/>
        <v>0.69204152249134954</v>
      </c>
      <c r="V150">
        <f t="shared" si="35"/>
        <v>1.3840830449826991</v>
      </c>
    </row>
    <row r="151" spans="1:22" x14ac:dyDescent="0.2">
      <c r="A151">
        <v>145.5</v>
      </c>
      <c r="B151" s="4" t="s">
        <v>7</v>
      </c>
      <c r="C151">
        <f>COUNTA(_xlfn.UNIQUE($B$2:B151))</f>
        <v>21</v>
      </c>
      <c r="D151">
        <v>102.5</v>
      </c>
      <c r="E151">
        <v>21.5</v>
      </c>
      <c r="F151">
        <v>21.5</v>
      </c>
      <c r="G151">
        <v>70.446735395189009</v>
      </c>
      <c r="H151">
        <v>14.776632302405499</v>
      </c>
      <c r="I151">
        <v>14.776632302405499</v>
      </c>
      <c r="J151">
        <f t="shared" si="29"/>
        <v>0.85567010309278357</v>
      </c>
      <c r="K151">
        <f t="shared" si="36"/>
        <v>94</v>
      </c>
      <c r="L151">
        <f t="shared" si="30"/>
        <v>7</v>
      </c>
      <c r="M151">
        <f t="shared" si="37"/>
        <v>8</v>
      </c>
      <c r="N151">
        <f t="shared" si="31"/>
        <v>9</v>
      </c>
      <c r="O151">
        <f t="shared" si="32"/>
        <v>1</v>
      </c>
      <c r="P151">
        <f t="shared" si="38"/>
        <v>2</v>
      </c>
      <c r="Q151">
        <f t="shared" si="26"/>
        <v>64.604810996563572</v>
      </c>
      <c r="R151">
        <f t="shared" si="27"/>
        <v>4.8109965635738838</v>
      </c>
      <c r="S151">
        <f t="shared" si="33"/>
        <v>5.4982817869415808</v>
      </c>
      <c r="T151">
        <f t="shared" si="34"/>
        <v>6.1855670103092786</v>
      </c>
      <c r="U151">
        <f t="shared" si="28"/>
        <v>0.6872852233676976</v>
      </c>
      <c r="V151">
        <f t="shared" si="35"/>
        <v>1.3745704467353952</v>
      </c>
    </row>
    <row r="152" spans="1:22" x14ac:dyDescent="0.2">
      <c r="A152">
        <v>146.5</v>
      </c>
      <c r="B152" t="s">
        <v>7</v>
      </c>
      <c r="C152">
        <f>COUNTA(_xlfn.UNIQUE($B$2:B152))</f>
        <v>21</v>
      </c>
      <c r="D152">
        <v>103.5</v>
      </c>
      <c r="E152">
        <v>21.5</v>
      </c>
      <c r="F152">
        <v>21.5</v>
      </c>
      <c r="G152">
        <v>70.648464163822524</v>
      </c>
      <c r="H152">
        <v>14.675767918088736</v>
      </c>
      <c r="I152">
        <v>14.675767918088736</v>
      </c>
      <c r="J152">
        <f t="shared" si="29"/>
        <v>0.85665529010238906</v>
      </c>
      <c r="K152">
        <f t="shared" si="36"/>
        <v>95</v>
      </c>
      <c r="L152">
        <f t="shared" si="30"/>
        <v>7</v>
      </c>
      <c r="M152">
        <f t="shared" si="37"/>
        <v>8</v>
      </c>
      <c r="N152">
        <f t="shared" si="31"/>
        <v>9</v>
      </c>
      <c r="O152">
        <f t="shared" si="32"/>
        <v>1</v>
      </c>
      <c r="P152">
        <f t="shared" si="38"/>
        <v>2</v>
      </c>
      <c r="Q152">
        <f t="shared" si="26"/>
        <v>64.846416382252556</v>
      </c>
      <c r="R152">
        <f t="shared" si="27"/>
        <v>4.7781569965870307</v>
      </c>
      <c r="S152">
        <f t="shared" si="33"/>
        <v>5.4607508532423212</v>
      </c>
      <c r="T152">
        <f t="shared" si="34"/>
        <v>6.1433447098976108</v>
      </c>
      <c r="U152">
        <f t="shared" si="28"/>
        <v>0.68259385665529015</v>
      </c>
      <c r="V152">
        <f t="shared" si="35"/>
        <v>1.3651877133105803</v>
      </c>
    </row>
    <row r="153" spans="1:22" x14ac:dyDescent="0.2">
      <c r="A153">
        <v>147.5</v>
      </c>
      <c r="B153" t="s">
        <v>19</v>
      </c>
      <c r="C153">
        <f>COUNTA(_xlfn.UNIQUE($B$2:B153))</f>
        <v>21</v>
      </c>
      <c r="D153">
        <v>103.5</v>
      </c>
      <c r="E153">
        <v>22.5</v>
      </c>
      <c r="F153">
        <v>21.5</v>
      </c>
      <c r="G153">
        <v>70.169491525423737</v>
      </c>
      <c r="H153">
        <v>15.254237288135593</v>
      </c>
      <c r="I153">
        <v>14.576271186440678</v>
      </c>
      <c r="J153">
        <f t="shared" si="29"/>
        <v>0.85762711864406782</v>
      </c>
      <c r="K153">
        <f t="shared" si="36"/>
        <v>95</v>
      </c>
      <c r="L153">
        <f t="shared" si="30"/>
        <v>7</v>
      </c>
      <c r="M153">
        <f t="shared" si="37"/>
        <v>9</v>
      </c>
      <c r="N153">
        <f t="shared" si="31"/>
        <v>9</v>
      </c>
      <c r="O153">
        <f t="shared" si="32"/>
        <v>1</v>
      </c>
      <c r="P153">
        <f t="shared" si="38"/>
        <v>2</v>
      </c>
      <c r="Q153">
        <f t="shared" si="26"/>
        <v>64.406779661016941</v>
      </c>
      <c r="R153">
        <f t="shared" si="27"/>
        <v>4.7457627118644066</v>
      </c>
      <c r="S153">
        <f t="shared" si="33"/>
        <v>6.1016949152542379</v>
      </c>
      <c r="T153">
        <f t="shared" si="34"/>
        <v>6.1016949152542379</v>
      </c>
      <c r="U153">
        <f t="shared" si="28"/>
        <v>0.67796610169491522</v>
      </c>
      <c r="V153">
        <f t="shared" si="35"/>
        <v>1.3559322033898304</v>
      </c>
    </row>
    <row r="154" spans="1:22" x14ac:dyDescent="0.2">
      <c r="A154">
        <v>148.5</v>
      </c>
      <c r="B154" t="s">
        <v>7</v>
      </c>
      <c r="C154">
        <f>COUNTA(_xlfn.UNIQUE($B$2:B154))</f>
        <v>21</v>
      </c>
      <c r="D154">
        <v>104.5</v>
      </c>
      <c r="E154">
        <v>22.5</v>
      </c>
      <c r="F154">
        <v>21.5</v>
      </c>
      <c r="G154">
        <v>70.370370370370367</v>
      </c>
      <c r="H154">
        <v>15.151515151515152</v>
      </c>
      <c r="I154">
        <v>14.478114478114479</v>
      </c>
      <c r="J154">
        <f t="shared" si="29"/>
        <v>0.85858585858585856</v>
      </c>
      <c r="K154">
        <f t="shared" si="36"/>
        <v>96</v>
      </c>
      <c r="L154">
        <f t="shared" si="30"/>
        <v>7</v>
      </c>
      <c r="M154">
        <f t="shared" si="37"/>
        <v>9</v>
      </c>
      <c r="N154">
        <f t="shared" si="31"/>
        <v>9</v>
      </c>
      <c r="O154">
        <f t="shared" si="32"/>
        <v>1</v>
      </c>
      <c r="P154">
        <f t="shared" si="38"/>
        <v>2</v>
      </c>
      <c r="Q154">
        <f t="shared" si="26"/>
        <v>64.646464646464651</v>
      </c>
      <c r="R154">
        <f t="shared" si="27"/>
        <v>4.7138047138047137</v>
      </c>
      <c r="S154">
        <f t="shared" si="33"/>
        <v>6.0606060606060606</v>
      </c>
      <c r="T154">
        <f t="shared" si="34"/>
        <v>6.0606060606060606</v>
      </c>
      <c r="U154">
        <f t="shared" si="28"/>
        <v>0.67340067340067333</v>
      </c>
      <c r="V154">
        <f t="shared" si="35"/>
        <v>1.3468013468013467</v>
      </c>
    </row>
    <row r="155" spans="1:22" x14ac:dyDescent="0.2">
      <c r="A155">
        <v>149.5</v>
      </c>
      <c r="B155" t="s">
        <v>7</v>
      </c>
      <c r="C155">
        <f>COUNTA(_xlfn.UNIQUE($B$2:B155))</f>
        <v>21</v>
      </c>
      <c r="D155">
        <v>105.5</v>
      </c>
      <c r="E155">
        <v>22.5</v>
      </c>
      <c r="F155">
        <v>21.5</v>
      </c>
      <c r="G155">
        <v>70.568561872909697</v>
      </c>
      <c r="H155">
        <v>15.050167224080269</v>
      </c>
      <c r="I155">
        <v>14.381270903010032</v>
      </c>
      <c r="J155">
        <f t="shared" si="29"/>
        <v>0.85953177257525082</v>
      </c>
      <c r="K155">
        <f t="shared" si="36"/>
        <v>97</v>
      </c>
      <c r="L155">
        <f t="shared" si="30"/>
        <v>7</v>
      </c>
      <c r="M155">
        <f t="shared" si="37"/>
        <v>9</v>
      </c>
      <c r="N155">
        <f t="shared" si="31"/>
        <v>9</v>
      </c>
      <c r="O155">
        <f t="shared" si="32"/>
        <v>1</v>
      </c>
      <c r="P155">
        <f t="shared" si="38"/>
        <v>2</v>
      </c>
      <c r="Q155">
        <f t="shared" si="26"/>
        <v>64.88294314381271</v>
      </c>
      <c r="R155">
        <f t="shared" si="27"/>
        <v>4.6822742474916383</v>
      </c>
      <c r="S155">
        <f t="shared" si="33"/>
        <v>6.0200668896321075</v>
      </c>
      <c r="T155">
        <f t="shared" si="34"/>
        <v>6.0200668896321075</v>
      </c>
      <c r="U155">
        <f t="shared" si="28"/>
        <v>0.66889632107023411</v>
      </c>
      <c r="V155">
        <f t="shared" si="35"/>
        <v>1.3377926421404682</v>
      </c>
    </row>
    <row r="156" spans="1:22" x14ac:dyDescent="0.2">
      <c r="A156">
        <v>150.5</v>
      </c>
      <c r="B156" t="s">
        <v>47</v>
      </c>
      <c r="C156">
        <f>COUNTA(_xlfn.UNIQUE($B$2:B156))</f>
        <v>21</v>
      </c>
      <c r="D156">
        <v>105.5</v>
      </c>
      <c r="E156">
        <v>23.5</v>
      </c>
      <c r="F156">
        <v>21.5</v>
      </c>
      <c r="G156">
        <v>70.099667774086384</v>
      </c>
      <c r="H156">
        <v>15.614617940199334</v>
      </c>
      <c r="I156">
        <v>14.285714285714285</v>
      </c>
      <c r="J156">
        <f t="shared" si="29"/>
        <v>0.86046511627906974</v>
      </c>
      <c r="K156">
        <f t="shared" si="36"/>
        <v>97</v>
      </c>
      <c r="L156">
        <f t="shared" si="30"/>
        <v>8</v>
      </c>
      <c r="M156">
        <f t="shared" si="37"/>
        <v>9</v>
      </c>
      <c r="N156">
        <f t="shared" si="31"/>
        <v>9</v>
      </c>
      <c r="O156">
        <f t="shared" si="32"/>
        <v>1</v>
      </c>
      <c r="P156">
        <f t="shared" si="38"/>
        <v>2</v>
      </c>
      <c r="Q156">
        <f t="shared" si="26"/>
        <v>64.451827242524914</v>
      </c>
      <c r="R156">
        <f t="shared" si="27"/>
        <v>5.3156146179401995</v>
      </c>
      <c r="S156">
        <f t="shared" si="33"/>
        <v>5.9800664451827243</v>
      </c>
      <c r="T156">
        <f t="shared" si="34"/>
        <v>5.9800664451827243</v>
      </c>
      <c r="U156">
        <f t="shared" si="28"/>
        <v>0.66445182724252494</v>
      </c>
      <c r="V156">
        <f t="shared" si="35"/>
        <v>1.3289036544850499</v>
      </c>
    </row>
    <row r="157" spans="1:22" x14ac:dyDescent="0.2">
      <c r="A157">
        <v>151.5</v>
      </c>
      <c r="B157" t="s">
        <v>47</v>
      </c>
      <c r="C157">
        <f>COUNTA(_xlfn.UNIQUE($B$2:B157))</f>
        <v>21</v>
      </c>
      <c r="D157">
        <v>105.5</v>
      </c>
      <c r="E157">
        <v>24.5</v>
      </c>
      <c r="F157">
        <v>21.5</v>
      </c>
      <c r="G157">
        <v>69.636963696369634</v>
      </c>
      <c r="H157">
        <v>16.171617161716171</v>
      </c>
      <c r="I157">
        <v>14.19141914191419</v>
      </c>
      <c r="J157">
        <f t="shared" si="29"/>
        <v>0.86138613861386137</v>
      </c>
      <c r="K157">
        <f t="shared" si="36"/>
        <v>97</v>
      </c>
      <c r="L157">
        <f t="shared" si="30"/>
        <v>9</v>
      </c>
      <c r="M157">
        <f t="shared" si="37"/>
        <v>9</v>
      </c>
      <c r="N157">
        <f t="shared" si="31"/>
        <v>9</v>
      </c>
      <c r="O157">
        <f t="shared" si="32"/>
        <v>1</v>
      </c>
      <c r="P157">
        <f t="shared" si="38"/>
        <v>2</v>
      </c>
      <c r="Q157">
        <f t="shared" si="26"/>
        <v>64.026402640264024</v>
      </c>
      <c r="R157">
        <f t="shared" si="27"/>
        <v>5.9405940594059405</v>
      </c>
      <c r="S157">
        <f t="shared" si="33"/>
        <v>5.9405940594059405</v>
      </c>
      <c r="T157">
        <f t="shared" si="34"/>
        <v>5.9405940594059405</v>
      </c>
      <c r="U157">
        <f t="shared" si="28"/>
        <v>0.66006600660066006</v>
      </c>
      <c r="V157">
        <f t="shared" si="35"/>
        <v>1.3201320132013201</v>
      </c>
    </row>
    <row r="158" spans="1:22" x14ac:dyDescent="0.2">
      <c r="A158">
        <v>152.5</v>
      </c>
      <c r="B158" t="s">
        <v>47</v>
      </c>
      <c r="C158">
        <f>COUNTA(_xlfn.UNIQUE($B$2:B158))</f>
        <v>21</v>
      </c>
      <c r="D158">
        <v>105.5</v>
      </c>
      <c r="E158">
        <v>25.5</v>
      </c>
      <c r="F158">
        <v>21.5</v>
      </c>
      <c r="G158">
        <v>69.180327868852459</v>
      </c>
      <c r="H158">
        <v>16.721311475409838</v>
      </c>
      <c r="I158">
        <v>14.098360655737704</v>
      </c>
      <c r="J158">
        <f t="shared" si="29"/>
        <v>0.86229508196721305</v>
      </c>
      <c r="K158">
        <f t="shared" si="36"/>
        <v>97</v>
      </c>
      <c r="L158">
        <f t="shared" si="30"/>
        <v>10</v>
      </c>
      <c r="M158">
        <f t="shared" si="37"/>
        <v>9</v>
      </c>
      <c r="N158">
        <f t="shared" si="31"/>
        <v>9</v>
      </c>
      <c r="O158">
        <f t="shared" si="32"/>
        <v>1</v>
      </c>
      <c r="P158">
        <f t="shared" si="38"/>
        <v>2</v>
      </c>
      <c r="Q158">
        <f t="shared" si="26"/>
        <v>63.606557377049178</v>
      </c>
      <c r="R158">
        <f t="shared" si="27"/>
        <v>6.557377049180328</v>
      </c>
      <c r="S158">
        <f t="shared" si="33"/>
        <v>5.9016393442622954</v>
      </c>
      <c r="T158">
        <f t="shared" si="34"/>
        <v>5.9016393442622954</v>
      </c>
      <c r="U158">
        <f t="shared" si="28"/>
        <v>0.65573770491803274</v>
      </c>
      <c r="V158">
        <f t="shared" si="35"/>
        <v>1.3114754098360655</v>
      </c>
    </row>
    <row r="159" spans="1:22" x14ac:dyDescent="0.2">
      <c r="A159">
        <v>153.5</v>
      </c>
      <c r="B159" t="s">
        <v>47</v>
      </c>
      <c r="C159">
        <f>COUNTA(_xlfn.UNIQUE($B$2:B159))</f>
        <v>21</v>
      </c>
      <c r="D159">
        <v>105.5</v>
      </c>
      <c r="E159">
        <v>26.5</v>
      </c>
      <c r="F159">
        <v>21.5</v>
      </c>
      <c r="G159">
        <v>68.729641693811075</v>
      </c>
      <c r="H159">
        <v>17.263843648208468</v>
      </c>
      <c r="I159">
        <v>14.006514657980457</v>
      </c>
      <c r="J159">
        <f t="shared" si="29"/>
        <v>0.86319218241042339</v>
      </c>
      <c r="K159">
        <f t="shared" si="36"/>
        <v>97</v>
      </c>
      <c r="L159">
        <f t="shared" si="30"/>
        <v>11</v>
      </c>
      <c r="M159">
        <f t="shared" si="37"/>
        <v>9</v>
      </c>
      <c r="N159">
        <f t="shared" si="31"/>
        <v>9</v>
      </c>
      <c r="O159">
        <f t="shared" si="32"/>
        <v>1</v>
      </c>
      <c r="P159">
        <f t="shared" si="38"/>
        <v>2</v>
      </c>
      <c r="Q159">
        <f t="shared" si="26"/>
        <v>63.192182410423449</v>
      </c>
      <c r="R159">
        <f t="shared" si="27"/>
        <v>7.1661237785016292</v>
      </c>
      <c r="S159">
        <f t="shared" si="33"/>
        <v>5.8631921824104234</v>
      </c>
      <c r="T159">
        <f t="shared" si="34"/>
        <v>5.8631921824104234</v>
      </c>
      <c r="U159">
        <f t="shared" si="28"/>
        <v>0.65146579804560267</v>
      </c>
      <c r="V159">
        <f t="shared" si="35"/>
        <v>1.3029315960912053</v>
      </c>
    </row>
    <row r="160" spans="1:22" x14ac:dyDescent="0.2">
      <c r="A160">
        <v>154.5</v>
      </c>
      <c r="B160" t="s">
        <v>19</v>
      </c>
      <c r="C160">
        <f>COUNTA(_xlfn.UNIQUE($B$2:B160))</f>
        <v>21</v>
      </c>
      <c r="D160">
        <v>105.5</v>
      </c>
      <c r="E160">
        <v>27.5</v>
      </c>
      <c r="F160">
        <v>21.5</v>
      </c>
      <c r="G160">
        <v>68.284789644012946</v>
      </c>
      <c r="H160">
        <v>17.79935275080906</v>
      </c>
      <c r="I160">
        <v>13.915857605177994</v>
      </c>
      <c r="J160">
        <f t="shared" si="29"/>
        <v>0.86407766990291268</v>
      </c>
      <c r="K160">
        <f t="shared" si="36"/>
        <v>97</v>
      </c>
      <c r="L160">
        <f t="shared" si="30"/>
        <v>11</v>
      </c>
      <c r="M160">
        <f t="shared" si="37"/>
        <v>10</v>
      </c>
      <c r="N160">
        <f t="shared" si="31"/>
        <v>9</v>
      </c>
      <c r="O160">
        <f t="shared" si="32"/>
        <v>1</v>
      </c>
      <c r="P160">
        <f t="shared" si="38"/>
        <v>2</v>
      </c>
      <c r="Q160">
        <f t="shared" si="26"/>
        <v>62.783171521035598</v>
      </c>
      <c r="R160">
        <f t="shared" si="27"/>
        <v>7.1197411003236244</v>
      </c>
      <c r="S160">
        <f t="shared" si="33"/>
        <v>6.4724919093851128</v>
      </c>
      <c r="T160">
        <f t="shared" si="34"/>
        <v>5.825242718446602</v>
      </c>
      <c r="U160">
        <f t="shared" si="28"/>
        <v>0.64724919093851141</v>
      </c>
      <c r="V160">
        <f t="shared" si="35"/>
        <v>1.2944983818770228</v>
      </c>
    </row>
    <row r="161" spans="1:22" x14ac:dyDescent="0.2">
      <c r="A161">
        <v>155.5</v>
      </c>
      <c r="B161" t="s">
        <v>19</v>
      </c>
      <c r="C161">
        <f>COUNTA(_xlfn.UNIQUE($B$2:B161))</f>
        <v>21</v>
      </c>
      <c r="D161">
        <v>105.5</v>
      </c>
      <c r="E161">
        <v>28.5</v>
      </c>
      <c r="F161">
        <v>21.5</v>
      </c>
      <c r="G161">
        <v>67.845659163987136</v>
      </c>
      <c r="H161">
        <v>18.327974276527332</v>
      </c>
      <c r="I161">
        <v>13.826366559485532</v>
      </c>
      <c r="J161">
        <f t="shared" si="29"/>
        <v>0.864951768488746</v>
      </c>
      <c r="K161">
        <f t="shared" si="36"/>
        <v>97</v>
      </c>
      <c r="L161">
        <f t="shared" si="30"/>
        <v>11</v>
      </c>
      <c r="M161">
        <f t="shared" si="37"/>
        <v>11</v>
      </c>
      <c r="N161">
        <f t="shared" si="31"/>
        <v>9</v>
      </c>
      <c r="O161">
        <f t="shared" si="32"/>
        <v>1</v>
      </c>
      <c r="P161">
        <f t="shared" si="38"/>
        <v>2</v>
      </c>
      <c r="Q161">
        <f t="shared" si="26"/>
        <v>62.379421221864952</v>
      </c>
      <c r="R161">
        <f t="shared" si="27"/>
        <v>7.07395498392283</v>
      </c>
      <c r="S161">
        <f t="shared" si="33"/>
        <v>7.07395498392283</v>
      </c>
      <c r="T161">
        <f t="shared" si="34"/>
        <v>5.787781350482315</v>
      </c>
      <c r="U161">
        <f t="shared" si="28"/>
        <v>0.64308681672025725</v>
      </c>
      <c r="V161">
        <f t="shared" si="35"/>
        <v>1.2861736334405145</v>
      </c>
    </row>
    <row r="162" spans="1:22" x14ac:dyDescent="0.2">
      <c r="A162">
        <v>156.5</v>
      </c>
      <c r="B162" t="s">
        <v>47</v>
      </c>
      <c r="C162">
        <f>COUNTA(_xlfn.UNIQUE($B$2:B162))</f>
        <v>21</v>
      </c>
      <c r="D162">
        <v>105.5</v>
      </c>
      <c r="E162">
        <v>29.5</v>
      </c>
      <c r="F162">
        <v>21.5</v>
      </c>
      <c r="G162">
        <v>67.412140575079874</v>
      </c>
      <c r="H162">
        <v>18.849840255591054</v>
      </c>
      <c r="I162">
        <v>13.738019169329075</v>
      </c>
      <c r="J162">
        <f t="shared" si="29"/>
        <v>0.86581469648562304</v>
      </c>
      <c r="K162">
        <f t="shared" si="36"/>
        <v>97</v>
      </c>
      <c r="L162">
        <f t="shared" si="30"/>
        <v>12</v>
      </c>
      <c r="M162">
        <f t="shared" si="37"/>
        <v>11</v>
      </c>
      <c r="N162">
        <f t="shared" si="31"/>
        <v>9</v>
      </c>
      <c r="O162">
        <f t="shared" si="32"/>
        <v>1</v>
      </c>
      <c r="P162">
        <f t="shared" si="38"/>
        <v>2</v>
      </c>
      <c r="Q162">
        <f t="shared" si="26"/>
        <v>61.980830670926515</v>
      </c>
      <c r="R162">
        <f t="shared" si="27"/>
        <v>7.6677316293929714</v>
      </c>
      <c r="S162">
        <f t="shared" si="33"/>
        <v>7.0287539936102235</v>
      </c>
      <c r="T162">
        <f t="shared" si="34"/>
        <v>5.7507987220447285</v>
      </c>
      <c r="U162">
        <f t="shared" si="28"/>
        <v>0.63897763578274758</v>
      </c>
      <c r="V162">
        <f t="shared" si="35"/>
        <v>1.2779552715654952</v>
      </c>
    </row>
    <row r="163" spans="1:22" x14ac:dyDescent="0.2">
      <c r="A163">
        <v>157.5</v>
      </c>
      <c r="B163" t="s">
        <v>47</v>
      </c>
      <c r="C163">
        <f>COUNTA(_xlfn.UNIQUE($B$2:B163))</f>
        <v>21</v>
      </c>
      <c r="D163">
        <v>105.5</v>
      </c>
      <c r="E163">
        <v>30.5</v>
      </c>
      <c r="F163">
        <v>21.5</v>
      </c>
      <c r="G163">
        <v>66.984126984126974</v>
      </c>
      <c r="H163">
        <v>19.365079365079367</v>
      </c>
      <c r="I163">
        <v>13.65079365079365</v>
      </c>
      <c r="J163">
        <f t="shared" si="29"/>
        <v>0.8666666666666667</v>
      </c>
      <c r="K163">
        <f t="shared" si="36"/>
        <v>97</v>
      </c>
      <c r="L163">
        <f t="shared" si="30"/>
        <v>13</v>
      </c>
      <c r="M163">
        <f t="shared" si="37"/>
        <v>11</v>
      </c>
      <c r="N163">
        <f t="shared" si="31"/>
        <v>9</v>
      </c>
      <c r="O163">
        <f t="shared" si="32"/>
        <v>1</v>
      </c>
      <c r="P163">
        <f t="shared" si="38"/>
        <v>2</v>
      </c>
      <c r="Q163">
        <f t="shared" si="26"/>
        <v>61.587301587301589</v>
      </c>
      <c r="R163">
        <f t="shared" si="27"/>
        <v>8.2539682539682531</v>
      </c>
      <c r="S163">
        <f t="shared" si="33"/>
        <v>6.9841269841269842</v>
      </c>
      <c r="T163">
        <f t="shared" si="34"/>
        <v>5.7142857142857144</v>
      </c>
      <c r="U163">
        <f t="shared" si="28"/>
        <v>0.63492063492063489</v>
      </c>
      <c r="V163">
        <f t="shared" si="35"/>
        <v>1.2698412698412698</v>
      </c>
    </row>
    <row r="164" spans="1:22" x14ac:dyDescent="0.2">
      <c r="A164">
        <v>158.5</v>
      </c>
      <c r="B164" t="s">
        <v>47</v>
      </c>
      <c r="C164">
        <f>COUNTA(_xlfn.UNIQUE($B$2:B164))</f>
        <v>21</v>
      </c>
      <c r="D164">
        <v>105.5</v>
      </c>
      <c r="E164">
        <v>31.5</v>
      </c>
      <c r="F164">
        <v>21.5</v>
      </c>
      <c r="G164">
        <v>66.561514195583598</v>
      </c>
      <c r="H164">
        <v>19.873817034700316</v>
      </c>
      <c r="I164">
        <v>13.564668769716087</v>
      </c>
      <c r="J164">
        <f t="shared" si="29"/>
        <v>0.86750788643533117</v>
      </c>
      <c r="K164">
        <f t="shared" si="36"/>
        <v>97</v>
      </c>
      <c r="L164">
        <f t="shared" si="30"/>
        <v>14</v>
      </c>
      <c r="M164">
        <f t="shared" si="37"/>
        <v>11</v>
      </c>
      <c r="N164">
        <f t="shared" si="31"/>
        <v>9</v>
      </c>
      <c r="O164">
        <f t="shared" si="32"/>
        <v>1</v>
      </c>
      <c r="P164">
        <f t="shared" si="38"/>
        <v>2</v>
      </c>
      <c r="Q164">
        <f t="shared" si="26"/>
        <v>61.198738170346999</v>
      </c>
      <c r="R164">
        <f t="shared" si="27"/>
        <v>8.8328075709779181</v>
      </c>
      <c r="S164">
        <f t="shared" si="33"/>
        <v>6.9400630914826493</v>
      </c>
      <c r="T164">
        <f t="shared" si="34"/>
        <v>5.6782334384858046</v>
      </c>
      <c r="U164">
        <f t="shared" si="28"/>
        <v>0.63091482649842268</v>
      </c>
      <c r="V164">
        <f t="shared" si="35"/>
        <v>1.2618296529968454</v>
      </c>
    </row>
    <row r="165" spans="1:22" x14ac:dyDescent="0.2">
      <c r="A165">
        <v>159.5</v>
      </c>
      <c r="B165" t="s">
        <v>19</v>
      </c>
      <c r="C165">
        <f>COUNTA(_xlfn.UNIQUE($B$2:B165))</f>
        <v>21</v>
      </c>
      <c r="D165">
        <v>105.5</v>
      </c>
      <c r="E165">
        <v>32.5</v>
      </c>
      <c r="F165">
        <v>21.5</v>
      </c>
      <c r="G165">
        <v>66.144200626959247</v>
      </c>
      <c r="H165">
        <v>20.376175548589341</v>
      </c>
      <c r="I165">
        <v>13.479623824451412</v>
      </c>
      <c r="J165">
        <f t="shared" si="29"/>
        <v>0.86833855799373039</v>
      </c>
      <c r="K165">
        <f t="shared" si="36"/>
        <v>97</v>
      </c>
      <c r="L165">
        <f t="shared" si="30"/>
        <v>14</v>
      </c>
      <c r="M165">
        <f t="shared" si="37"/>
        <v>12</v>
      </c>
      <c r="N165">
        <f t="shared" si="31"/>
        <v>9</v>
      </c>
      <c r="O165">
        <f t="shared" si="32"/>
        <v>1</v>
      </c>
      <c r="P165">
        <f t="shared" si="38"/>
        <v>2</v>
      </c>
      <c r="Q165">
        <f t="shared" si="26"/>
        <v>60.81504702194357</v>
      </c>
      <c r="R165">
        <f t="shared" si="27"/>
        <v>8.7774294670846391</v>
      </c>
      <c r="S165">
        <f t="shared" si="33"/>
        <v>7.523510971786834</v>
      </c>
      <c r="T165">
        <f t="shared" si="34"/>
        <v>5.6426332288401255</v>
      </c>
      <c r="U165">
        <f t="shared" si="28"/>
        <v>0.62695924764890276</v>
      </c>
      <c r="V165">
        <f t="shared" si="35"/>
        <v>1.2539184952978055</v>
      </c>
    </row>
    <row r="166" spans="1:22" x14ac:dyDescent="0.2">
      <c r="A166">
        <v>160.5</v>
      </c>
      <c r="B166" t="s">
        <v>19</v>
      </c>
      <c r="C166">
        <f>COUNTA(_xlfn.UNIQUE($B$2:B166))</f>
        <v>21</v>
      </c>
      <c r="D166">
        <v>105.5</v>
      </c>
      <c r="E166">
        <v>33.5</v>
      </c>
      <c r="F166">
        <v>21.5</v>
      </c>
      <c r="G166">
        <v>65.732087227414326</v>
      </c>
      <c r="H166">
        <v>20.872274143302182</v>
      </c>
      <c r="I166">
        <v>13.395638629283487</v>
      </c>
      <c r="J166">
        <f t="shared" si="29"/>
        <v>0.86915887850467288</v>
      </c>
      <c r="K166">
        <f t="shared" si="36"/>
        <v>97</v>
      </c>
      <c r="L166">
        <f t="shared" si="30"/>
        <v>14</v>
      </c>
      <c r="M166">
        <f t="shared" si="37"/>
        <v>13</v>
      </c>
      <c r="N166">
        <f t="shared" si="31"/>
        <v>9</v>
      </c>
      <c r="O166">
        <f t="shared" si="32"/>
        <v>1</v>
      </c>
      <c r="P166">
        <f t="shared" si="38"/>
        <v>2</v>
      </c>
      <c r="Q166">
        <f t="shared" si="26"/>
        <v>60.436137071651089</v>
      </c>
      <c r="R166">
        <f t="shared" si="27"/>
        <v>8.722741433021806</v>
      </c>
      <c r="S166">
        <f t="shared" si="33"/>
        <v>8.0996884735202492</v>
      </c>
      <c r="T166">
        <f t="shared" si="34"/>
        <v>5.6074766355140184</v>
      </c>
      <c r="U166">
        <f t="shared" si="28"/>
        <v>0.62305295950155759</v>
      </c>
      <c r="V166">
        <f t="shared" si="35"/>
        <v>1.2461059190031152</v>
      </c>
    </row>
    <row r="167" spans="1:22" x14ac:dyDescent="0.2">
      <c r="A167">
        <v>161.5</v>
      </c>
      <c r="B167" t="s">
        <v>7</v>
      </c>
      <c r="C167">
        <f>COUNTA(_xlfn.UNIQUE($B$2:B167))</f>
        <v>21</v>
      </c>
      <c r="D167">
        <v>106.5</v>
      </c>
      <c r="E167">
        <v>33.5</v>
      </c>
      <c r="F167">
        <v>21.5</v>
      </c>
      <c r="G167">
        <v>65.944272445820431</v>
      </c>
      <c r="H167">
        <v>20.743034055727556</v>
      </c>
      <c r="I167">
        <v>13.312693498452013</v>
      </c>
      <c r="J167">
        <f t="shared" si="29"/>
        <v>0.86996904024767807</v>
      </c>
      <c r="K167">
        <f t="shared" si="36"/>
        <v>98</v>
      </c>
      <c r="L167">
        <f t="shared" si="30"/>
        <v>14</v>
      </c>
      <c r="M167">
        <f t="shared" si="37"/>
        <v>13</v>
      </c>
      <c r="N167">
        <f t="shared" si="31"/>
        <v>9</v>
      </c>
      <c r="O167">
        <f t="shared" si="32"/>
        <v>1</v>
      </c>
      <c r="P167">
        <f t="shared" si="38"/>
        <v>2</v>
      </c>
      <c r="Q167">
        <f t="shared" si="26"/>
        <v>60.681114551083596</v>
      </c>
      <c r="R167">
        <f t="shared" si="27"/>
        <v>8.6687306501547994</v>
      </c>
      <c r="S167">
        <f t="shared" si="33"/>
        <v>8.0495356037151709</v>
      </c>
      <c r="T167">
        <f t="shared" si="34"/>
        <v>5.5727554179566559</v>
      </c>
      <c r="U167">
        <f t="shared" si="28"/>
        <v>0.61919504643962853</v>
      </c>
      <c r="V167">
        <f t="shared" si="35"/>
        <v>1.2383900928792571</v>
      </c>
    </row>
    <row r="168" spans="1:22" x14ac:dyDescent="0.2">
      <c r="A168">
        <v>162.5</v>
      </c>
      <c r="B168" t="s">
        <v>7</v>
      </c>
      <c r="C168">
        <f>COUNTA(_xlfn.UNIQUE($B$2:B168))</f>
        <v>21</v>
      </c>
      <c r="D168">
        <v>107.5</v>
      </c>
      <c r="E168">
        <v>33.5</v>
      </c>
      <c r="F168">
        <v>21.5</v>
      </c>
      <c r="G168">
        <v>66.153846153846146</v>
      </c>
      <c r="H168">
        <v>20.615384615384617</v>
      </c>
      <c r="I168">
        <v>13.230769230769232</v>
      </c>
      <c r="J168">
        <f t="shared" si="29"/>
        <v>0.87076923076923074</v>
      </c>
      <c r="K168">
        <f t="shared" si="36"/>
        <v>99</v>
      </c>
      <c r="L168">
        <f t="shared" si="30"/>
        <v>14</v>
      </c>
      <c r="M168">
        <f t="shared" si="37"/>
        <v>13</v>
      </c>
      <c r="N168">
        <f t="shared" si="31"/>
        <v>9</v>
      </c>
      <c r="O168">
        <f t="shared" si="32"/>
        <v>1</v>
      </c>
      <c r="P168">
        <f t="shared" si="38"/>
        <v>2</v>
      </c>
      <c r="Q168">
        <f t="shared" si="26"/>
        <v>60.923076923076927</v>
      </c>
      <c r="R168">
        <f t="shared" si="27"/>
        <v>8.615384615384615</v>
      </c>
      <c r="S168">
        <f t="shared" si="33"/>
        <v>8</v>
      </c>
      <c r="T168">
        <f t="shared" si="34"/>
        <v>5.5384615384615383</v>
      </c>
      <c r="U168">
        <f t="shared" si="28"/>
        <v>0.61538461538461542</v>
      </c>
      <c r="V168">
        <f t="shared" si="35"/>
        <v>1.2307692307692308</v>
      </c>
    </row>
    <row r="169" spans="1:22" x14ac:dyDescent="0.2">
      <c r="A169">
        <v>163.5</v>
      </c>
      <c r="B169" t="s">
        <v>19</v>
      </c>
      <c r="C169">
        <f>COUNTA(_xlfn.UNIQUE($B$2:B169))</f>
        <v>21</v>
      </c>
      <c r="D169">
        <v>107.5</v>
      </c>
      <c r="E169">
        <v>34.5</v>
      </c>
      <c r="F169">
        <v>21.5</v>
      </c>
      <c r="G169">
        <v>65.749235474006113</v>
      </c>
      <c r="H169">
        <v>21.100917431192663</v>
      </c>
      <c r="I169">
        <v>13.149847094801222</v>
      </c>
      <c r="J169">
        <f t="shared" si="29"/>
        <v>0.87155963302752293</v>
      </c>
      <c r="K169">
        <f t="shared" si="36"/>
        <v>99</v>
      </c>
      <c r="L169">
        <f t="shared" si="30"/>
        <v>14</v>
      </c>
      <c r="M169">
        <f t="shared" si="37"/>
        <v>14</v>
      </c>
      <c r="N169">
        <f t="shared" si="31"/>
        <v>9</v>
      </c>
      <c r="O169">
        <f t="shared" si="32"/>
        <v>1</v>
      </c>
      <c r="P169">
        <f t="shared" si="38"/>
        <v>2</v>
      </c>
      <c r="Q169">
        <f t="shared" si="26"/>
        <v>60.550458715596335</v>
      </c>
      <c r="R169">
        <f t="shared" si="27"/>
        <v>8.5626911314984699</v>
      </c>
      <c r="S169">
        <f t="shared" si="33"/>
        <v>8.5626911314984699</v>
      </c>
      <c r="T169">
        <f t="shared" si="34"/>
        <v>5.5045871559633035</v>
      </c>
      <c r="U169">
        <f t="shared" si="28"/>
        <v>0.6116207951070336</v>
      </c>
      <c r="V169">
        <f t="shared" si="35"/>
        <v>1.2232415902140672</v>
      </c>
    </row>
    <row r="170" spans="1:22" x14ac:dyDescent="0.2">
      <c r="A170">
        <v>164.5</v>
      </c>
      <c r="B170" t="s">
        <v>19</v>
      </c>
      <c r="C170">
        <f>COUNTA(_xlfn.UNIQUE($B$2:B170))</f>
        <v>21</v>
      </c>
      <c r="D170">
        <v>107.5</v>
      </c>
      <c r="E170">
        <v>35.5</v>
      </c>
      <c r="F170">
        <v>21.5</v>
      </c>
      <c r="G170">
        <v>65.349544072948333</v>
      </c>
      <c r="H170">
        <v>21.580547112462007</v>
      </c>
      <c r="I170">
        <v>13.069908814589665</v>
      </c>
      <c r="J170">
        <f t="shared" si="29"/>
        <v>0.87234042553191493</v>
      </c>
      <c r="K170">
        <f t="shared" si="36"/>
        <v>99</v>
      </c>
      <c r="L170">
        <f t="shared" si="30"/>
        <v>14</v>
      </c>
      <c r="M170">
        <f t="shared" si="37"/>
        <v>15</v>
      </c>
      <c r="N170">
        <f t="shared" si="31"/>
        <v>9</v>
      </c>
      <c r="O170">
        <f t="shared" si="32"/>
        <v>1</v>
      </c>
      <c r="P170">
        <f t="shared" si="38"/>
        <v>2</v>
      </c>
      <c r="Q170">
        <f t="shared" si="26"/>
        <v>60.182370820668694</v>
      </c>
      <c r="R170">
        <f t="shared" si="27"/>
        <v>8.5106382978723403</v>
      </c>
      <c r="S170">
        <f t="shared" si="33"/>
        <v>9.1185410334346511</v>
      </c>
      <c r="T170">
        <f t="shared" si="34"/>
        <v>5.4711246200607899</v>
      </c>
      <c r="U170">
        <f t="shared" si="28"/>
        <v>0.60790273556231</v>
      </c>
      <c r="V170">
        <f t="shared" si="35"/>
        <v>1.21580547112462</v>
      </c>
    </row>
    <row r="171" spans="1:22" x14ac:dyDescent="0.2">
      <c r="A171">
        <v>165.5</v>
      </c>
      <c r="B171" t="s">
        <v>19</v>
      </c>
      <c r="C171">
        <f>COUNTA(_xlfn.UNIQUE($B$2:B171))</f>
        <v>21</v>
      </c>
      <c r="D171">
        <v>107.5</v>
      </c>
      <c r="E171">
        <v>36.5</v>
      </c>
      <c r="F171">
        <v>21.5</v>
      </c>
      <c r="G171">
        <v>64.954682779456192</v>
      </c>
      <c r="H171">
        <v>22.054380664652566</v>
      </c>
      <c r="I171">
        <v>12.990936555891238</v>
      </c>
      <c r="J171">
        <f t="shared" si="29"/>
        <v>0.87311178247734134</v>
      </c>
      <c r="K171">
        <f t="shared" si="36"/>
        <v>99</v>
      </c>
      <c r="L171">
        <f t="shared" si="30"/>
        <v>14</v>
      </c>
      <c r="M171">
        <f t="shared" si="37"/>
        <v>16</v>
      </c>
      <c r="N171">
        <f t="shared" si="31"/>
        <v>9</v>
      </c>
      <c r="O171">
        <f t="shared" si="32"/>
        <v>1</v>
      </c>
      <c r="P171">
        <f t="shared" si="38"/>
        <v>2</v>
      </c>
      <c r="Q171">
        <f t="shared" si="26"/>
        <v>59.818731117824775</v>
      </c>
      <c r="R171">
        <f t="shared" si="27"/>
        <v>8.4592145015105746</v>
      </c>
      <c r="S171">
        <f t="shared" si="33"/>
        <v>9.667673716012084</v>
      </c>
      <c r="T171">
        <f t="shared" si="34"/>
        <v>5.4380664652567976</v>
      </c>
      <c r="U171">
        <f t="shared" si="28"/>
        <v>0.60422960725075525</v>
      </c>
      <c r="V171">
        <f t="shared" si="35"/>
        <v>1.2084592145015105</v>
      </c>
    </row>
    <row r="172" spans="1:22" x14ac:dyDescent="0.2">
      <c r="A172">
        <v>166.5</v>
      </c>
      <c r="B172" t="s">
        <v>19</v>
      </c>
      <c r="C172">
        <f>COUNTA(_xlfn.UNIQUE($B$2:B172))</f>
        <v>21</v>
      </c>
      <c r="D172">
        <v>107.5</v>
      </c>
      <c r="E172">
        <v>37.5</v>
      </c>
      <c r="F172">
        <v>21.5</v>
      </c>
      <c r="G172">
        <v>64.564564564564563</v>
      </c>
      <c r="H172">
        <v>22.522522522522522</v>
      </c>
      <c r="I172">
        <v>12.912912912912914</v>
      </c>
      <c r="J172">
        <f t="shared" si="29"/>
        <v>0.87387387387387383</v>
      </c>
      <c r="K172">
        <f t="shared" si="36"/>
        <v>99</v>
      </c>
      <c r="L172">
        <f t="shared" si="30"/>
        <v>14</v>
      </c>
      <c r="M172">
        <f t="shared" si="37"/>
        <v>17</v>
      </c>
      <c r="N172">
        <f t="shared" si="31"/>
        <v>9</v>
      </c>
      <c r="O172">
        <f t="shared" si="32"/>
        <v>1</v>
      </c>
      <c r="P172">
        <f t="shared" si="38"/>
        <v>2</v>
      </c>
      <c r="Q172">
        <f t="shared" si="26"/>
        <v>59.45945945945946</v>
      </c>
      <c r="R172">
        <f t="shared" si="27"/>
        <v>8.408408408408409</v>
      </c>
      <c r="S172">
        <f t="shared" si="33"/>
        <v>10.21021021021021</v>
      </c>
      <c r="T172">
        <f t="shared" si="34"/>
        <v>5.4054054054054053</v>
      </c>
      <c r="U172">
        <f t="shared" si="28"/>
        <v>0.60060060060060061</v>
      </c>
      <c r="V172">
        <f t="shared" si="35"/>
        <v>1.2012012012012012</v>
      </c>
    </row>
    <row r="173" spans="1:22" x14ac:dyDescent="0.2">
      <c r="A173">
        <v>167</v>
      </c>
      <c r="B173" t="s">
        <v>62</v>
      </c>
      <c r="C173">
        <f>COUNTA(_xlfn.UNIQUE($B$2:B173))</f>
        <v>21</v>
      </c>
      <c r="D173">
        <v>108</v>
      </c>
      <c r="E173">
        <v>37.5</v>
      </c>
      <c r="F173">
        <v>21.5</v>
      </c>
      <c r="G173">
        <v>64.670658682634723</v>
      </c>
      <c r="H173">
        <v>22.45508982035928</v>
      </c>
      <c r="I173">
        <v>12.874251497005988</v>
      </c>
      <c r="J173">
        <f t="shared" si="29"/>
        <v>0.87425149700598803</v>
      </c>
      <c r="K173">
        <f t="shared" si="36"/>
        <v>99</v>
      </c>
      <c r="L173">
        <f t="shared" si="30"/>
        <v>14</v>
      </c>
      <c r="M173">
        <f t="shared" si="37"/>
        <v>17</v>
      </c>
      <c r="N173">
        <f t="shared" si="31"/>
        <v>9</v>
      </c>
      <c r="O173">
        <f t="shared" si="32"/>
        <v>1</v>
      </c>
      <c r="P173">
        <f t="shared" si="38"/>
        <v>2</v>
      </c>
      <c r="Q173">
        <f t="shared" si="26"/>
        <v>59.281437125748504</v>
      </c>
      <c r="R173">
        <f t="shared" si="27"/>
        <v>8.3832335329341312</v>
      </c>
      <c r="S173">
        <f t="shared" si="33"/>
        <v>10.179640718562874</v>
      </c>
      <c r="T173">
        <f t="shared" si="34"/>
        <v>5.3892215568862278</v>
      </c>
      <c r="U173">
        <f t="shared" si="28"/>
        <v>0.5988023952095809</v>
      </c>
      <c r="V173">
        <f t="shared" si="35"/>
        <v>1.1976047904191618</v>
      </c>
    </row>
    <row r="174" spans="1:22" x14ac:dyDescent="0.2">
      <c r="A174">
        <v>168</v>
      </c>
      <c r="B174" t="s">
        <v>7</v>
      </c>
      <c r="C174">
        <f>COUNTA(_xlfn.UNIQUE($B$2:B174))</f>
        <v>21</v>
      </c>
      <c r="D174">
        <v>109</v>
      </c>
      <c r="E174">
        <v>37.5</v>
      </c>
      <c r="F174">
        <v>21.5</v>
      </c>
      <c r="G174">
        <v>64.88095238095238</v>
      </c>
      <c r="H174">
        <v>22.321428571428573</v>
      </c>
      <c r="I174">
        <v>12.797619047619047</v>
      </c>
      <c r="J174">
        <f t="shared" si="29"/>
        <v>0.875</v>
      </c>
      <c r="K174">
        <f t="shared" si="36"/>
        <v>100</v>
      </c>
      <c r="L174">
        <f t="shared" si="30"/>
        <v>14</v>
      </c>
      <c r="M174">
        <f t="shared" si="37"/>
        <v>17</v>
      </c>
      <c r="N174">
        <f t="shared" si="31"/>
        <v>9</v>
      </c>
      <c r="O174">
        <f t="shared" si="32"/>
        <v>1</v>
      </c>
      <c r="P174">
        <f t="shared" si="38"/>
        <v>2</v>
      </c>
      <c r="Q174">
        <f t="shared" si="26"/>
        <v>59.523809523809526</v>
      </c>
      <c r="R174">
        <f t="shared" si="27"/>
        <v>8.3333333333333321</v>
      </c>
      <c r="S174">
        <f t="shared" si="33"/>
        <v>10.119047619047619</v>
      </c>
      <c r="T174">
        <f t="shared" si="34"/>
        <v>5.3571428571428568</v>
      </c>
      <c r="U174">
        <f t="shared" si="28"/>
        <v>0.59523809523809523</v>
      </c>
      <c r="V174">
        <f t="shared" si="35"/>
        <v>1.1904761904761905</v>
      </c>
    </row>
    <row r="175" spans="1:22" x14ac:dyDescent="0.2">
      <c r="A175">
        <v>169</v>
      </c>
      <c r="B175" t="s">
        <v>7</v>
      </c>
      <c r="C175">
        <f>COUNTA(_xlfn.UNIQUE($B$2:B175))</f>
        <v>21</v>
      </c>
      <c r="D175">
        <v>110</v>
      </c>
      <c r="E175">
        <v>37.5</v>
      </c>
      <c r="F175">
        <v>21.5</v>
      </c>
      <c r="G175">
        <v>65.088757396449708</v>
      </c>
      <c r="H175">
        <v>22.189349112426036</v>
      </c>
      <c r="I175">
        <v>12.721893491124261</v>
      </c>
      <c r="J175">
        <f t="shared" si="29"/>
        <v>0.87573964497041423</v>
      </c>
      <c r="K175">
        <f t="shared" si="36"/>
        <v>101</v>
      </c>
      <c r="L175">
        <f t="shared" si="30"/>
        <v>14</v>
      </c>
      <c r="M175">
        <f t="shared" si="37"/>
        <v>17</v>
      </c>
      <c r="N175">
        <f t="shared" si="31"/>
        <v>9</v>
      </c>
      <c r="O175">
        <f t="shared" si="32"/>
        <v>1</v>
      </c>
      <c r="P175">
        <f t="shared" si="38"/>
        <v>2</v>
      </c>
      <c r="Q175">
        <f t="shared" si="26"/>
        <v>59.76331360946746</v>
      </c>
      <c r="R175">
        <f t="shared" si="27"/>
        <v>8.2840236686390547</v>
      </c>
      <c r="S175">
        <f t="shared" si="33"/>
        <v>10.059171597633137</v>
      </c>
      <c r="T175">
        <f t="shared" si="34"/>
        <v>5.3254437869822491</v>
      </c>
      <c r="U175">
        <f t="shared" si="28"/>
        <v>0.59171597633136097</v>
      </c>
      <c r="V175">
        <f t="shared" si="35"/>
        <v>1.1834319526627219</v>
      </c>
    </row>
    <row r="176" spans="1:22" x14ac:dyDescent="0.2">
      <c r="A176">
        <v>170</v>
      </c>
      <c r="B176" t="s">
        <v>7</v>
      </c>
      <c r="C176">
        <f>COUNTA(_xlfn.UNIQUE($B$2:B176))</f>
        <v>21</v>
      </c>
      <c r="D176">
        <v>111</v>
      </c>
      <c r="E176">
        <v>37.5</v>
      </c>
      <c r="F176">
        <v>21.5</v>
      </c>
      <c r="G176">
        <v>65.294117647058826</v>
      </c>
      <c r="H176">
        <v>22.058823529411764</v>
      </c>
      <c r="I176">
        <v>12.647058823529411</v>
      </c>
      <c r="J176">
        <f t="shared" si="29"/>
        <v>0.87647058823529411</v>
      </c>
      <c r="K176">
        <f t="shared" si="36"/>
        <v>102</v>
      </c>
      <c r="L176">
        <f t="shared" si="30"/>
        <v>14</v>
      </c>
      <c r="M176">
        <f t="shared" si="37"/>
        <v>17</v>
      </c>
      <c r="N176">
        <f t="shared" si="31"/>
        <v>9</v>
      </c>
      <c r="O176">
        <f t="shared" si="32"/>
        <v>1</v>
      </c>
      <c r="P176">
        <f t="shared" si="38"/>
        <v>2</v>
      </c>
      <c r="Q176">
        <f t="shared" si="26"/>
        <v>60</v>
      </c>
      <c r="R176">
        <f t="shared" si="27"/>
        <v>8.235294117647058</v>
      </c>
      <c r="S176">
        <f t="shared" si="33"/>
        <v>10</v>
      </c>
      <c r="T176">
        <f t="shared" si="34"/>
        <v>5.2941176470588234</v>
      </c>
      <c r="U176">
        <f t="shared" si="28"/>
        <v>0.58823529411764708</v>
      </c>
      <c r="V176">
        <f t="shared" si="35"/>
        <v>1.1764705882352942</v>
      </c>
    </row>
    <row r="177" spans="1:22" x14ac:dyDescent="0.2">
      <c r="A177">
        <v>171</v>
      </c>
      <c r="B177" t="s">
        <v>7</v>
      </c>
      <c r="C177">
        <f>COUNTA(_xlfn.UNIQUE($B$2:B177))</f>
        <v>21</v>
      </c>
      <c r="D177">
        <v>112</v>
      </c>
      <c r="E177">
        <v>37.5</v>
      </c>
      <c r="F177">
        <v>21.5</v>
      </c>
      <c r="G177">
        <v>65.497076023391813</v>
      </c>
      <c r="H177">
        <v>21.929824561403507</v>
      </c>
      <c r="I177">
        <v>12.573099415204677</v>
      </c>
      <c r="J177">
        <f t="shared" si="29"/>
        <v>0.87719298245614041</v>
      </c>
      <c r="K177">
        <f t="shared" si="36"/>
        <v>103</v>
      </c>
      <c r="L177">
        <f t="shared" si="30"/>
        <v>14</v>
      </c>
      <c r="M177">
        <f t="shared" si="37"/>
        <v>17</v>
      </c>
      <c r="N177">
        <f t="shared" si="31"/>
        <v>9</v>
      </c>
      <c r="O177">
        <f t="shared" si="32"/>
        <v>1</v>
      </c>
      <c r="P177">
        <f t="shared" si="38"/>
        <v>2</v>
      </c>
      <c r="Q177">
        <f t="shared" si="26"/>
        <v>60.23391812865497</v>
      </c>
      <c r="R177">
        <f t="shared" si="27"/>
        <v>8.1871345029239766</v>
      </c>
      <c r="S177">
        <f t="shared" si="33"/>
        <v>9.9415204678362574</v>
      </c>
      <c r="T177">
        <f t="shared" si="34"/>
        <v>5.2631578947368416</v>
      </c>
      <c r="U177">
        <f t="shared" si="28"/>
        <v>0.58479532163742687</v>
      </c>
      <c r="V177">
        <f t="shared" si="35"/>
        <v>1.1695906432748537</v>
      </c>
    </row>
    <row r="178" spans="1:22" x14ac:dyDescent="0.2">
      <c r="A178">
        <v>172</v>
      </c>
      <c r="B178" t="s">
        <v>7</v>
      </c>
      <c r="C178">
        <f>COUNTA(_xlfn.UNIQUE($B$2:B178))</f>
        <v>21</v>
      </c>
      <c r="D178">
        <v>113</v>
      </c>
      <c r="E178">
        <v>37.5</v>
      </c>
      <c r="F178">
        <v>21.5</v>
      </c>
      <c r="G178">
        <v>65.697674418604649</v>
      </c>
      <c r="H178">
        <v>21.802325581395348</v>
      </c>
      <c r="I178">
        <v>12.5</v>
      </c>
      <c r="J178">
        <f t="shared" si="29"/>
        <v>0.87790697674418605</v>
      </c>
      <c r="K178">
        <f t="shared" si="36"/>
        <v>104</v>
      </c>
      <c r="L178">
        <f t="shared" si="30"/>
        <v>14</v>
      </c>
      <c r="M178">
        <f t="shared" si="37"/>
        <v>17</v>
      </c>
      <c r="N178">
        <f t="shared" si="31"/>
        <v>9</v>
      </c>
      <c r="O178">
        <f t="shared" si="32"/>
        <v>1</v>
      </c>
      <c r="P178">
        <f t="shared" si="38"/>
        <v>2</v>
      </c>
      <c r="Q178">
        <f t="shared" si="26"/>
        <v>60.465116279069761</v>
      </c>
      <c r="R178">
        <f t="shared" si="27"/>
        <v>8.1395348837209305</v>
      </c>
      <c r="S178">
        <f t="shared" si="33"/>
        <v>9.8837209302325579</v>
      </c>
      <c r="T178">
        <f t="shared" si="34"/>
        <v>5.2325581395348841</v>
      </c>
      <c r="U178">
        <f t="shared" si="28"/>
        <v>0.58139534883720934</v>
      </c>
      <c r="V178">
        <f t="shared" si="35"/>
        <v>1.1627906976744187</v>
      </c>
    </row>
    <row r="179" spans="1:22" x14ac:dyDescent="0.2">
      <c r="A179">
        <v>173</v>
      </c>
      <c r="B179" t="s">
        <v>47</v>
      </c>
      <c r="C179">
        <f>COUNTA(_xlfn.UNIQUE($B$2:B179))</f>
        <v>21</v>
      </c>
      <c r="D179">
        <v>113</v>
      </c>
      <c r="E179">
        <v>38.5</v>
      </c>
      <c r="F179">
        <v>21.5</v>
      </c>
      <c r="G179">
        <v>65.317919075144502</v>
      </c>
      <c r="H179">
        <v>22.254335260115607</v>
      </c>
      <c r="I179">
        <v>12.427745664739884</v>
      </c>
      <c r="J179">
        <f t="shared" si="29"/>
        <v>0.87861271676300579</v>
      </c>
      <c r="K179">
        <f t="shared" si="36"/>
        <v>104</v>
      </c>
      <c r="L179">
        <f t="shared" si="30"/>
        <v>15</v>
      </c>
      <c r="M179">
        <f t="shared" si="37"/>
        <v>17</v>
      </c>
      <c r="N179">
        <f t="shared" si="31"/>
        <v>9</v>
      </c>
      <c r="O179">
        <f t="shared" si="32"/>
        <v>1</v>
      </c>
      <c r="P179">
        <f t="shared" si="38"/>
        <v>2</v>
      </c>
      <c r="Q179">
        <f t="shared" si="26"/>
        <v>60.115606936416185</v>
      </c>
      <c r="R179">
        <f t="shared" si="27"/>
        <v>8.6705202312138727</v>
      </c>
      <c r="S179">
        <f t="shared" si="33"/>
        <v>9.8265895953757223</v>
      </c>
      <c r="T179">
        <f t="shared" si="34"/>
        <v>5.202312138728324</v>
      </c>
      <c r="U179">
        <f t="shared" si="28"/>
        <v>0.57803468208092479</v>
      </c>
      <c r="V179">
        <f t="shared" si="35"/>
        <v>1.1560693641618496</v>
      </c>
    </row>
    <row r="180" spans="1:22" x14ac:dyDescent="0.2">
      <c r="A180">
        <v>174</v>
      </c>
      <c r="B180" t="s">
        <v>68</v>
      </c>
      <c r="C180">
        <f>COUNTA(_xlfn.UNIQUE($B$2:B180))</f>
        <v>22</v>
      </c>
      <c r="D180">
        <v>113</v>
      </c>
      <c r="E180">
        <v>38.5</v>
      </c>
      <c r="F180">
        <v>22.5</v>
      </c>
      <c r="G180">
        <v>64.942528735632195</v>
      </c>
      <c r="H180">
        <v>22.126436781609197</v>
      </c>
      <c r="I180">
        <v>12.931034482758621</v>
      </c>
      <c r="J180">
        <f t="shared" si="29"/>
        <v>0.87356321839080464</v>
      </c>
      <c r="K180">
        <f t="shared" si="36"/>
        <v>104</v>
      </c>
      <c r="L180">
        <f t="shared" si="30"/>
        <v>15</v>
      </c>
      <c r="M180">
        <f t="shared" si="37"/>
        <v>17</v>
      </c>
      <c r="N180">
        <f t="shared" si="31"/>
        <v>9</v>
      </c>
      <c r="O180">
        <f t="shared" si="32"/>
        <v>1</v>
      </c>
      <c r="P180">
        <f t="shared" si="38"/>
        <v>2</v>
      </c>
      <c r="Q180">
        <f t="shared" si="26"/>
        <v>59.770114942528743</v>
      </c>
      <c r="R180">
        <f t="shared" si="27"/>
        <v>8.6206896551724146</v>
      </c>
      <c r="S180">
        <f t="shared" si="33"/>
        <v>9.7701149425287355</v>
      </c>
      <c r="T180">
        <f t="shared" si="34"/>
        <v>5.1724137931034484</v>
      </c>
      <c r="U180">
        <f t="shared" si="28"/>
        <v>0.57471264367816088</v>
      </c>
      <c r="V180">
        <f t="shared" si="35"/>
        <v>1.1494252873563218</v>
      </c>
    </row>
    <row r="181" spans="1:22" x14ac:dyDescent="0.2">
      <c r="A181">
        <v>175</v>
      </c>
      <c r="B181" t="s">
        <v>68</v>
      </c>
      <c r="C181">
        <f>COUNTA(_xlfn.UNIQUE($B$2:B181))</f>
        <v>22</v>
      </c>
      <c r="D181">
        <v>113</v>
      </c>
      <c r="E181">
        <v>38.5</v>
      </c>
      <c r="F181">
        <v>23.5</v>
      </c>
      <c r="G181">
        <v>64.571428571428569</v>
      </c>
      <c r="H181">
        <v>22</v>
      </c>
      <c r="I181">
        <v>13.428571428571429</v>
      </c>
      <c r="J181">
        <f t="shared" si="29"/>
        <v>0.87428571428571433</v>
      </c>
      <c r="K181">
        <f t="shared" si="36"/>
        <v>104</v>
      </c>
      <c r="L181">
        <f t="shared" si="30"/>
        <v>15</v>
      </c>
      <c r="M181">
        <f t="shared" si="37"/>
        <v>17</v>
      </c>
      <c r="N181">
        <f t="shared" si="31"/>
        <v>9</v>
      </c>
      <c r="O181">
        <f t="shared" si="32"/>
        <v>1</v>
      </c>
      <c r="P181">
        <f t="shared" si="38"/>
        <v>2</v>
      </c>
      <c r="Q181">
        <f t="shared" si="26"/>
        <v>59.428571428571431</v>
      </c>
      <c r="R181">
        <f t="shared" si="27"/>
        <v>8.5714285714285712</v>
      </c>
      <c r="S181">
        <f t="shared" si="33"/>
        <v>9.7142857142857135</v>
      </c>
      <c r="T181">
        <f t="shared" si="34"/>
        <v>5.1428571428571423</v>
      </c>
      <c r="U181">
        <f t="shared" si="28"/>
        <v>0.5714285714285714</v>
      </c>
      <c r="V181">
        <f t="shared" si="35"/>
        <v>1.1428571428571428</v>
      </c>
    </row>
    <row r="182" spans="1:22" x14ac:dyDescent="0.2">
      <c r="A182">
        <v>176</v>
      </c>
      <c r="B182" t="s">
        <v>7</v>
      </c>
      <c r="C182">
        <f>COUNTA(_xlfn.UNIQUE($B$2:B182))</f>
        <v>22</v>
      </c>
      <c r="D182">
        <v>114</v>
      </c>
      <c r="E182">
        <v>38.5</v>
      </c>
      <c r="F182">
        <v>23.5</v>
      </c>
      <c r="G182">
        <v>64.772727272727266</v>
      </c>
      <c r="H182">
        <v>21.875</v>
      </c>
      <c r="I182">
        <v>13.352272727272727</v>
      </c>
      <c r="J182">
        <f t="shared" si="29"/>
        <v>0.875</v>
      </c>
      <c r="K182">
        <f t="shared" si="36"/>
        <v>105</v>
      </c>
      <c r="L182">
        <f t="shared" si="30"/>
        <v>15</v>
      </c>
      <c r="M182">
        <f t="shared" si="37"/>
        <v>17</v>
      </c>
      <c r="N182">
        <f t="shared" si="31"/>
        <v>9</v>
      </c>
      <c r="O182">
        <f t="shared" si="32"/>
        <v>1</v>
      </c>
      <c r="P182">
        <f t="shared" si="38"/>
        <v>2</v>
      </c>
      <c r="Q182">
        <f t="shared" si="26"/>
        <v>59.659090909090907</v>
      </c>
      <c r="R182">
        <f t="shared" si="27"/>
        <v>8.5227272727272716</v>
      </c>
      <c r="S182">
        <f t="shared" si="33"/>
        <v>9.6590909090909083</v>
      </c>
      <c r="T182">
        <f t="shared" si="34"/>
        <v>5.1136363636363642</v>
      </c>
      <c r="U182">
        <f t="shared" si="28"/>
        <v>0.56818181818181823</v>
      </c>
      <c r="V182">
        <f t="shared" si="35"/>
        <v>1.1363636363636365</v>
      </c>
    </row>
    <row r="183" spans="1:22" x14ac:dyDescent="0.2">
      <c r="A183">
        <v>177</v>
      </c>
      <c r="B183" t="s">
        <v>65</v>
      </c>
      <c r="C183">
        <f>COUNTA(_xlfn.UNIQUE($B$2:B183))</f>
        <v>23</v>
      </c>
      <c r="D183">
        <v>114</v>
      </c>
      <c r="E183">
        <v>38.5</v>
      </c>
      <c r="F183">
        <v>24.5</v>
      </c>
      <c r="G183">
        <v>64.406779661016941</v>
      </c>
      <c r="H183">
        <v>21.751412429378529</v>
      </c>
      <c r="I183">
        <v>13.841807909604519</v>
      </c>
      <c r="J183">
        <f t="shared" si="29"/>
        <v>0.87005649717514122</v>
      </c>
      <c r="K183">
        <f t="shared" si="36"/>
        <v>105</v>
      </c>
      <c r="L183">
        <f t="shared" si="30"/>
        <v>15</v>
      </c>
      <c r="M183">
        <f t="shared" si="37"/>
        <v>17</v>
      </c>
      <c r="N183">
        <f t="shared" si="31"/>
        <v>9</v>
      </c>
      <c r="O183">
        <f t="shared" si="32"/>
        <v>1</v>
      </c>
      <c r="P183">
        <f t="shared" si="38"/>
        <v>2</v>
      </c>
      <c r="Q183">
        <f t="shared" si="26"/>
        <v>59.322033898305079</v>
      </c>
      <c r="R183">
        <f t="shared" si="27"/>
        <v>8.4745762711864394</v>
      </c>
      <c r="S183">
        <f t="shared" si="33"/>
        <v>9.6045197740112993</v>
      </c>
      <c r="T183">
        <f t="shared" si="34"/>
        <v>5.0847457627118651</v>
      </c>
      <c r="U183">
        <f t="shared" si="28"/>
        <v>0.56497175141242939</v>
      </c>
      <c r="V183">
        <f t="shared" si="35"/>
        <v>1.1299435028248588</v>
      </c>
    </row>
    <row r="184" spans="1:22" x14ac:dyDescent="0.2">
      <c r="A184">
        <v>178</v>
      </c>
      <c r="B184" t="s">
        <v>47</v>
      </c>
      <c r="C184">
        <f>COUNTA(_xlfn.UNIQUE($B$2:B184))</f>
        <v>23</v>
      </c>
      <c r="D184">
        <v>114</v>
      </c>
      <c r="E184">
        <v>39.5</v>
      </c>
      <c r="F184">
        <v>24.5</v>
      </c>
      <c r="G184">
        <v>64.044943820224717</v>
      </c>
      <c r="H184">
        <v>22.191011235955056</v>
      </c>
      <c r="I184">
        <v>13.764044943820226</v>
      </c>
      <c r="J184">
        <f t="shared" si="29"/>
        <v>0.8707865168539326</v>
      </c>
      <c r="K184">
        <f t="shared" si="36"/>
        <v>105</v>
      </c>
      <c r="L184">
        <f t="shared" si="30"/>
        <v>16</v>
      </c>
      <c r="M184">
        <f t="shared" si="37"/>
        <v>17</v>
      </c>
      <c r="N184">
        <f t="shared" si="31"/>
        <v>9</v>
      </c>
      <c r="O184">
        <f t="shared" si="32"/>
        <v>1</v>
      </c>
      <c r="P184">
        <f t="shared" si="38"/>
        <v>2</v>
      </c>
      <c r="Q184">
        <f t="shared" si="26"/>
        <v>58.988764044943821</v>
      </c>
      <c r="R184">
        <f t="shared" si="27"/>
        <v>8.9887640449438209</v>
      </c>
      <c r="S184">
        <f t="shared" si="33"/>
        <v>9.5505617977528079</v>
      </c>
      <c r="T184">
        <f t="shared" si="34"/>
        <v>5.0561797752808983</v>
      </c>
      <c r="U184">
        <f t="shared" si="28"/>
        <v>0.5617977528089888</v>
      </c>
      <c r="V184">
        <f t="shared" si="35"/>
        <v>1.1235955056179776</v>
      </c>
    </row>
    <row r="185" spans="1:22" x14ac:dyDescent="0.2">
      <c r="A185">
        <v>179</v>
      </c>
      <c r="B185" t="s">
        <v>47</v>
      </c>
      <c r="C185">
        <f>COUNTA(_xlfn.UNIQUE($B$2:B185))</f>
        <v>23</v>
      </c>
      <c r="D185">
        <v>114</v>
      </c>
      <c r="E185">
        <v>40.5</v>
      </c>
      <c r="F185">
        <v>24.5</v>
      </c>
      <c r="G185">
        <v>63.687150837988824</v>
      </c>
      <c r="H185">
        <v>22.625698324022348</v>
      </c>
      <c r="I185">
        <v>13.687150837988826</v>
      </c>
      <c r="J185">
        <f t="shared" si="29"/>
        <v>0.87150837988826813</v>
      </c>
      <c r="K185">
        <f t="shared" si="36"/>
        <v>105</v>
      </c>
      <c r="L185">
        <f t="shared" si="30"/>
        <v>17</v>
      </c>
      <c r="M185">
        <f t="shared" si="37"/>
        <v>17</v>
      </c>
      <c r="N185">
        <f t="shared" si="31"/>
        <v>9</v>
      </c>
      <c r="O185">
        <f t="shared" si="32"/>
        <v>1</v>
      </c>
      <c r="P185">
        <f t="shared" si="38"/>
        <v>2</v>
      </c>
      <c r="Q185">
        <f t="shared" si="26"/>
        <v>58.659217877094974</v>
      </c>
      <c r="R185">
        <f t="shared" si="27"/>
        <v>9.4972067039106136</v>
      </c>
      <c r="S185">
        <f t="shared" si="33"/>
        <v>9.4972067039106136</v>
      </c>
      <c r="T185">
        <f t="shared" si="34"/>
        <v>5.027932960893855</v>
      </c>
      <c r="U185">
        <f t="shared" si="28"/>
        <v>0.55865921787709494</v>
      </c>
      <c r="V185">
        <f t="shared" si="35"/>
        <v>1.1173184357541899</v>
      </c>
    </row>
    <row r="186" spans="1:22" x14ac:dyDescent="0.2">
      <c r="A186">
        <v>180</v>
      </c>
      <c r="B186" t="s">
        <v>47</v>
      </c>
      <c r="C186">
        <f>COUNTA(_xlfn.UNIQUE($B$2:B186))</f>
        <v>23</v>
      </c>
      <c r="D186">
        <v>114</v>
      </c>
      <c r="E186">
        <v>41.5</v>
      </c>
      <c r="F186">
        <v>24.5</v>
      </c>
      <c r="G186">
        <v>63.333333333333329</v>
      </c>
      <c r="H186">
        <v>23.055555555555557</v>
      </c>
      <c r="I186">
        <v>13.611111111111111</v>
      </c>
      <c r="J186">
        <f t="shared" si="29"/>
        <v>0.87222222222222223</v>
      </c>
      <c r="K186">
        <f t="shared" si="36"/>
        <v>105</v>
      </c>
      <c r="L186">
        <f t="shared" si="30"/>
        <v>18</v>
      </c>
      <c r="M186">
        <f t="shared" si="37"/>
        <v>17</v>
      </c>
      <c r="N186">
        <f t="shared" si="31"/>
        <v>9</v>
      </c>
      <c r="O186">
        <f t="shared" si="32"/>
        <v>1</v>
      </c>
      <c r="P186">
        <f t="shared" si="38"/>
        <v>2</v>
      </c>
      <c r="Q186">
        <f t="shared" si="26"/>
        <v>58.333333333333336</v>
      </c>
      <c r="R186">
        <f t="shared" si="27"/>
        <v>10</v>
      </c>
      <c r="S186">
        <f t="shared" si="33"/>
        <v>9.4444444444444446</v>
      </c>
      <c r="T186">
        <f t="shared" si="34"/>
        <v>5</v>
      </c>
      <c r="U186">
        <f t="shared" si="28"/>
        <v>0.55555555555555558</v>
      </c>
      <c r="V186">
        <f t="shared" si="35"/>
        <v>1.1111111111111112</v>
      </c>
    </row>
    <row r="187" spans="1:22" x14ac:dyDescent="0.2">
      <c r="A187">
        <v>181</v>
      </c>
      <c r="B187" t="s">
        <v>47</v>
      </c>
      <c r="C187">
        <f>COUNTA(_xlfn.UNIQUE($B$2:B187))</f>
        <v>23</v>
      </c>
      <c r="D187">
        <v>114</v>
      </c>
      <c r="E187">
        <v>42.5</v>
      </c>
      <c r="F187">
        <v>24.5</v>
      </c>
      <c r="G187">
        <v>62.983425414364632</v>
      </c>
      <c r="H187">
        <v>23.480662983425415</v>
      </c>
      <c r="I187">
        <v>13.535911602209943</v>
      </c>
      <c r="J187">
        <f t="shared" si="29"/>
        <v>0.8729281767955801</v>
      </c>
      <c r="K187">
        <f t="shared" si="36"/>
        <v>105</v>
      </c>
      <c r="L187">
        <f t="shared" si="30"/>
        <v>19</v>
      </c>
      <c r="M187">
        <f t="shared" si="37"/>
        <v>17</v>
      </c>
      <c r="N187">
        <f t="shared" si="31"/>
        <v>9</v>
      </c>
      <c r="O187">
        <f t="shared" si="32"/>
        <v>1</v>
      </c>
      <c r="P187">
        <f t="shared" si="38"/>
        <v>2</v>
      </c>
      <c r="Q187">
        <f t="shared" si="26"/>
        <v>58.011049723756905</v>
      </c>
      <c r="R187">
        <f t="shared" si="27"/>
        <v>10.497237569060774</v>
      </c>
      <c r="S187">
        <f t="shared" si="33"/>
        <v>9.3922651933701662</v>
      </c>
      <c r="T187">
        <f t="shared" si="34"/>
        <v>4.972375690607735</v>
      </c>
      <c r="U187">
        <f t="shared" si="28"/>
        <v>0.55248618784530379</v>
      </c>
      <c r="V187">
        <f t="shared" si="35"/>
        <v>1.1049723756906076</v>
      </c>
    </row>
    <row r="188" spans="1:22" x14ac:dyDescent="0.2">
      <c r="A188">
        <v>182</v>
      </c>
      <c r="B188" t="s">
        <v>47</v>
      </c>
      <c r="C188">
        <f>COUNTA(_xlfn.UNIQUE($B$2:B188))</f>
        <v>23</v>
      </c>
      <c r="D188">
        <v>114</v>
      </c>
      <c r="E188">
        <v>43.5</v>
      </c>
      <c r="F188">
        <v>24.5</v>
      </c>
      <c r="G188">
        <v>62.637362637362635</v>
      </c>
      <c r="H188">
        <v>23.901098901098901</v>
      </c>
      <c r="I188">
        <v>13.461538461538462</v>
      </c>
      <c r="J188">
        <f t="shared" si="29"/>
        <v>0.87362637362637363</v>
      </c>
      <c r="K188">
        <f t="shared" si="36"/>
        <v>105</v>
      </c>
      <c r="L188">
        <f t="shared" si="30"/>
        <v>20</v>
      </c>
      <c r="M188">
        <f t="shared" si="37"/>
        <v>17</v>
      </c>
      <c r="N188">
        <f t="shared" si="31"/>
        <v>9</v>
      </c>
      <c r="O188">
        <f t="shared" si="32"/>
        <v>1</v>
      </c>
      <c r="P188">
        <f t="shared" si="38"/>
        <v>2</v>
      </c>
      <c r="Q188">
        <f t="shared" si="26"/>
        <v>57.692307692307686</v>
      </c>
      <c r="R188">
        <f t="shared" si="27"/>
        <v>10.989010989010989</v>
      </c>
      <c r="S188">
        <f t="shared" si="33"/>
        <v>9.3406593406593412</v>
      </c>
      <c r="T188">
        <f t="shared" si="34"/>
        <v>4.9450549450549453</v>
      </c>
      <c r="U188">
        <f t="shared" si="28"/>
        <v>0.5494505494505495</v>
      </c>
      <c r="V188">
        <f t="shared" si="35"/>
        <v>1.098901098901099</v>
      </c>
    </row>
    <row r="189" spans="1:22" x14ac:dyDescent="0.2">
      <c r="A189">
        <v>183</v>
      </c>
      <c r="B189" t="s">
        <v>55</v>
      </c>
      <c r="C189">
        <f>COUNTA(_xlfn.UNIQUE($B$2:B189))</f>
        <v>23</v>
      </c>
      <c r="D189">
        <v>114</v>
      </c>
      <c r="E189">
        <v>43.5</v>
      </c>
      <c r="F189">
        <v>25.5</v>
      </c>
      <c r="G189">
        <v>62.295081967213115</v>
      </c>
      <c r="H189">
        <v>23.770491803278688</v>
      </c>
      <c r="I189">
        <v>13.934426229508196</v>
      </c>
      <c r="J189">
        <f t="shared" si="29"/>
        <v>0.87431693989071035</v>
      </c>
      <c r="K189">
        <f t="shared" si="36"/>
        <v>105</v>
      </c>
      <c r="L189">
        <f t="shared" si="30"/>
        <v>20</v>
      </c>
      <c r="M189">
        <f t="shared" si="37"/>
        <v>17</v>
      </c>
      <c r="N189">
        <f t="shared" si="31"/>
        <v>9</v>
      </c>
      <c r="O189">
        <f t="shared" si="32"/>
        <v>1</v>
      </c>
      <c r="P189">
        <f t="shared" si="38"/>
        <v>2</v>
      </c>
      <c r="Q189">
        <f t="shared" si="26"/>
        <v>57.377049180327866</v>
      </c>
      <c r="R189">
        <f t="shared" si="27"/>
        <v>10.928961748633879</v>
      </c>
      <c r="S189">
        <f t="shared" si="33"/>
        <v>9.2896174863387984</v>
      </c>
      <c r="T189">
        <f t="shared" si="34"/>
        <v>4.918032786885246</v>
      </c>
      <c r="U189">
        <f t="shared" si="28"/>
        <v>0.54644808743169404</v>
      </c>
      <c r="V189">
        <f t="shared" si="35"/>
        <v>1.0928961748633881</v>
      </c>
    </row>
    <row r="190" spans="1:22" x14ac:dyDescent="0.2">
      <c r="A190">
        <v>184</v>
      </c>
      <c r="B190" t="s">
        <v>43</v>
      </c>
      <c r="C190">
        <f>COUNTA(_xlfn.UNIQUE($B$2:B190))</f>
        <v>23</v>
      </c>
      <c r="D190">
        <v>114</v>
      </c>
      <c r="E190">
        <v>44.5</v>
      </c>
      <c r="F190">
        <v>25.5</v>
      </c>
      <c r="G190">
        <v>61.95652173913043</v>
      </c>
      <c r="H190">
        <v>24.184782608695652</v>
      </c>
      <c r="I190">
        <v>13.858695652173914</v>
      </c>
      <c r="J190">
        <f t="shared" si="29"/>
        <v>0.875</v>
      </c>
      <c r="K190">
        <f t="shared" si="36"/>
        <v>105</v>
      </c>
      <c r="L190">
        <f t="shared" si="30"/>
        <v>20</v>
      </c>
      <c r="M190">
        <f t="shared" si="37"/>
        <v>17</v>
      </c>
      <c r="N190">
        <f t="shared" si="31"/>
        <v>10</v>
      </c>
      <c r="O190">
        <f t="shared" si="32"/>
        <v>1</v>
      </c>
      <c r="P190">
        <f t="shared" si="38"/>
        <v>2</v>
      </c>
      <c r="Q190">
        <f t="shared" si="26"/>
        <v>57.065217391304344</v>
      </c>
      <c r="R190">
        <f t="shared" si="27"/>
        <v>10.869565217391305</v>
      </c>
      <c r="S190">
        <f t="shared" si="33"/>
        <v>9.2391304347826075</v>
      </c>
      <c r="T190">
        <f t="shared" si="34"/>
        <v>5.4347826086956523</v>
      </c>
      <c r="U190">
        <f t="shared" si="28"/>
        <v>0.54347826086956519</v>
      </c>
      <c r="V190">
        <f t="shared" si="35"/>
        <v>1.0869565217391304</v>
      </c>
    </row>
    <row r="191" spans="1:22" x14ac:dyDescent="0.2">
      <c r="A191">
        <v>185</v>
      </c>
      <c r="B191" s="4" t="s">
        <v>43</v>
      </c>
      <c r="C191">
        <f>COUNTA(_xlfn.UNIQUE($B$2:B191))</f>
        <v>23</v>
      </c>
      <c r="D191">
        <v>114</v>
      </c>
      <c r="E191">
        <v>45.5</v>
      </c>
      <c r="F191">
        <v>25.5</v>
      </c>
      <c r="G191">
        <v>61.621621621621628</v>
      </c>
      <c r="H191">
        <v>24.594594594594597</v>
      </c>
      <c r="I191">
        <v>13.783783783783784</v>
      </c>
      <c r="J191">
        <f t="shared" si="29"/>
        <v>0.87567567567567561</v>
      </c>
      <c r="K191">
        <f t="shared" si="36"/>
        <v>105</v>
      </c>
      <c r="L191">
        <f t="shared" si="30"/>
        <v>20</v>
      </c>
      <c r="M191">
        <f t="shared" si="37"/>
        <v>17</v>
      </c>
      <c r="N191">
        <f t="shared" si="31"/>
        <v>11</v>
      </c>
      <c r="O191">
        <f t="shared" si="32"/>
        <v>1</v>
      </c>
      <c r="P191">
        <f t="shared" si="38"/>
        <v>2</v>
      </c>
      <c r="Q191">
        <f t="shared" si="26"/>
        <v>56.756756756756758</v>
      </c>
      <c r="R191">
        <f t="shared" si="27"/>
        <v>10.810810810810811</v>
      </c>
      <c r="S191">
        <f t="shared" si="33"/>
        <v>9.1891891891891895</v>
      </c>
      <c r="T191">
        <f t="shared" si="34"/>
        <v>5.9459459459459465</v>
      </c>
      <c r="U191">
        <f t="shared" si="28"/>
        <v>0.54054054054054057</v>
      </c>
      <c r="V191">
        <f t="shared" si="35"/>
        <v>1.0810810810810811</v>
      </c>
    </row>
    <row r="192" spans="1:22" x14ac:dyDescent="0.2">
      <c r="A192">
        <v>186</v>
      </c>
      <c r="B192" s="4" t="s">
        <v>7</v>
      </c>
      <c r="C192">
        <f>COUNTA(_xlfn.UNIQUE($B$2:B192))</f>
        <v>23</v>
      </c>
      <c r="D192">
        <v>115</v>
      </c>
      <c r="E192">
        <v>45.5</v>
      </c>
      <c r="F192">
        <v>25.5</v>
      </c>
      <c r="G192">
        <v>61.827956989247312</v>
      </c>
      <c r="H192">
        <v>24.462365591397848</v>
      </c>
      <c r="I192">
        <v>13.709677419354838</v>
      </c>
      <c r="J192">
        <f t="shared" si="29"/>
        <v>0.87634408602150538</v>
      </c>
      <c r="K192">
        <f t="shared" si="36"/>
        <v>106</v>
      </c>
      <c r="L192">
        <f t="shared" si="30"/>
        <v>20</v>
      </c>
      <c r="M192">
        <f t="shared" si="37"/>
        <v>17</v>
      </c>
      <c r="N192">
        <f t="shared" si="31"/>
        <v>11</v>
      </c>
      <c r="O192">
        <f t="shared" si="32"/>
        <v>1</v>
      </c>
      <c r="P192">
        <f t="shared" si="38"/>
        <v>2</v>
      </c>
      <c r="Q192">
        <f t="shared" si="26"/>
        <v>56.98924731182796</v>
      </c>
      <c r="R192">
        <f t="shared" si="27"/>
        <v>10.75268817204301</v>
      </c>
      <c r="S192">
        <f t="shared" si="33"/>
        <v>9.1397849462365599</v>
      </c>
      <c r="T192">
        <f t="shared" si="34"/>
        <v>5.913978494623656</v>
      </c>
      <c r="U192">
        <f t="shared" si="28"/>
        <v>0.53763440860215062</v>
      </c>
      <c r="V192">
        <f t="shared" si="35"/>
        <v>1.0752688172043012</v>
      </c>
    </row>
    <row r="193" spans="1:22" x14ac:dyDescent="0.2">
      <c r="A193">
        <v>187</v>
      </c>
      <c r="B193" s="4" t="s">
        <v>105</v>
      </c>
      <c r="C193">
        <f>COUNTA(_xlfn.UNIQUE($B$2:B193))</f>
        <v>23</v>
      </c>
      <c r="D193">
        <v>116</v>
      </c>
      <c r="E193">
        <v>45.5</v>
      </c>
      <c r="F193">
        <v>25.5</v>
      </c>
      <c r="G193">
        <v>62.032085561497333</v>
      </c>
      <c r="H193">
        <v>24.331550802139038</v>
      </c>
      <c r="I193">
        <v>13.636363636363635</v>
      </c>
      <c r="J193">
        <f t="shared" si="29"/>
        <v>0.87700534759358284</v>
      </c>
      <c r="K193">
        <f t="shared" si="36"/>
        <v>106</v>
      </c>
      <c r="L193">
        <f t="shared" si="30"/>
        <v>20</v>
      </c>
      <c r="M193">
        <f t="shared" si="37"/>
        <v>17</v>
      </c>
      <c r="N193">
        <f t="shared" si="31"/>
        <v>11</v>
      </c>
      <c r="O193">
        <f t="shared" si="32"/>
        <v>1</v>
      </c>
      <c r="P193">
        <f t="shared" si="38"/>
        <v>2</v>
      </c>
      <c r="Q193">
        <f t="shared" si="26"/>
        <v>56.684491978609628</v>
      </c>
      <c r="R193">
        <f t="shared" si="27"/>
        <v>10.695187165775401</v>
      </c>
      <c r="S193">
        <f t="shared" si="33"/>
        <v>9.0909090909090917</v>
      </c>
      <c r="T193">
        <f t="shared" si="34"/>
        <v>5.8823529411764701</v>
      </c>
      <c r="U193">
        <f t="shared" si="28"/>
        <v>0.53475935828876997</v>
      </c>
      <c r="V193">
        <f t="shared" si="35"/>
        <v>1.0695187165775399</v>
      </c>
    </row>
    <row r="194" spans="1:22" x14ac:dyDescent="0.2">
      <c r="A194">
        <v>188</v>
      </c>
      <c r="B194" s="4" t="s">
        <v>7</v>
      </c>
      <c r="C194">
        <f>COUNTA(_xlfn.UNIQUE($B$2:B194))</f>
        <v>23</v>
      </c>
      <c r="D194">
        <v>117</v>
      </c>
      <c r="E194">
        <v>45.5</v>
      </c>
      <c r="F194">
        <v>25.5</v>
      </c>
      <c r="G194">
        <v>62.234042553191493</v>
      </c>
      <c r="H194">
        <v>24.202127659574469</v>
      </c>
      <c r="I194">
        <v>13.563829787234042</v>
      </c>
      <c r="J194">
        <f t="shared" si="29"/>
        <v>0.87765957446808507</v>
      </c>
      <c r="K194">
        <f t="shared" si="36"/>
        <v>107</v>
      </c>
      <c r="L194">
        <f t="shared" si="30"/>
        <v>20</v>
      </c>
      <c r="M194">
        <f t="shared" si="37"/>
        <v>17</v>
      </c>
      <c r="N194">
        <f t="shared" si="31"/>
        <v>11</v>
      </c>
      <c r="O194">
        <f t="shared" si="32"/>
        <v>1</v>
      </c>
      <c r="P194">
        <f t="shared" si="38"/>
        <v>2</v>
      </c>
      <c r="Q194">
        <f t="shared" ref="Q194:Q257" si="39">K194/A194*100</f>
        <v>56.914893617021278</v>
      </c>
      <c r="R194">
        <f t="shared" ref="R194:R257" si="40">L194/A194*100</f>
        <v>10.638297872340425</v>
      </c>
      <c r="S194">
        <f t="shared" si="33"/>
        <v>9.0425531914893629</v>
      </c>
      <c r="T194">
        <f t="shared" si="34"/>
        <v>5.8510638297872344</v>
      </c>
      <c r="U194">
        <f t="shared" ref="U194:U257" si="41">O194/A194*100</f>
        <v>0.53191489361702127</v>
      </c>
      <c r="V194">
        <f t="shared" si="35"/>
        <v>1.0638297872340425</v>
      </c>
    </row>
    <row r="195" spans="1:22" x14ac:dyDescent="0.2">
      <c r="A195">
        <v>189</v>
      </c>
      <c r="B195" s="4" t="s">
        <v>67</v>
      </c>
      <c r="C195">
        <f>COUNTA(_xlfn.UNIQUE($B$2:B195))</f>
        <v>23</v>
      </c>
      <c r="D195">
        <v>118</v>
      </c>
      <c r="E195">
        <v>45.5</v>
      </c>
      <c r="F195">
        <v>25.5</v>
      </c>
      <c r="G195">
        <v>62.43386243386243</v>
      </c>
      <c r="H195">
        <v>24.074074074074073</v>
      </c>
      <c r="I195">
        <v>13.492063492063492</v>
      </c>
      <c r="J195">
        <f t="shared" ref="J195:J258" si="42">1-(C195/A195)</f>
        <v>0.87830687830687837</v>
      </c>
      <c r="K195">
        <f t="shared" si="36"/>
        <v>107</v>
      </c>
      <c r="L195">
        <f t="shared" ref="L195:L258" si="43">IF(B195="Pseudostaurosira brevistriata",L194+1,L194)</f>
        <v>20</v>
      </c>
      <c r="M195">
        <f t="shared" si="37"/>
        <v>17</v>
      </c>
      <c r="N195">
        <f t="shared" ref="N195:N258" si="44">IF(B195="Staurosirella pinnata",N194+1,N194)</f>
        <v>11</v>
      </c>
      <c r="O195">
        <f t="shared" ref="O195:O258" si="45">IF(B195="Amphora pediculus",O194+1,O194)</f>
        <v>1</v>
      </c>
      <c r="P195">
        <f t="shared" si="38"/>
        <v>2</v>
      </c>
      <c r="Q195">
        <f t="shared" si="39"/>
        <v>56.613756613756614</v>
      </c>
      <c r="R195">
        <f t="shared" si="40"/>
        <v>10.582010582010582</v>
      </c>
      <c r="S195">
        <f t="shared" ref="S195:S258" si="46">M195/A195*100</f>
        <v>8.9947089947089935</v>
      </c>
      <c r="T195">
        <f t="shared" ref="T195:T258" si="47">N195/A195*100</f>
        <v>5.8201058201058196</v>
      </c>
      <c r="U195">
        <f t="shared" si="41"/>
        <v>0.52910052910052907</v>
      </c>
      <c r="V195">
        <f t="shared" ref="V195:V258" si="48">P195/A195*100</f>
        <v>1.0582010582010581</v>
      </c>
    </row>
    <row r="196" spans="1:22" x14ac:dyDescent="0.2">
      <c r="A196">
        <v>190</v>
      </c>
      <c r="B196" s="4" t="s">
        <v>7</v>
      </c>
      <c r="C196">
        <f>COUNTA(_xlfn.UNIQUE($B$2:B196))</f>
        <v>23</v>
      </c>
      <c r="D196">
        <v>119</v>
      </c>
      <c r="E196">
        <v>45.5</v>
      </c>
      <c r="F196">
        <v>25.5</v>
      </c>
      <c r="G196">
        <v>62.631578947368418</v>
      </c>
      <c r="H196">
        <v>23.94736842105263</v>
      </c>
      <c r="I196">
        <v>13.421052631578947</v>
      </c>
      <c r="J196">
        <f t="shared" si="42"/>
        <v>0.87894736842105259</v>
      </c>
      <c r="K196">
        <f t="shared" ref="K196:K259" si="49">IF(B196="Cyclotella ocellata",K195+1,K195)</f>
        <v>108</v>
      </c>
      <c r="L196">
        <f t="shared" si="43"/>
        <v>20</v>
      </c>
      <c r="M196">
        <f t="shared" ref="M196:M259" si="50">IF(B196="Staurosira venter",M195+1,M195)</f>
        <v>17</v>
      </c>
      <c r="N196">
        <f t="shared" si="44"/>
        <v>11</v>
      </c>
      <c r="O196">
        <f t="shared" si="45"/>
        <v>1</v>
      </c>
      <c r="P196">
        <f t="shared" ref="P196:P259" si="51">IF(B196="Sellaphora rotunda",P195+1,P195)</f>
        <v>2</v>
      </c>
      <c r="Q196">
        <f t="shared" si="39"/>
        <v>56.84210526315789</v>
      </c>
      <c r="R196">
        <f t="shared" si="40"/>
        <v>10.526315789473683</v>
      </c>
      <c r="S196">
        <f t="shared" si="46"/>
        <v>8.9473684210526319</v>
      </c>
      <c r="T196">
        <f t="shared" si="47"/>
        <v>5.7894736842105265</v>
      </c>
      <c r="U196">
        <f t="shared" si="41"/>
        <v>0.52631578947368418</v>
      </c>
      <c r="V196">
        <f t="shared" si="48"/>
        <v>1.0526315789473684</v>
      </c>
    </row>
    <row r="197" spans="1:22" x14ac:dyDescent="0.2">
      <c r="A197">
        <v>191</v>
      </c>
      <c r="B197" s="4" t="s">
        <v>19</v>
      </c>
      <c r="C197">
        <f>COUNTA(_xlfn.UNIQUE($B$2:B197))</f>
        <v>23</v>
      </c>
      <c r="D197">
        <v>119</v>
      </c>
      <c r="E197">
        <v>46.5</v>
      </c>
      <c r="F197">
        <v>25.5</v>
      </c>
      <c r="G197">
        <v>62.303664921465973</v>
      </c>
      <c r="H197">
        <v>24.345549738219894</v>
      </c>
      <c r="I197">
        <v>13.350785340314136</v>
      </c>
      <c r="J197">
        <f t="shared" si="42"/>
        <v>0.87958115183246077</v>
      </c>
      <c r="K197">
        <f t="shared" si="49"/>
        <v>108</v>
      </c>
      <c r="L197">
        <f t="shared" si="43"/>
        <v>20</v>
      </c>
      <c r="M197">
        <f t="shared" si="50"/>
        <v>18</v>
      </c>
      <c r="N197">
        <f t="shared" si="44"/>
        <v>11</v>
      </c>
      <c r="O197">
        <f t="shared" si="45"/>
        <v>1</v>
      </c>
      <c r="P197">
        <f t="shared" si="51"/>
        <v>2</v>
      </c>
      <c r="Q197">
        <f t="shared" si="39"/>
        <v>56.544502617801051</v>
      </c>
      <c r="R197">
        <f t="shared" si="40"/>
        <v>10.471204188481675</v>
      </c>
      <c r="S197">
        <f t="shared" si="46"/>
        <v>9.4240837696335085</v>
      </c>
      <c r="T197">
        <f t="shared" si="47"/>
        <v>5.7591623036649215</v>
      </c>
      <c r="U197">
        <f t="shared" si="41"/>
        <v>0.52356020942408377</v>
      </c>
      <c r="V197">
        <f t="shared" si="48"/>
        <v>1.0471204188481675</v>
      </c>
    </row>
    <row r="198" spans="1:22" x14ac:dyDescent="0.2">
      <c r="A198">
        <v>192</v>
      </c>
      <c r="B198" s="4" t="s">
        <v>19</v>
      </c>
      <c r="C198">
        <f>COUNTA(_xlfn.UNIQUE($B$2:B198))</f>
        <v>23</v>
      </c>
      <c r="D198">
        <v>119</v>
      </c>
      <c r="E198">
        <v>47.5</v>
      </c>
      <c r="F198">
        <v>25.5</v>
      </c>
      <c r="G198">
        <v>61.979166666666664</v>
      </c>
      <c r="H198">
        <v>24.739583333333336</v>
      </c>
      <c r="I198">
        <v>13.28125</v>
      </c>
      <c r="J198">
        <f t="shared" si="42"/>
        <v>0.88020833333333337</v>
      </c>
      <c r="K198">
        <f t="shared" si="49"/>
        <v>108</v>
      </c>
      <c r="L198">
        <f t="shared" si="43"/>
        <v>20</v>
      </c>
      <c r="M198">
        <f t="shared" si="50"/>
        <v>19</v>
      </c>
      <c r="N198">
        <f t="shared" si="44"/>
        <v>11</v>
      </c>
      <c r="O198">
        <f t="shared" si="45"/>
        <v>1</v>
      </c>
      <c r="P198">
        <f t="shared" si="51"/>
        <v>2</v>
      </c>
      <c r="Q198">
        <f t="shared" si="39"/>
        <v>56.25</v>
      </c>
      <c r="R198">
        <f t="shared" si="40"/>
        <v>10.416666666666668</v>
      </c>
      <c r="S198">
        <f t="shared" si="46"/>
        <v>9.8958333333333321</v>
      </c>
      <c r="T198">
        <f t="shared" si="47"/>
        <v>5.7291666666666661</v>
      </c>
      <c r="U198">
        <f t="shared" si="41"/>
        <v>0.52083333333333326</v>
      </c>
      <c r="V198">
        <f t="shared" si="48"/>
        <v>1.0416666666666665</v>
      </c>
    </row>
    <row r="199" spans="1:22" x14ac:dyDescent="0.2">
      <c r="A199">
        <v>192.5</v>
      </c>
      <c r="B199" s="4" t="s">
        <v>62</v>
      </c>
      <c r="C199">
        <f>COUNTA(_xlfn.UNIQUE($B$2:B199))</f>
        <v>23</v>
      </c>
      <c r="D199">
        <v>119.5</v>
      </c>
      <c r="E199">
        <v>47.5</v>
      </c>
      <c r="F199">
        <v>25.5</v>
      </c>
      <c r="G199">
        <v>62.077922077922075</v>
      </c>
      <c r="H199">
        <v>24.675324675324674</v>
      </c>
      <c r="I199">
        <v>13.246753246753245</v>
      </c>
      <c r="J199">
        <f t="shared" si="42"/>
        <v>0.88051948051948048</v>
      </c>
      <c r="K199">
        <f t="shared" si="49"/>
        <v>108</v>
      </c>
      <c r="L199">
        <f t="shared" si="43"/>
        <v>20</v>
      </c>
      <c r="M199">
        <f t="shared" si="50"/>
        <v>19</v>
      </c>
      <c r="N199">
        <f t="shared" si="44"/>
        <v>11</v>
      </c>
      <c r="O199">
        <f t="shared" si="45"/>
        <v>1</v>
      </c>
      <c r="P199">
        <f t="shared" si="51"/>
        <v>2</v>
      </c>
      <c r="Q199">
        <f t="shared" si="39"/>
        <v>56.103896103896098</v>
      </c>
      <c r="R199">
        <f t="shared" si="40"/>
        <v>10.38961038961039</v>
      </c>
      <c r="S199">
        <f t="shared" si="46"/>
        <v>9.8701298701298708</v>
      </c>
      <c r="T199">
        <f t="shared" si="47"/>
        <v>5.7142857142857144</v>
      </c>
      <c r="U199">
        <f t="shared" si="41"/>
        <v>0.51948051948051943</v>
      </c>
      <c r="V199">
        <f t="shared" si="48"/>
        <v>1.0389610389610389</v>
      </c>
    </row>
    <row r="200" spans="1:22" x14ac:dyDescent="0.2">
      <c r="A200">
        <v>193.5</v>
      </c>
      <c r="B200" s="4" t="s">
        <v>7</v>
      </c>
      <c r="C200">
        <f>COUNTA(_xlfn.UNIQUE($B$2:B200))</f>
        <v>23</v>
      </c>
      <c r="D200">
        <v>120.5</v>
      </c>
      <c r="E200">
        <v>47.5</v>
      </c>
      <c r="F200">
        <v>25.5</v>
      </c>
      <c r="G200">
        <v>62.273901808785524</v>
      </c>
      <c r="H200">
        <v>24.547803617571059</v>
      </c>
      <c r="I200">
        <v>13.178294573643413</v>
      </c>
      <c r="J200">
        <f t="shared" si="42"/>
        <v>0.88113695090439281</v>
      </c>
      <c r="K200">
        <f t="shared" si="49"/>
        <v>109</v>
      </c>
      <c r="L200">
        <f t="shared" si="43"/>
        <v>20</v>
      </c>
      <c r="M200">
        <f t="shared" si="50"/>
        <v>19</v>
      </c>
      <c r="N200">
        <f t="shared" si="44"/>
        <v>11</v>
      </c>
      <c r="O200">
        <f t="shared" si="45"/>
        <v>1</v>
      </c>
      <c r="P200">
        <f t="shared" si="51"/>
        <v>2</v>
      </c>
      <c r="Q200">
        <f t="shared" si="39"/>
        <v>56.330749354005171</v>
      </c>
      <c r="R200">
        <f t="shared" si="40"/>
        <v>10.335917312661499</v>
      </c>
      <c r="S200">
        <f t="shared" si="46"/>
        <v>9.819121447028424</v>
      </c>
      <c r="T200">
        <f t="shared" si="47"/>
        <v>5.684754521963824</v>
      </c>
      <c r="U200">
        <f t="shared" si="41"/>
        <v>0.516795865633075</v>
      </c>
      <c r="V200">
        <f t="shared" si="48"/>
        <v>1.03359173126615</v>
      </c>
    </row>
    <row r="201" spans="1:22" x14ac:dyDescent="0.2">
      <c r="A201">
        <v>194.5</v>
      </c>
      <c r="B201" s="4" t="s">
        <v>7</v>
      </c>
      <c r="C201">
        <f>COUNTA(_xlfn.UNIQUE($B$2:B201))</f>
        <v>23</v>
      </c>
      <c r="D201">
        <v>121.5</v>
      </c>
      <c r="E201">
        <v>47.5</v>
      </c>
      <c r="F201">
        <v>25.5</v>
      </c>
      <c r="G201">
        <v>62.467866323907451</v>
      </c>
      <c r="H201">
        <v>24.421593830334189</v>
      </c>
      <c r="I201">
        <v>13.110539845758353</v>
      </c>
      <c r="J201">
        <f t="shared" si="42"/>
        <v>0.88174807197943439</v>
      </c>
      <c r="K201">
        <f t="shared" si="49"/>
        <v>110</v>
      </c>
      <c r="L201">
        <f t="shared" si="43"/>
        <v>20</v>
      </c>
      <c r="M201">
        <f t="shared" si="50"/>
        <v>19</v>
      </c>
      <c r="N201">
        <f t="shared" si="44"/>
        <v>11</v>
      </c>
      <c r="O201">
        <f t="shared" si="45"/>
        <v>1</v>
      </c>
      <c r="P201">
        <f t="shared" si="51"/>
        <v>2</v>
      </c>
      <c r="Q201">
        <f t="shared" si="39"/>
        <v>56.555269922879184</v>
      </c>
      <c r="R201">
        <f t="shared" si="40"/>
        <v>10.282776349614396</v>
      </c>
      <c r="S201">
        <f t="shared" si="46"/>
        <v>9.7686375321336758</v>
      </c>
      <c r="T201">
        <f t="shared" si="47"/>
        <v>5.6555269922879177</v>
      </c>
      <c r="U201">
        <f t="shared" si="41"/>
        <v>0.51413881748071977</v>
      </c>
      <c r="V201">
        <f t="shared" si="48"/>
        <v>1.0282776349614395</v>
      </c>
    </row>
    <row r="202" spans="1:22" x14ac:dyDescent="0.2">
      <c r="A202">
        <v>195.5</v>
      </c>
      <c r="B202" s="4" t="s">
        <v>7</v>
      </c>
      <c r="C202">
        <f>COUNTA(_xlfn.UNIQUE($B$2:B202))</f>
        <v>23</v>
      </c>
      <c r="D202">
        <v>122.5</v>
      </c>
      <c r="E202">
        <v>47.5</v>
      </c>
      <c r="F202">
        <v>25.5</v>
      </c>
      <c r="G202">
        <v>62.659846547314579</v>
      </c>
      <c r="H202">
        <v>24.296675191815854</v>
      </c>
      <c r="I202">
        <v>13.043478260869565</v>
      </c>
      <c r="J202">
        <f t="shared" si="42"/>
        <v>0.88235294117647056</v>
      </c>
      <c r="K202">
        <f t="shared" si="49"/>
        <v>111</v>
      </c>
      <c r="L202">
        <f t="shared" si="43"/>
        <v>20</v>
      </c>
      <c r="M202">
        <f t="shared" si="50"/>
        <v>19</v>
      </c>
      <c r="N202">
        <f t="shared" si="44"/>
        <v>11</v>
      </c>
      <c r="O202">
        <f t="shared" si="45"/>
        <v>1</v>
      </c>
      <c r="P202">
        <f t="shared" si="51"/>
        <v>2</v>
      </c>
      <c r="Q202">
        <f t="shared" si="39"/>
        <v>56.777493606138108</v>
      </c>
      <c r="R202">
        <f t="shared" si="40"/>
        <v>10.230179028132993</v>
      </c>
      <c r="S202">
        <f t="shared" si="46"/>
        <v>9.7186700767263421</v>
      </c>
      <c r="T202">
        <f t="shared" si="47"/>
        <v>5.6265984654731458</v>
      </c>
      <c r="U202">
        <f t="shared" si="41"/>
        <v>0.51150895140664965</v>
      </c>
      <c r="V202">
        <f t="shared" si="48"/>
        <v>1.0230179028132993</v>
      </c>
    </row>
    <row r="203" spans="1:22" x14ac:dyDescent="0.2">
      <c r="A203">
        <v>196.5</v>
      </c>
      <c r="B203" s="4" t="s">
        <v>7</v>
      </c>
      <c r="C203">
        <f>COUNTA(_xlfn.UNIQUE($B$2:B203))</f>
        <v>23</v>
      </c>
      <c r="D203">
        <v>123.5</v>
      </c>
      <c r="E203">
        <v>47.5</v>
      </c>
      <c r="F203">
        <v>25.5</v>
      </c>
      <c r="G203">
        <v>62.849872773536894</v>
      </c>
      <c r="H203">
        <v>24.173027989821882</v>
      </c>
      <c r="I203">
        <v>12.977099236641221</v>
      </c>
      <c r="J203">
        <f t="shared" si="42"/>
        <v>0.88295165394402031</v>
      </c>
      <c r="K203">
        <f t="shared" si="49"/>
        <v>112</v>
      </c>
      <c r="L203">
        <f t="shared" si="43"/>
        <v>20</v>
      </c>
      <c r="M203">
        <f t="shared" si="50"/>
        <v>19</v>
      </c>
      <c r="N203">
        <f t="shared" si="44"/>
        <v>11</v>
      </c>
      <c r="O203">
        <f t="shared" si="45"/>
        <v>1</v>
      </c>
      <c r="P203">
        <f t="shared" si="51"/>
        <v>2</v>
      </c>
      <c r="Q203">
        <f t="shared" si="39"/>
        <v>56.997455470737911</v>
      </c>
      <c r="R203">
        <f t="shared" si="40"/>
        <v>10.178117048346055</v>
      </c>
      <c r="S203">
        <f t="shared" si="46"/>
        <v>9.669211195928753</v>
      </c>
      <c r="T203">
        <f t="shared" si="47"/>
        <v>5.5979643765903306</v>
      </c>
      <c r="U203">
        <f t="shared" si="41"/>
        <v>0.5089058524173028</v>
      </c>
      <c r="V203">
        <f t="shared" si="48"/>
        <v>1.0178117048346056</v>
      </c>
    </row>
    <row r="204" spans="1:22" x14ac:dyDescent="0.2">
      <c r="A204">
        <v>197.5</v>
      </c>
      <c r="B204" s="4" t="s">
        <v>7</v>
      </c>
      <c r="C204">
        <f>COUNTA(_xlfn.UNIQUE($B$2:B204))</f>
        <v>23</v>
      </c>
      <c r="D204">
        <v>124.5</v>
      </c>
      <c r="E204">
        <v>47.5</v>
      </c>
      <c r="F204">
        <v>25.5</v>
      </c>
      <c r="G204">
        <v>63.037974683544306</v>
      </c>
      <c r="H204">
        <v>24.050632911392405</v>
      </c>
      <c r="I204">
        <v>12.911392405063291</v>
      </c>
      <c r="J204">
        <f t="shared" si="42"/>
        <v>0.8835443037974684</v>
      </c>
      <c r="K204">
        <f t="shared" si="49"/>
        <v>113</v>
      </c>
      <c r="L204">
        <f t="shared" si="43"/>
        <v>20</v>
      </c>
      <c r="M204">
        <f t="shared" si="50"/>
        <v>19</v>
      </c>
      <c r="N204">
        <f t="shared" si="44"/>
        <v>11</v>
      </c>
      <c r="O204">
        <f t="shared" si="45"/>
        <v>1</v>
      </c>
      <c r="P204">
        <f t="shared" si="51"/>
        <v>2</v>
      </c>
      <c r="Q204">
        <f t="shared" si="39"/>
        <v>57.215189873417728</v>
      </c>
      <c r="R204">
        <f t="shared" si="40"/>
        <v>10.126582278481013</v>
      </c>
      <c r="S204">
        <f t="shared" si="46"/>
        <v>9.6202531645569618</v>
      </c>
      <c r="T204">
        <f t="shared" si="47"/>
        <v>5.5696202531645564</v>
      </c>
      <c r="U204">
        <f t="shared" si="41"/>
        <v>0.50632911392405067</v>
      </c>
      <c r="V204">
        <f t="shared" si="48"/>
        <v>1.0126582278481013</v>
      </c>
    </row>
    <row r="205" spans="1:22" x14ac:dyDescent="0.2">
      <c r="A205">
        <v>198.5</v>
      </c>
      <c r="B205" s="4" t="s">
        <v>7</v>
      </c>
      <c r="C205">
        <f>COUNTA(_xlfn.UNIQUE($B$2:B205))</f>
        <v>23</v>
      </c>
      <c r="D205">
        <v>125.5</v>
      </c>
      <c r="E205">
        <v>47.5</v>
      </c>
      <c r="F205">
        <v>25.5</v>
      </c>
      <c r="G205">
        <v>63.224181360201513</v>
      </c>
      <c r="H205">
        <v>23.929471032745592</v>
      </c>
      <c r="I205">
        <v>12.846347607052897</v>
      </c>
      <c r="J205">
        <f t="shared" si="42"/>
        <v>0.88413098236775822</v>
      </c>
      <c r="K205">
        <f t="shared" si="49"/>
        <v>114</v>
      </c>
      <c r="L205">
        <f t="shared" si="43"/>
        <v>20</v>
      </c>
      <c r="M205">
        <f t="shared" si="50"/>
        <v>19</v>
      </c>
      <c r="N205">
        <f t="shared" si="44"/>
        <v>11</v>
      </c>
      <c r="O205">
        <f t="shared" si="45"/>
        <v>1</v>
      </c>
      <c r="P205">
        <f t="shared" si="51"/>
        <v>2</v>
      </c>
      <c r="Q205">
        <f t="shared" si="39"/>
        <v>57.430730478589417</v>
      </c>
      <c r="R205">
        <f t="shared" si="40"/>
        <v>10.075566750629724</v>
      </c>
      <c r="S205">
        <f t="shared" si="46"/>
        <v>9.5717884130982362</v>
      </c>
      <c r="T205">
        <f t="shared" si="47"/>
        <v>5.5415617128463479</v>
      </c>
      <c r="U205">
        <f t="shared" si="41"/>
        <v>0.50377833753148615</v>
      </c>
      <c r="V205">
        <f t="shared" si="48"/>
        <v>1.0075566750629723</v>
      </c>
    </row>
    <row r="206" spans="1:22" x14ac:dyDescent="0.2">
      <c r="A206">
        <v>199.5</v>
      </c>
      <c r="B206" s="4" t="s">
        <v>7</v>
      </c>
      <c r="C206">
        <f>COUNTA(_xlfn.UNIQUE($B$2:B206))</f>
        <v>23</v>
      </c>
      <c r="D206">
        <v>126.5</v>
      </c>
      <c r="E206">
        <v>47.5</v>
      </c>
      <c r="F206">
        <v>25.5</v>
      </c>
      <c r="G206">
        <v>63.408521303258148</v>
      </c>
      <c r="H206">
        <v>23.809523809523807</v>
      </c>
      <c r="I206">
        <v>12.781954887218044</v>
      </c>
      <c r="J206">
        <f t="shared" si="42"/>
        <v>0.88471177944862156</v>
      </c>
      <c r="K206">
        <f t="shared" si="49"/>
        <v>115</v>
      </c>
      <c r="L206">
        <f t="shared" si="43"/>
        <v>20</v>
      </c>
      <c r="M206">
        <f t="shared" si="50"/>
        <v>19</v>
      </c>
      <c r="N206">
        <f t="shared" si="44"/>
        <v>11</v>
      </c>
      <c r="O206">
        <f t="shared" si="45"/>
        <v>1</v>
      </c>
      <c r="P206">
        <f t="shared" si="51"/>
        <v>2</v>
      </c>
      <c r="Q206">
        <f t="shared" si="39"/>
        <v>57.644110275689222</v>
      </c>
      <c r="R206">
        <f t="shared" si="40"/>
        <v>10.025062656641603</v>
      </c>
      <c r="S206">
        <f t="shared" si="46"/>
        <v>9.5238095238095237</v>
      </c>
      <c r="T206">
        <f t="shared" si="47"/>
        <v>5.5137844611528823</v>
      </c>
      <c r="U206">
        <f t="shared" si="41"/>
        <v>0.50125313283208017</v>
      </c>
      <c r="V206">
        <f t="shared" si="48"/>
        <v>1.0025062656641603</v>
      </c>
    </row>
    <row r="207" spans="1:22" x14ac:dyDescent="0.2">
      <c r="A207">
        <v>200.5</v>
      </c>
      <c r="B207" s="4" t="s">
        <v>29</v>
      </c>
      <c r="C207">
        <f>COUNTA(_xlfn.UNIQUE($B$2:B207))</f>
        <v>23</v>
      </c>
      <c r="D207">
        <v>126.5</v>
      </c>
      <c r="E207">
        <v>47.5</v>
      </c>
      <c r="F207">
        <v>26.5</v>
      </c>
      <c r="G207">
        <v>63.092269326683294</v>
      </c>
      <c r="H207">
        <v>23.690773067331673</v>
      </c>
      <c r="I207">
        <v>13.216957605985039</v>
      </c>
      <c r="J207">
        <f t="shared" si="42"/>
        <v>0.88528678304239405</v>
      </c>
      <c r="K207">
        <f t="shared" si="49"/>
        <v>115</v>
      </c>
      <c r="L207">
        <f t="shared" si="43"/>
        <v>20</v>
      </c>
      <c r="M207">
        <f t="shared" si="50"/>
        <v>19</v>
      </c>
      <c r="N207">
        <f t="shared" si="44"/>
        <v>11</v>
      </c>
      <c r="O207">
        <f t="shared" si="45"/>
        <v>1</v>
      </c>
      <c r="P207">
        <f t="shared" si="51"/>
        <v>2</v>
      </c>
      <c r="Q207">
        <f t="shared" si="39"/>
        <v>57.356608478802997</v>
      </c>
      <c r="R207">
        <f t="shared" si="40"/>
        <v>9.9750623441396513</v>
      </c>
      <c r="S207">
        <f t="shared" si="46"/>
        <v>9.4763092269326688</v>
      </c>
      <c r="T207">
        <f t="shared" si="47"/>
        <v>5.4862842892768073</v>
      </c>
      <c r="U207">
        <f t="shared" si="41"/>
        <v>0.49875311720698251</v>
      </c>
      <c r="V207">
        <f t="shared" si="48"/>
        <v>0.99750623441396502</v>
      </c>
    </row>
    <row r="208" spans="1:22" x14ac:dyDescent="0.2">
      <c r="A208">
        <v>201.5</v>
      </c>
      <c r="B208" s="4" t="s">
        <v>19</v>
      </c>
      <c r="C208">
        <f>COUNTA(_xlfn.UNIQUE($B$2:B208))</f>
        <v>23</v>
      </c>
      <c r="D208">
        <v>126.5</v>
      </c>
      <c r="E208">
        <v>48.5</v>
      </c>
      <c r="F208">
        <v>26.5</v>
      </c>
      <c r="G208">
        <v>62.779156327543426</v>
      </c>
      <c r="H208">
        <v>24.069478908188586</v>
      </c>
      <c r="I208">
        <v>13.151364764267989</v>
      </c>
      <c r="J208">
        <f t="shared" si="42"/>
        <v>0.88585607940446653</v>
      </c>
      <c r="K208">
        <f t="shared" si="49"/>
        <v>115</v>
      </c>
      <c r="L208">
        <f t="shared" si="43"/>
        <v>20</v>
      </c>
      <c r="M208">
        <f t="shared" si="50"/>
        <v>20</v>
      </c>
      <c r="N208">
        <f t="shared" si="44"/>
        <v>11</v>
      </c>
      <c r="O208">
        <f t="shared" si="45"/>
        <v>1</v>
      </c>
      <c r="P208">
        <f t="shared" si="51"/>
        <v>2</v>
      </c>
      <c r="Q208">
        <f t="shared" si="39"/>
        <v>57.071960297766744</v>
      </c>
      <c r="R208">
        <f t="shared" si="40"/>
        <v>9.9255583126550881</v>
      </c>
      <c r="S208">
        <f t="shared" si="46"/>
        <v>9.9255583126550881</v>
      </c>
      <c r="T208">
        <f t="shared" si="47"/>
        <v>5.4590570719602978</v>
      </c>
      <c r="U208">
        <f t="shared" si="41"/>
        <v>0.49627791563275436</v>
      </c>
      <c r="V208">
        <f t="shared" si="48"/>
        <v>0.99255583126550873</v>
      </c>
    </row>
    <row r="209" spans="1:22" x14ac:dyDescent="0.2">
      <c r="A209">
        <v>202.5</v>
      </c>
      <c r="B209" s="4" t="s">
        <v>19</v>
      </c>
      <c r="C209">
        <f>COUNTA(_xlfn.UNIQUE($B$2:B209))</f>
        <v>23</v>
      </c>
      <c r="D209">
        <v>126.5</v>
      </c>
      <c r="E209">
        <v>49.5</v>
      </c>
      <c r="F209">
        <v>26.5</v>
      </c>
      <c r="G209">
        <v>62.469135802469133</v>
      </c>
      <c r="H209">
        <v>24.444444444444443</v>
      </c>
      <c r="I209">
        <v>13.086419753086421</v>
      </c>
      <c r="J209">
        <f t="shared" si="42"/>
        <v>0.88641975308641974</v>
      </c>
      <c r="K209">
        <f t="shared" si="49"/>
        <v>115</v>
      </c>
      <c r="L209">
        <f t="shared" si="43"/>
        <v>20</v>
      </c>
      <c r="M209">
        <f t="shared" si="50"/>
        <v>21</v>
      </c>
      <c r="N209">
        <f t="shared" si="44"/>
        <v>11</v>
      </c>
      <c r="O209">
        <f t="shared" si="45"/>
        <v>1</v>
      </c>
      <c r="P209">
        <f t="shared" si="51"/>
        <v>2</v>
      </c>
      <c r="Q209">
        <f t="shared" si="39"/>
        <v>56.79012345679012</v>
      </c>
      <c r="R209">
        <f t="shared" si="40"/>
        <v>9.8765432098765427</v>
      </c>
      <c r="S209">
        <f t="shared" si="46"/>
        <v>10.37037037037037</v>
      </c>
      <c r="T209">
        <f t="shared" si="47"/>
        <v>5.4320987654320989</v>
      </c>
      <c r="U209">
        <f t="shared" si="41"/>
        <v>0.49382716049382713</v>
      </c>
      <c r="V209">
        <f t="shared" si="48"/>
        <v>0.98765432098765427</v>
      </c>
    </row>
    <row r="210" spans="1:22" x14ac:dyDescent="0.2">
      <c r="A210">
        <v>203.5</v>
      </c>
      <c r="B210" s="4" t="s">
        <v>7</v>
      </c>
      <c r="C210">
        <f>COUNTA(_xlfn.UNIQUE($B$2:B210))</f>
        <v>23</v>
      </c>
      <c r="D210">
        <v>127.5</v>
      </c>
      <c r="E210">
        <v>49.5</v>
      </c>
      <c r="F210">
        <v>26.5</v>
      </c>
      <c r="G210">
        <v>62.653562653562659</v>
      </c>
      <c r="H210">
        <v>24.324324324324326</v>
      </c>
      <c r="I210">
        <v>13.022113022113022</v>
      </c>
      <c r="J210">
        <f t="shared" si="42"/>
        <v>0.88697788697788693</v>
      </c>
      <c r="K210">
        <f t="shared" si="49"/>
        <v>116</v>
      </c>
      <c r="L210">
        <f t="shared" si="43"/>
        <v>20</v>
      </c>
      <c r="M210">
        <f t="shared" si="50"/>
        <v>21</v>
      </c>
      <c r="N210">
        <f t="shared" si="44"/>
        <v>11</v>
      </c>
      <c r="O210">
        <f t="shared" si="45"/>
        <v>1</v>
      </c>
      <c r="P210">
        <f t="shared" si="51"/>
        <v>2</v>
      </c>
      <c r="Q210">
        <f t="shared" si="39"/>
        <v>57.002457002457007</v>
      </c>
      <c r="R210">
        <f t="shared" si="40"/>
        <v>9.8280098280098276</v>
      </c>
      <c r="S210">
        <f t="shared" si="46"/>
        <v>10.319410319410318</v>
      </c>
      <c r="T210">
        <f t="shared" si="47"/>
        <v>5.4054054054054053</v>
      </c>
      <c r="U210">
        <f t="shared" si="41"/>
        <v>0.49140049140049141</v>
      </c>
      <c r="V210">
        <f t="shared" si="48"/>
        <v>0.98280098280098283</v>
      </c>
    </row>
    <row r="211" spans="1:22" x14ac:dyDescent="0.2">
      <c r="A211">
        <v>204.5</v>
      </c>
      <c r="B211" s="4" t="s">
        <v>7</v>
      </c>
      <c r="C211">
        <f>COUNTA(_xlfn.UNIQUE($B$2:B211))</f>
        <v>23</v>
      </c>
      <c r="D211">
        <v>128.5</v>
      </c>
      <c r="E211">
        <v>49.5</v>
      </c>
      <c r="F211">
        <v>26.5</v>
      </c>
      <c r="G211">
        <v>62.836185819070899</v>
      </c>
      <c r="H211">
        <v>24.205378973105134</v>
      </c>
      <c r="I211">
        <v>12.95843520782396</v>
      </c>
      <c r="J211">
        <f t="shared" si="42"/>
        <v>0.8875305623471883</v>
      </c>
      <c r="K211">
        <f t="shared" si="49"/>
        <v>117</v>
      </c>
      <c r="L211">
        <f t="shared" si="43"/>
        <v>20</v>
      </c>
      <c r="M211">
        <f t="shared" si="50"/>
        <v>21</v>
      </c>
      <c r="N211">
        <f t="shared" si="44"/>
        <v>11</v>
      </c>
      <c r="O211">
        <f t="shared" si="45"/>
        <v>1</v>
      </c>
      <c r="P211">
        <f t="shared" si="51"/>
        <v>2</v>
      </c>
      <c r="Q211">
        <f t="shared" si="39"/>
        <v>57.212713936430312</v>
      </c>
      <c r="R211">
        <f t="shared" si="40"/>
        <v>9.7799511002444994</v>
      </c>
      <c r="S211">
        <f t="shared" si="46"/>
        <v>10.268948655256724</v>
      </c>
      <c r="T211">
        <f t="shared" si="47"/>
        <v>5.3789731051344738</v>
      </c>
      <c r="U211">
        <f t="shared" si="41"/>
        <v>0.48899755501222492</v>
      </c>
      <c r="V211">
        <f t="shared" si="48"/>
        <v>0.97799511002444983</v>
      </c>
    </row>
    <row r="212" spans="1:22" x14ac:dyDescent="0.2">
      <c r="A212">
        <v>205.5</v>
      </c>
      <c r="B212" s="4" t="s">
        <v>7</v>
      </c>
      <c r="C212">
        <f>COUNTA(_xlfn.UNIQUE($B$2:B212))</f>
        <v>23</v>
      </c>
      <c r="D212">
        <v>129.5</v>
      </c>
      <c r="E212">
        <v>49.5</v>
      </c>
      <c r="F212">
        <v>26.5</v>
      </c>
      <c r="G212">
        <v>63.017031630170315</v>
      </c>
      <c r="H212">
        <v>24.087591240875913</v>
      </c>
      <c r="I212">
        <v>12.895377128953772</v>
      </c>
      <c r="J212">
        <f t="shared" si="42"/>
        <v>0.88807785888077861</v>
      </c>
      <c r="K212">
        <f t="shared" si="49"/>
        <v>118</v>
      </c>
      <c r="L212">
        <f t="shared" si="43"/>
        <v>20</v>
      </c>
      <c r="M212">
        <f t="shared" si="50"/>
        <v>21</v>
      </c>
      <c r="N212">
        <f t="shared" si="44"/>
        <v>11</v>
      </c>
      <c r="O212">
        <f t="shared" si="45"/>
        <v>1</v>
      </c>
      <c r="P212">
        <f t="shared" si="51"/>
        <v>2</v>
      </c>
      <c r="Q212">
        <f t="shared" si="39"/>
        <v>57.420924574209245</v>
      </c>
      <c r="R212">
        <f t="shared" si="40"/>
        <v>9.7323600973236015</v>
      </c>
      <c r="S212">
        <f t="shared" si="46"/>
        <v>10.218978102189782</v>
      </c>
      <c r="T212">
        <f t="shared" si="47"/>
        <v>5.3527980535279802</v>
      </c>
      <c r="U212">
        <f t="shared" si="41"/>
        <v>0.48661800486618007</v>
      </c>
      <c r="V212">
        <f t="shared" si="48"/>
        <v>0.97323600973236013</v>
      </c>
    </row>
    <row r="213" spans="1:22" x14ac:dyDescent="0.2">
      <c r="A213">
        <v>206</v>
      </c>
      <c r="B213" s="4" t="s">
        <v>62</v>
      </c>
      <c r="C213">
        <f>COUNTA(_xlfn.UNIQUE($B$2:B213))</f>
        <v>23</v>
      </c>
      <c r="D213">
        <v>130</v>
      </c>
      <c r="E213">
        <v>49.5</v>
      </c>
      <c r="F213">
        <v>26.5</v>
      </c>
      <c r="G213">
        <v>63.10679611650486</v>
      </c>
      <c r="H213">
        <v>24.029126213592235</v>
      </c>
      <c r="I213">
        <v>12.864077669902912</v>
      </c>
      <c r="J213">
        <f t="shared" si="42"/>
        <v>0.88834951456310685</v>
      </c>
      <c r="K213">
        <f t="shared" si="49"/>
        <v>118</v>
      </c>
      <c r="L213">
        <f t="shared" si="43"/>
        <v>20</v>
      </c>
      <c r="M213">
        <f t="shared" si="50"/>
        <v>21</v>
      </c>
      <c r="N213">
        <f t="shared" si="44"/>
        <v>11</v>
      </c>
      <c r="O213">
        <f t="shared" si="45"/>
        <v>1</v>
      </c>
      <c r="P213">
        <f t="shared" si="51"/>
        <v>2</v>
      </c>
      <c r="Q213">
        <f t="shared" si="39"/>
        <v>57.28155339805825</v>
      </c>
      <c r="R213">
        <f t="shared" si="40"/>
        <v>9.7087378640776691</v>
      </c>
      <c r="S213">
        <f t="shared" si="46"/>
        <v>10.194174757281553</v>
      </c>
      <c r="T213">
        <f t="shared" si="47"/>
        <v>5.3398058252427179</v>
      </c>
      <c r="U213">
        <f t="shared" si="41"/>
        <v>0.48543689320388345</v>
      </c>
      <c r="V213">
        <f t="shared" si="48"/>
        <v>0.97087378640776689</v>
      </c>
    </row>
    <row r="214" spans="1:22" x14ac:dyDescent="0.2">
      <c r="A214">
        <v>207</v>
      </c>
      <c r="B214" s="4" t="s">
        <v>19</v>
      </c>
      <c r="C214">
        <f>COUNTA(_xlfn.UNIQUE($B$2:B214))</f>
        <v>23</v>
      </c>
      <c r="D214">
        <v>130</v>
      </c>
      <c r="E214">
        <v>50.5</v>
      </c>
      <c r="F214">
        <v>26.5</v>
      </c>
      <c r="G214">
        <v>62.80193236714976</v>
      </c>
      <c r="H214">
        <v>24.396135265700483</v>
      </c>
      <c r="I214">
        <v>12.80193236714976</v>
      </c>
      <c r="J214">
        <f t="shared" si="42"/>
        <v>0.88888888888888884</v>
      </c>
      <c r="K214">
        <f t="shared" si="49"/>
        <v>118</v>
      </c>
      <c r="L214">
        <f t="shared" si="43"/>
        <v>20</v>
      </c>
      <c r="M214">
        <f t="shared" si="50"/>
        <v>22</v>
      </c>
      <c r="N214">
        <f t="shared" si="44"/>
        <v>11</v>
      </c>
      <c r="O214">
        <f t="shared" si="45"/>
        <v>1</v>
      </c>
      <c r="P214">
        <f t="shared" si="51"/>
        <v>2</v>
      </c>
      <c r="Q214">
        <f t="shared" si="39"/>
        <v>57.004830917874393</v>
      </c>
      <c r="R214">
        <f t="shared" si="40"/>
        <v>9.6618357487922708</v>
      </c>
      <c r="S214">
        <f t="shared" si="46"/>
        <v>10.628019323671497</v>
      </c>
      <c r="T214">
        <f t="shared" si="47"/>
        <v>5.3140096618357484</v>
      </c>
      <c r="U214">
        <f t="shared" si="41"/>
        <v>0.48309178743961351</v>
      </c>
      <c r="V214">
        <f t="shared" si="48"/>
        <v>0.96618357487922701</v>
      </c>
    </row>
    <row r="215" spans="1:22" x14ac:dyDescent="0.2">
      <c r="A215">
        <v>208</v>
      </c>
      <c r="B215" s="4" t="s">
        <v>7</v>
      </c>
      <c r="C215">
        <f>COUNTA(_xlfn.UNIQUE($B$2:B215))</f>
        <v>23</v>
      </c>
      <c r="D215">
        <v>131</v>
      </c>
      <c r="E215">
        <v>50.5</v>
      </c>
      <c r="F215">
        <v>26.5</v>
      </c>
      <c r="G215">
        <v>62.980769230769226</v>
      </c>
      <c r="H215">
        <v>24.278846153846153</v>
      </c>
      <c r="I215">
        <v>12.740384615384615</v>
      </c>
      <c r="J215">
        <f t="shared" si="42"/>
        <v>0.88942307692307687</v>
      </c>
      <c r="K215">
        <f t="shared" si="49"/>
        <v>119</v>
      </c>
      <c r="L215">
        <f t="shared" si="43"/>
        <v>20</v>
      </c>
      <c r="M215">
        <f t="shared" si="50"/>
        <v>22</v>
      </c>
      <c r="N215">
        <f t="shared" si="44"/>
        <v>11</v>
      </c>
      <c r="O215">
        <f t="shared" si="45"/>
        <v>1</v>
      </c>
      <c r="P215">
        <f t="shared" si="51"/>
        <v>2</v>
      </c>
      <c r="Q215">
        <f t="shared" si="39"/>
        <v>57.21153846153846</v>
      </c>
      <c r="R215">
        <f t="shared" si="40"/>
        <v>9.6153846153846168</v>
      </c>
      <c r="S215">
        <f t="shared" si="46"/>
        <v>10.576923076923077</v>
      </c>
      <c r="T215">
        <f t="shared" si="47"/>
        <v>5.2884615384615383</v>
      </c>
      <c r="U215">
        <f t="shared" si="41"/>
        <v>0.48076923076923078</v>
      </c>
      <c r="V215">
        <f t="shared" si="48"/>
        <v>0.96153846153846156</v>
      </c>
    </row>
    <row r="216" spans="1:22" x14ac:dyDescent="0.2">
      <c r="A216">
        <v>209</v>
      </c>
      <c r="B216" s="4" t="s">
        <v>7</v>
      </c>
      <c r="C216">
        <f>COUNTA(_xlfn.UNIQUE($B$2:B216))</f>
        <v>23</v>
      </c>
      <c r="D216">
        <v>132</v>
      </c>
      <c r="E216">
        <v>50.5</v>
      </c>
      <c r="F216">
        <v>26.5</v>
      </c>
      <c r="G216">
        <v>63.157894736842103</v>
      </c>
      <c r="H216">
        <v>24.162679425837322</v>
      </c>
      <c r="I216">
        <v>12.679425837320574</v>
      </c>
      <c r="J216">
        <f t="shared" si="42"/>
        <v>0.88995215311004783</v>
      </c>
      <c r="K216">
        <f t="shared" si="49"/>
        <v>120</v>
      </c>
      <c r="L216">
        <f t="shared" si="43"/>
        <v>20</v>
      </c>
      <c r="M216">
        <f t="shared" si="50"/>
        <v>22</v>
      </c>
      <c r="N216">
        <f t="shared" si="44"/>
        <v>11</v>
      </c>
      <c r="O216">
        <f t="shared" si="45"/>
        <v>1</v>
      </c>
      <c r="P216">
        <f t="shared" si="51"/>
        <v>2</v>
      </c>
      <c r="Q216">
        <f t="shared" si="39"/>
        <v>57.41626794258373</v>
      </c>
      <c r="R216">
        <f t="shared" si="40"/>
        <v>9.5693779904306222</v>
      </c>
      <c r="S216">
        <f t="shared" si="46"/>
        <v>10.526315789473683</v>
      </c>
      <c r="T216">
        <f t="shared" si="47"/>
        <v>5.2631578947368416</v>
      </c>
      <c r="U216">
        <f t="shared" si="41"/>
        <v>0.4784688995215311</v>
      </c>
      <c r="V216">
        <f t="shared" si="48"/>
        <v>0.9569377990430622</v>
      </c>
    </row>
    <row r="217" spans="1:22" x14ac:dyDescent="0.2">
      <c r="A217">
        <v>210</v>
      </c>
      <c r="B217" s="4" t="s">
        <v>7</v>
      </c>
      <c r="C217">
        <f>COUNTA(_xlfn.UNIQUE($B$2:B217))</f>
        <v>23</v>
      </c>
      <c r="D217">
        <v>133</v>
      </c>
      <c r="E217">
        <v>50.5</v>
      </c>
      <c r="F217">
        <v>26.5</v>
      </c>
      <c r="G217">
        <v>63.333333333333329</v>
      </c>
      <c r="H217">
        <v>24.047619047619047</v>
      </c>
      <c r="I217">
        <v>12.619047619047619</v>
      </c>
      <c r="J217">
        <f t="shared" si="42"/>
        <v>0.89047619047619042</v>
      </c>
      <c r="K217">
        <f t="shared" si="49"/>
        <v>121</v>
      </c>
      <c r="L217">
        <f t="shared" si="43"/>
        <v>20</v>
      </c>
      <c r="M217">
        <f t="shared" si="50"/>
        <v>22</v>
      </c>
      <c r="N217">
        <f t="shared" si="44"/>
        <v>11</v>
      </c>
      <c r="O217">
        <f t="shared" si="45"/>
        <v>1</v>
      </c>
      <c r="P217">
        <f t="shared" si="51"/>
        <v>2</v>
      </c>
      <c r="Q217">
        <f t="shared" si="39"/>
        <v>57.619047619047613</v>
      </c>
      <c r="R217">
        <f t="shared" si="40"/>
        <v>9.5238095238095237</v>
      </c>
      <c r="S217">
        <f t="shared" si="46"/>
        <v>10.476190476190476</v>
      </c>
      <c r="T217">
        <f t="shared" si="47"/>
        <v>5.2380952380952381</v>
      </c>
      <c r="U217">
        <f t="shared" si="41"/>
        <v>0.47619047619047622</v>
      </c>
      <c r="V217">
        <f t="shared" si="48"/>
        <v>0.95238095238095244</v>
      </c>
    </row>
    <row r="218" spans="1:22" x14ac:dyDescent="0.2">
      <c r="A218">
        <v>211</v>
      </c>
      <c r="B218" s="4" t="s">
        <v>7</v>
      </c>
      <c r="C218">
        <f>COUNTA(_xlfn.UNIQUE($B$2:B218))</f>
        <v>23</v>
      </c>
      <c r="D218">
        <v>134</v>
      </c>
      <c r="E218">
        <v>50.5</v>
      </c>
      <c r="F218">
        <v>26.5</v>
      </c>
      <c r="G218">
        <v>63.507109004739334</v>
      </c>
      <c r="H218">
        <v>23.933649289099527</v>
      </c>
      <c r="I218">
        <v>12.559241706161137</v>
      </c>
      <c r="J218">
        <f t="shared" si="42"/>
        <v>0.89099526066350709</v>
      </c>
      <c r="K218">
        <f t="shared" si="49"/>
        <v>122</v>
      </c>
      <c r="L218">
        <f t="shared" si="43"/>
        <v>20</v>
      </c>
      <c r="M218">
        <f t="shared" si="50"/>
        <v>22</v>
      </c>
      <c r="N218">
        <f t="shared" si="44"/>
        <v>11</v>
      </c>
      <c r="O218">
        <f t="shared" si="45"/>
        <v>1</v>
      </c>
      <c r="P218">
        <f t="shared" si="51"/>
        <v>2</v>
      </c>
      <c r="Q218">
        <f t="shared" si="39"/>
        <v>57.81990521327014</v>
      </c>
      <c r="R218">
        <f t="shared" si="40"/>
        <v>9.4786729857819907</v>
      </c>
      <c r="S218">
        <f t="shared" si="46"/>
        <v>10.42654028436019</v>
      </c>
      <c r="T218">
        <f t="shared" si="47"/>
        <v>5.2132701421800949</v>
      </c>
      <c r="U218">
        <f t="shared" si="41"/>
        <v>0.47393364928909953</v>
      </c>
      <c r="V218">
        <f t="shared" si="48"/>
        <v>0.94786729857819907</v>
      </c>
    </row>
    <row r="219" spans="1:22" x14ac:dyDescent="0.2">
      <c r="A219">
        <v>212</v>
      </c>
      <c r="B219" s="4" t="s">
        <v>7</v>
      </c>
      <c r="C219">
        <f>COUNTA(_xlfn.UNIQUE($B$2:B219))</f>
        <v>23</v>
      </c>
      <c r="D219">
        <v>135</v>
      </c>
      <c r="E219">
        <v>50.5</v>
      </c>
      <c r="F219">
        <v>26.5</v>
      </c>
      <c r="G219">
        <v>63.679245283018872</v>
      </c>
      <c r="H219">
        <v>23.820754716981131</v>
      </c>
      <c r="I219">
        <v>12.5</v>
      </c>
      <c r="J219">
        <f t="shared" si="42"/>
        <v>0.89150943396226412</v>
      </c>
      <c r="K219">
        <f t="shared" si="49"/>
        <v>123</v>
      </c>
      <c r="L219">
        <f t="shared" si="43"/>
        <v>20</v>
      </c>
      <c r="M219">
        <f t="shared" si="50"/>
        <v>22</v>
      </c>
      <c r="N219">
        <f t="shared" si="44"/>
        <v>11</v>
      </c>
      <c r="O219">
        <f t="shared" si="45"/>
        <v>1</v>
      </c>
      <c r="P219">
        <f t="shared" si="51"/>
        <v>2</v>
      </c>
      <c r="Q219">
        <f t="shared" si="39"/>
        <v>58.018867924528308</v>
      </c>
      <c r="R219">
        <f t="shared" si="40"/>
        <v>9.433962264150944</v>
      </c>
      <c r="S219">
        <f t="shared" si="46"/>
        <v>10.377358490566039</v>
      </c>
      <c r="T219">
        <f t="shared" si="47"/>
        <v>5.1886792452830193</v>
      </c>
      <c r="U219">
        <f t="shared" si="41"/>
        <v>0.47169811320754718</v>
      </c>
      <c r="V219">
        <f t="shared" si="48"/>
        <v>0.94339622641509435</v>
      </c>
    </row>
    <row r="220" spans="1:22" x14ac:dyDescent="0.2">
      <c r="A220">
        <v>213</v>
      </c>
      <c r="B220" s="4" t="s">
        <v>7</v>
      </c>
      <c r="C220">
        <f>COUNTA(_xlfn.UNIQUE($B$2:B220))</f>
        <v>23</v>
      </c>
      <c r="D220">
        <v>136</v>
      </c>
      <c r="E220">
        <v>50.5</v>
      </c>
      <c r="F220">
        <v>26.5</v>
      </c>
      <c r="G220">
        <v>63.84976525821596</v>
      </c>
      <c r="H220">
        <v>23.708920187793428</v>
      </c>
      <c r="I220">
        <v>12.44131455399061</v>
      </c>
      <c r="J220">
        <f t="shared" si="42"/>
        <v>0.892018779342723</v>
      </c>
      <c r="K220">
        <f t="shared" si="49"/>
        <v>124</v>
      </c>
      <c r="L220">
        <f t="shared" si="43"/>
        <v>20</v>
      </c>
      <c r="M220">
        <f t="shared" si="50"/>
        <v>22</v>
      </c>
      <c r="N220">
        <f t="shared" si="44"/>
        <v>11</v>
      </c>
      <c r="O220">
        <f t="shared" si="45"/>
        <v>1</v>
      </c>
      <c r="P220">
        <f t="shared" si="51"/>
        <v>2</v>
      </c>
      <c r="Q220">
        <f t="shared" si="39"/>
        <v>58.215962441314552</v>
      </c>
      <c r="R220">
        <f t="shared" si="40"/>
        <v>9.3896713615023462</v>
      </c>
      <c r="S220">
        <f t="shared" si="46"/>
        <v>10.328638497652582</v>
      </c>
      <c r="T220">
        <f t="shared" si="47"/>
        <v>5.164319248826291</v>
      </c>
      <c r="U220">
        <f t="shared" si="41"/>
        <v>0.46948356807511737</v>
      </c>
      <c r="V220">
        <f t="shared" si="48"/>
        <v>0.93896713615023475</v>
      </c>
    </row>
    <row r="221" spans="1:22" x14ac:dyDescent="0.2">
      <c r="A221">
        <v>214</v>
      </c>
      <c r="B221" s="4" t="s">
        <v>7</v>
      </c>
      <c r="C221">
        <f>COUNTA(_xlfn.UNIQUE($B$2:B221))</f>
        <v>23</v>
      </c>
      <c r="D221">
        <v>137</v>
      </c>
      <c r="E221">
        <v>50.5</v>
      </c>
      <c r="F221">
        <v>26.5</v>
      </c>
      <c r="G221">
        <v>64.018691588785046</v>
      </c>
      <c r="H221">
        <v>23.598130841121495</v>
      </c>
      <c r="I221">
        <v>12.383177570093459</v>
      </c>
      <c r="J221">
        <f t="shared" si="42"/>
        <v>0.89252336448598135</v>
      </c>
      <c r="K221">
        <f t="shared" si="49"/>
        <v>125</v>
      </c>
      <c r="L221">
        <f t="shared" si="43"/>
        <v>20</v>
      </c>
      <c r="M221">
        <f t="shared" si="50"/>
        <v>22</v>
      </c>
      <c r="N221">
        <f t="shared" si="44"/>
        <v>11</v>
      </c>
      <c r="O221">
        <f t="shared" si="45"/>
        <v>1</v>
      </c>
      <c r="P221">
        <f t="shared" si="51"/>
        <v>2</v>
      </c>
      <c r="Q221">
        <f t="shared" si="39"/>
        <v>58.411214953271028</v>
      </c>
      <c r="R221">
        <f t="shared" si="40"/>
        <v>9.3457943925233646</v>
      </c>
      <c r="S221">
        <f t="shared" si="46"/>
        <v>10.2803738317757</v>
      </c>
      <c r="T221">
        <f t="shared" si="47"/>
        <v>5.1401869158878499</v>
      </c>
      <c r="U221">
        <f t="shared" si="41"/>
        <v>0.46728971962616817</v>
      </c>
      <c r="V221">
        <f t="shared" si="48"/>
        <v>0.93457943925233633</v>
      </c>
    </row>
    <row r="222" spans="1:22" x14ac:dyDescent="0.2">
      <c r="A222">
        <v>214.5</v>
      </c>
      <c r="B222" s="4" t="s">
        <v>62</v>
      </c>
      <c r="C222">
        <f>COUNTA(_xlfn.UNIQUE($B$2:B222))</f>
        <v>23</v>
      </c>
      <c r="D222">
        <v>137.5</v>
      </c>
      <c r="E222">
        <v>50.5</v>
      </c>
      <c r="F222">
        <v>26.5</v>
      </c>
      <c r="G222">
        <v>64.102564102564102</v>
      </c>
      <c r="H222">
        <v>23.543123543123542</v>
      </c>
      <c r="I222">
        <v>12.354312354312354</v>
      </c>
      <c r="J222">
        <f t="shared" si="42"/>
        <v>0.89277389277389274</v>
      </c>
      <c r="K222">
        <f t="shared" si="49"/>
        <v>125</v>
      </c>
      <c r="L222">
        <f t="shared" si="43"/>
        <v>20</v>
      </c>
      <c r="M222">
        <f t="shared" si="50"/>
        <v>22</v>
      </c>
      <c r="N222">
        <f t="shared" si="44"/>
        <v>11</v>
      </c>
      <c r="O222">
        <f t="shared" si="45"/>
        <v>1</v>
      </c>
      <c r="P222">
        <f t="shared" si="51"/>
        <v>2</v>
      </c>
      <c r="Q222">
        <f t="shared" si="39"/>
        <v>58.275058275058278</v>
      </c>
      <c r="R222">
        <f t="shared" si="40"/>
        <v>9.3240093240093245</v>
      </c>
      <c r="S222">
        <f t="shared" si="46"/>
        <v>10.256410256410255</v>
      </c>
      <c r="T222">
        <f t="shared" si="47"/>
        <v>5.1282051282051277</v>
      </c>
      <c r="U222">
        <f t="shared" si="41"/>
        <v>0.46620046620046618</v>
      </c>
      <c r="V222">
        <f t="shared" si="48"/>
        <v>0.93240093240093236</v>
      </c>
    </row>
    <row r="223" spans="1:22" x14ac:dyDescent="0.2">
      <c r="A223">
        <v>215.5</v>
      </c>
      <c r="B223" s="4" t="s">
        <v>5</v>
      </c>
      <c r="C223">
        <f>COUNTA(_xlfn.UNIQUE($B$2:B223))</f>
        <v>23</v>
      </c>
      <c r="D223">
        <v>137.5</v>
      </c>
      <c r="E223">
        <v>50.5</v>
      </c>
      <c r="F223">
        <v>27.5</v>
      </c>
      <c r="G223">
        <v>63.805104408352662</v>
      </c>
      <c r="H223">
        <v>23.433874709976799</v>
      </c>
      <c r="I223">
        <v>12.761020881670534</v>
      </c>
      <c r="J223">
        <f t="shared" si="42"/>
        <v>0.89327146171693739</v>
      </c>
      <c r="K223">
        <f t="shared" si="49"/>
        <v>125</v>
      </c>
      <c r="L223">
        <f t="shared" si="43"/>
        <v>20</v>
      </c>
      <c r="M223">
        <f t="shared" si="50"/>
        <v>22</v>
      </c>
      <c r="N223">
        <f t="shared" si="44"/>
        <v>11</v>
      </c>
      <c r="O223">
        <f t="shared" si="45"/>
        <v>1</v>
      </c>
      <c r="P223">
        <f t="shared" si="51"/>
        <v>2</v>
      </c>
      <c r="Q223">
        <f t="shared" si="39"/>
        <v>58.004640371229698</v>
      </c>
      <c r="R223">
        <f t="shared" si="40"/>
        <v>9.2807424593967518</v>
      </c>
      <c r="S223">
        <f t="shared" si="46"/>
        <v>10.208816705336426</v>
      </c>
      <c r="T223">
        <f t="shared" si="47"/>
        <v>5.1044083526682131</v>
      </c>
      <c r="U223">
        <f t="shared" si="41"/>
        <v>0.46403712296983757</v>
      </c>
      <c r="V223">
        <f t="shared" si="48"/>
        <v>0.92807424593967514</v>
      </c>
    </row>
    <row r="224" spans="1:22" x14ac:dyDescent="0.2">
      <c r="A224">
        <v>216.5</v>
      </c>
      <c r="B224" s="4" t="s">
        <v>27</v>
      </c>
      <c r="C224">
        <f>COUNTA(_xlfn.UNIQUE($B$2:B224))</f>
        <v>24</v>
      </c>
      <c r="D224">
        <v>137.5</v>
      </c>
      <c r="E224">
        <v>50.5</v>
      </c>
      <c r="F224">
        <v>28.5</v>
      </c>
      <c r="G224">
        <v>63.510392609699771</v>
      </c>
      <c r="H224">
        <v>23.325635103926096</v>
      </c>
      <c r="I224">
        <v>13.163972286374134</v>
      </c>
      <c r="J224">
        <f t="shared" si="42"/>
        <v>0.88914549653579678</v>
      </c>
      <c r="K224">
        <f t="shared" si="49"/>
        <v>125</v>
      </c>
      <c r="L224">
        <f t="shared" si="43"/>
        <v>20</v>
      </c>
      <c r="M224">
        <f t="shared" si="50"/>
        <v>22</v>
      </c>
      <c r="N224">
        <f t="shared" si="44"/>
        <v>11</v>
      </c>
      <c r="O224">
        <f t="shared" si="45"/>
        <v>1</v>
      </c>
      <c r="P224">
        <f t="shared" si="51"/>
        <v>2</v>
      </c>
      <c r="Q224">
        <f t="shared" si="39"/>
        <v>57.736720554272516</v>
      </c>
      <c r="R224">
        <f t="shared" si="40"/>
        <v>9.2378752886836022</v>
      </c>
      <c r="S224">
        <f t="shared" si="46"/>
        <v>10.161662817551962</v>
      </c>
      <c r="T224">
        <f t="shared" si="47"/>
        <v>5.0808314087759809</v>
      </c>
      <c r="U224">
        <f t="shared" si="41"/>
        <v>0.46189376443418012</v>
      </c>
      <c r="V224">
        <f t="shared" si="48"/>
        <v>0.92378752886836024</v>
      </c>
    </row>
    <row r="225" spans="1:22" x14ac:dyDescent="0.2">
      <c r="A225">
        <v>217.5</v>
      </c>
      <c r="B225" s="4" t="s">
        <v>27</v>
      </c>
      <c r="C225">
        <f>COUNTA(_xlfn.UNIQUE($B$2:B225))</f>
        <v>24</v>
      </c>
      <c r="D225">
        <v>137.5</v>
      </c>
      <c r="E225">
        <v>50.5</v>
      </c>
      <c r="F225">
        <v>29.5</v>
      </c>
      <c r="G225">
        <v>63.218390804597703</v>
      </c>
      <c r="H225">
        <v>23.218390804597703</v>
      </c>
      <c r="I225">
        <v>13.563218390804598</v>
      </c>
      <c r="J225">
        <f t="shared" si="42"/>
        <v>0.8896551724137931</v>
      </c>
      <c r="K225">
        <f t="shared" si="49"/>
        <v>125</v>
      </c>
      <c r="L225">
        <f t="shared" si="43"/>
        <v>20</v>
      </c>
      <c r="M225">
        <f t="shared" si="50"/>
        <v>22</v>
      </c>
      <c r="N225">
        <f t="shared" si="44"/>
        <v>11</v>
      </c>
      <c r="O225">
        <f t="shared" si="45"/>
        <v>1</v>
      </c>
      <c r="P225">
        <f t="shared" si="51"/>
        <v>2</v>
      </c>
      <c r="Q225">
        <f t="shared" si="39"/>
        <v>57.47126436781609</v>
      </c>
      <c r="R225">
        <f t="shared" si="40"/>
        <v>9.1954022988505741</v>
      </c>
      <c r="S225">
        <f t="shared" si="46"/>
        <v>10.114942528735632</v>
      </c>
      <c r="T225">
        <f t="shared" si="47"/>
        <v>5.0574712643678161</v>
      </c>
      <c r="U225">
        <f t="shared" si="41"/>
        <v>0.45977011494252873</v>
      </c>
      <c r="V225">
        <f t="shared" si="48"/>
        <v>0.91954022988505746</v>
      </c>
    </row>
    <row r="226" spans="1:22" x14ac:dyDescent="0.2">
      <c r="A226">
        <v>218.5</v>
      </c>
      <c r="B226" s="4" t="s">
        <v>32</v>
      </c>
      <c r="C226">
        <f>COUNTA(_xlfn.UNIQUE($B$2:B226))</f>
        <v>25</v>
      </c>
      <c r="D226">
        <v>137.5</v>
      </c>
      <c r="E226">
        <v>50.5</v>
      </c>
      <c r="F226">
        <v>30.5</v>
      </c>
      <c r="G226">
        <v>62.929061784897023</v>
      </c>
      <c r="H226">
        <v>23.112128146453088</v>
      </c>
      <c r="I226">
        <v>13.958810068649885</v>
      </c>
      <c r="J226">
        <f t="shared" si="42"/>
        <v>0.88558352402745999</v>
      </c>
      <c r="K226">
        <f t="shared" si="49"/>
        <v>125</v>
      </c>
      <c r="L226">
        <f t="shared" si="43"/>
        <v>20</v>
      </c>
      <c r="M226">
        <f t="shared" si="50"/>
        <v>22</v>
      </c>
      <c r="N226">
        <f t="shared" si="44"/>
        <v>11</v>
      </c>
      <c r="O226">
        <f t="shared" si="45"/>
        <v>1</v>
      </c>
      <c r="P226">
        <f t="shared" si="51"/>
        <v>2</v>
      </c>
      <c r="Q226">
        <f t="shared" si="39"/>
        <v>57.208237986270028</v>
      </c>
      <c r="R226">
        <f t="shared" si="40"/>
        <v>9.1533180778032026</v>
      </c>
      <c r="S226">
        <f t="shared" si="46"/>
        <v>10.068649885583524</v>
      </c>
      <c r="T226">
        <f t="shared" si="47"/>
        <v>5.0343249427917618</v>
      </c>
      <c r="U226">
        <f t="shared" si="41"/>
        <v>0.45766590389016021</v>
      </c>
      <c r="V226">
        <f t="shared" si="48"/>
        <v>0.91533180778032042</v>
      </c>
    </row>
    <row r="227" spans="1:22" x14ac:dyDescent="0.2">
      <c r="A227">
        <v>219.5</v>
      </c>
      <c r="B227" s="4" t="s">
        <v>84</v>
      </c>
      <c r="C227">
        <f>COUNTA(_xlfn.UNIQUE($B$2:B227))</f>
        <v>26</v>
      </c>
      <c r="D227">
        <v>137.5</v>
      </c>
      <c r="E227">
        <v>50.5</v>
      </c>
      <c r="F227">
        <v>31.5</v>
      </c>
      <c r="G227">
        <v>62.642369020501143</v>
      </c>
      <c r="H227">
        <v>23.006833712984054</v>
      </c>
      <c r="I227">
        <v>14.350797266514807</v>
      </c>
      <c r="J227">
        <f t="shared" si="42"/>
        <v>0.8815489749430524</v>
      </c>
      <c r="K227">
        <f t="shared" si="49"/>
        <v>125</v>
      </c>
      <c r="L227">
        <f t="shared" si="43"/>
        <v>20</v>
      </c>
      <c r="M227">
        <f t="shared" si="50"/>
        <v>22</v>
      </c>
      <c r="N227">
        <f t="shared" si="44"/>
        <v>11</v>
      </c>
      <c r="O227">
        <f t="shared" si="45"/>
        <v>1</v>
      </c>
      <c r="P227">
        <f t="shared" si="51"/>
        <v>2</v>
      </c>
      <c r="Q227">
        <f t="shared" si="39"/>
        <v>56.947608200455576</v>
      </c>
      <c r="R227">
        <f t="shared" si="40"/>
        <v>9.1116173120728927</v>
      </c>
      <c r="S227">
        <f t="shared" si="46"/>
        <v>10.022779043280181</v>
      </c>
      <c r="T227">
        <f t="shared" si="47"/>
        <v>5.0113895216400905</v>
      </c>
      <c r="U227">
        <f t="shared" si="41"/>
        <v>0.45558086560364464</v>
      </c>
      <c r="V227">
        <f t="shared" si="48"/>
        <v>0.91116173120728927</v>
      </c>
    </row>
    <row r="228" spans="1:22" x14ac:dyDescent="0.2">
      <c r="A228">
        <v>220.5</v>
      </c>
      <c r="B228" s="4" t="s">
        <v>84</v>
      </c>
      <c r="C228">
        <f>COUNTA(_xlfn.UNIQUE($B$2:B228))</f>
        <v>26</v>
      </c>
      <c r="D228">
        <v>137.5</v>
      </c>
      <c r="E228">
        <v>50.5</v>
      </c>
      <c r="F228">
        <v>32.5</v>
      </c>
      <c r="G228">
        <v>62.358276643990926</v>
      </c>
      <c r="H228">
        <v>22.90249433106576</v>
      </c>
      <c r="I228">
        <v>14.73922902494331</v>
      </c>
      <c r="J228">
        <f t="shared" si="42"/>
        <v>0.88208616780045346</v>
      </c>
      <c r="K228">
        <f t="shared" si="49"/>
        <v>125</v>
      </c>
      <c r="L228">
        <f t="shared" si="43"/>
        <v>20</v>
      </c>
      <c r="M228">
        <f t="shared" si="50"/>
        <v>22</v>
      </c>
      <c r="N228">
        <f t="shared" si="44"/>
        <v>11</v>
      </c>
      <c r="O228">
        <f t="shared" si="45"/>
        <v>1</v>
      </c>
      <c r="P228">
        <f t="shared" si="51"/>
        <v>2</v>
      </c>
      <c r="Q228">
        <f t="shared" si="39"/>
        <v>56.689342403628117</v>
      </c>
      <c r="R228">
        <f t="shared" si="40"/>
        <v>9.0702947845804989</v>
      </c>
      <c r="S228">
        <f t="shared" si="46"/>
        <v>9.9773242630385486</v>
      </c>
      <c r="T228">
        <f t="shared" si="47"/>
        <v>4.9886621315192743</v>
      </c>
      <c r="U228">
        <f t="shared" si="41"/>
        <v>0.45351473922902497</v>
      </c>
      <c r="V228">
        <f t="shared" si="48"/>
        <v>0.90702947845804993</v>
      </c>
    </row>
    <row r="229" spans="1:22" x14ac:dyDescent="0.2">
      <c r="A229">
        <v>221.5</v>
      </c>
      <c r="B229" s="4" t="s">
        <v>58</v>
      </c>
      <c r="C229">
        <f>COUNTA(_xlfn.UNIQUE($B$2:B229))</f>
        <v>26</v>
      </c>
      <c r="D229">
        <v>137.5</v>
      </c>
      <c r="E229">
        <v>50.5</v>
      </c>
      <c r="F229">
        <v>33.5</v>
      </c>
      <c r="G229">
        <v>62.07674943566591</v>
      </c>
      <c r="H229">
        <v>22.799097065462753</v>
      </c>
      <c r="I229">
        <v>15.124153498871332</v>
      </c>
      <c r="J229">
        <f t="shared" si="42"/>
        <v>0.88261851015801351</v>
      </c>
      <c r="K229">
        <f t="shared" si="49"/>
        <v>125</v>
      </c>
      <c r="L229">
        <f t="shared" si="43"/>
        <v>20</v>
      </c>
      <c r="M229">
        <f t="shared" si="50"/>
        <v>22</v>
      </c>
      <c r="N229">
        <f t="shared" si="44"/>
        <v>11</v>
      </c>
      <c r="O229">
        <f t="shared" si="45"/>
        <v>1</v>
      </c>
      <c r="P229">
        <f t="shared" si="51"/>
        <v>3</v>
      </c>
      <c r="Q229">
        <f t="shared" si="39"/>
        <v>56.433408577878112</v>
      </c>
      <c r="R229">
        <f t="shared" si="40"/>
        <v>9.0293453724604973</v>
      </c>
      <c r="S229">
        <f t="shared" si="46"/>
        <v>9.932279909706546</v>
      </c>
      <c r="T229">
        <f t="shared" si="47"/>
        <v>4.966139954853273</v>
      </c>
      <c r="U229">
        <f t="shared" si="41"/>
        <v>0.45146726862302478</v>
      </c>
      <c r="V229">
        <f t="shared" si="48"/>
        <v>1.3544018058690745</v>
      </c>
    </row>
    <row r="230" spans="1:22" x14ac:dyDescent="0.2">
      <c r="A230">
        <v>222.5</v>
      </c>
      <c r="B230" s="4" t="s">
        <v>7</v>
      </c>
      <c r="C230">
        <f>COUNTA(_xlfn.UNIQUE($B$2:B230))</f>
        <v>26</v>
      </c>
      <c r="D230">
        <v>138.5</v>
      </c>
      <c r="E230">
        <v>50.5</v>
      </c>
      <c r="F230">
        <v>33.5</v>
      </c>
      <c r="G230">
        <v>62.247191011235955</v>
      </c>
      <c r="H230">
        <v>22.696629213483146</v>
      </c>
      <c r="I230">
        <v>15.056179775280897</v>
      </c>
      <c r="J230">
        <f t="shared" si="42"/>
        <v>0.88314606741573032</v>
      </c>
      <c r="K230">
        <f t="shared" si="49"/>
        <v>126</v>
      </c>
      <c r="L230">
        <f t="shared" si="43"/>
        <v>20</v>
      </c>
      <c r="M230">
        <f t="shared" si="50"/>
        <v>22</v>
      </c>
      <c r="N230">
        <f t="shared" si="44"/>
        <v>11</v>
      </c>
      <c r="O230">
        <f t="shared" si="45"/>
        <v>1</v>
      </c>
      <c r="P230">
        <f t="shared" si="51"/>
        <v>3</v>
      </c>
      <c r="Q230">
        <f t="shared" si="39"/>
        <v>56.629213483146067</v>
      </c>
      <c r="R230">
        <f t="shared" si="40"/>
        <v>8.9887640449438209</v>
      </c>
      <c r="S230">
        <f t="shared" si="46"/>
        <v>9.8876404494382015</v>
      </c>
      <c r="T230">
        <f t="shared" si="47"/>
        <v>4.9438202247191008</v>
      </c>
      <c r="U230">
        <f t="shared" si="41"/>
        <v>0.44943820224719105</v>
      </c>
      <c r="V230">
        <f t="shared" si="48"/>
        <v>1.348314606741573</v>
      </c>
    </row>
    <row r="231" spans="1:22" x14ac:dyDescent="0.2">
      <c r="A231">
        <v>223.5</v>
      </c>
      <c r="B231" s="4" t="s">
        <v>7</v>
      </c>
      <c r="C231">
        <f>COUNTA(_xlfn.UNIQUE($B$2:B231))</f>
        <v>26</v>
      </c>
      <c r="D231">
        <v>139.5</v>
      </c>
      <c r="E231">
        <v>50.5</v>
      </c>
      <c r="F231">
        <v>33.5</v>
      </c>
      <c r="G231">
        <v>62.416107382550337</v>
      </c>
      <c r="H231">
        <v>22.595078299776286</v>
      </c>
      <c r="I231">
        <v>14.988814317673377</v>
      </c>
      <c r="J231">
        <f t="shared" si="42"/>
        <v>0.88366890380313201</v>
      </c>
      <c r="K231">
        <f t="shared" si="49"/>
        <v>127</v>
      </c>
      <c r="L231">
        <f t="shared" si="43"/>
        <v>20</v>
      </c>
      <c r="M231">
        <f t="shared" si="50"/>
        <v>22</v>
      </c>
      <c r="N231">
        <f t="shared" si="44"/>
        <v>11</v>
      </c>
      <c r="O231">
        <f t="shared" si="45"/>
        <v>1</v>
      </c>
      <c r="P231">
        <f t="shared" si="51"/>
        <v>3</v>
      </c>
      <c r="Q231">
        <f t="shared" si="39"/>
        <v>56.823266219239379</v>
      </c>
      <c r="R231">
        <f t="shared" si="40"/>
        <v>8.9485458612975393</v>
      </c>
      <c r="S231">
        <f t="shared" si="46"/>
        <v>9.8434004474272925</v>
      </c>
      <c r="T231">
        <f t="shared" si="47"/>
        <v>4.9217002237136462</v>
      </c>
      <c r="U231">
        <f t="shared" si="41"/>
        <v>0.44742729306487694</v>
      </c>
      <c r="V231">
        <f t="shared" si="48"/>
        <v>1.3422818791946309</v>
      </c>
    </row>
    <row r="232" spans="1:22" x14ac:dyDescent="0.2">
      <c r="A232">
        <v>224.5</v>
      </c>
      <c r="B232" s="4" t="s">
        <v>7</v>
      </c>
      <c r="C232">
        <f>COUNTA(_xlfn.UNIQUE($B$2:B232))</f>
        <v>26</v>
      </c>
      <c r="D232">
        <v>140.5</v>
      </c>
      <c r="E232">
        <v>50.5</v>
      </c>
      <c r="F232">
        <v>33.5</v>
      </c>
      <c r="G232">
        <v>62.58351893095768</v>
      </c>
      <c r="H232">
        <v>22.494432071269486</v>
      </c>
      <c r="I232">
        <v>14.92204899777283</v>
      </c>
      <c r="J232">
        <f t="shared" si="42"/>
        <v>0.88418708240534527</v>
      </c>
      <c r="K232">
        <f t="shared" si="49"/>
        <v>128</v>
      </c>
      <c r="L232">
        <f t="shared" si="43"/>
        <v>20</v>
      </c>
      <c r="M232">
        <f t="shared" si="50"/>
        <v>22</v>
      </c>
      <c r="N232">
        <f t="shared" si="44"/>
        <v>11</v>
      </c>
      <c r="O232">
        <f t="shared" si="45"/>
        <v>1</v>
      </c>
      <c r="P232">
        <f t="shared" si="51"/>
        <v>3</v>
      </c>
      <c r="Q232">
        <f t="shared" si="39"/>
        <v>57.01559020044543</v>
      </c>
      <c r="R232">
        <f t="shared" si="40"/>
        <v>8.908685968819599</v>
      </c>
      <c r="S232">
        <f t="shared" si="46"/>
        <v>9.799554565701559</v>
      </c>
      <c r="T232">
        <f t="shared" si="47"/>
        <v>4.8997772828507795</v>
      </c>
      <c r="U232">
        <f t="shared" si="41"/>
        <v>0.44543429844097993</v>
      </c>
      <c r="V232">
        <f t="shared" si="48"/>
        <v>1.3363028953229399</v>
      </c>
    </row>
    <row r="233" spans="1:22" x14ac:dyDescent="0.2">
      <c r="A233">
        <v>225.5</v>
      </c>
      <c r="B233" s="4" t="s">
        <v>43</v>
      </c>
      <c r="C233">
        <f>COUNTA(_xlfn.UNIQUE($B$2:B233))</f>
        <v>26</v>
      </c>
      <c r="D233">
        <v>140.5</v>
      </c>
      <c r="E233">
        <v>51.5</v>
      </c>
      <c r="F233">
        <v>33.5</v>
      </c>
      <c r="G233">
        <v>62.305986696230597</v>
      </c>
      <c r="H233">
        <v>22.838137472283815</v>
      </c>
      <c r="I233">
        <v>14.855875831485587</v>
      </c>
      <c r="J233">
        <f t="shared" si="42"/>
        <v>0.88470066518847013</v>
      </c>
      <c r="K233">
        <f t="shared" si="49"/>
        <v>128</v>
      </c>
      <c r="L233">
        <f t="shared" si="43"/>
        <v>20</v>
      </c>
      <c r="M233">
        <f t="shared" si="50"/>
        <v>22</v>
      </c>
      <c r="N233">
        <f t="shared" si="44"/>
        <v>12</v>
      </c>
      <c r="O233">
        <f t="shared" si="45"/>
        <v>1</v>
      </c>
      <c r="P233">
        <f t="shared" si="51"/>
        <v>3</v>
      </c>
      <c r="Q233">
        <f t="shared" si="39"/>
        <v>56.762749445676278</v>
      </c>
      <c r="R233">
        <f t="shared" si="40"/>
        <v>8.8691796008869179</v>
      </c>
      <c r="S233">
        <f t="shared" si="46"/>
        <v>9.7560975609756095</v>
      </c>
      <c r="T233">
        <f t="shared" si="47"/>
        <v>5.3215077605321506</v>
      </c>
      <c r="U233">
        <f t="shared" si="41"/>
        <v>0.44345898004434592</v>
      </c>
      <c r="V233">
        <f t="shared" si="48"/>
        <v>1.3303769401330376</v>
      </c>
    </row>
    <row r="234" spans="1:22" x14ac:dyDescent="0.2">
      <c r="A234">
        <v>226.5</v>
      </c>
      <c r="B234" s="4" t="s">
        <v>43</v>
      </c>
      <c r="C234">
        <f>COUNTA(_xlfn.UNIQUE($B$2:B234))</f>
        <v>26</v>
      </c>
      <c r="D234">
        <v>140.5</v>
      </c>
      <c r="E234">
        <v>52.5</v>
      </c>
      <c r="F234">
        <v>33.5</v>
      </c>
      <c r="G234">
        <v>62.030905077262688</v>
      </c>
      <c r="H234">
        <v>23.178807947019866</v>
      </c>
      <c r="I234">
        <v>14.790286975717439</v>
      </c>
      <c r="J234">
        <f t="shared" si="42"/>
        <v>0.88520971302428253</v>
      </c>
      <c r="K234">
        <f t="shared" si="49"/>
        <v>128</v>
      </c>
      <c r="L234">
        <f t="shared" si="43"/>
        <v>20</v>
      </c>
      <c r="M234">
        <f t="shared" si="50"/>
        <v>22</v>
      </c>
      <c r="N234">
        <f t="shared" si="44"/>
        <v>13</v>
      </c>
      <c r="O234">
        <f t="shared" si="45"/>
        <v>1</v>
      </c>
      <c r="P234">
        <f t="shared" si="51"/>
        <v>3</v>
      </c>
      <c r="Q234">
        <f t="shared" si="39"/>
        <v>56.512141280353198</v>
      </c>
      <c r="R234">
        <f t="shared" si="40"/>
        <v>8.8300220750551883</v>
      </c>
      <c r="S234">
        <f t="shared" si="46"/>
        <v>9.7130242825607063</v>
      </c>
      <c r="T234">
        <f t="shared" si="47"/>
        <v>5.739514348785872</v>
      </c>
      <c r="U234">
        <f t="shared" si="41"/>
        <v>0.44150110375275936</v>
      </c>
      <c r="V234">
        <f t="shared" si="48"/>
        <v>1.3245033112582782</v>
      </c>
    </row>
    <row r="235" spans="1:22" x14ac:dyDescent="0.2">
      <c r="A235">
        <v>227.5</v>
      </c>
      <c r="B235" s="4" t="s">
        <v>43</v>
      </c>
      <c r="C235">
        <f>COUNTA(_xlfn.UNIQUE($B$2:B235))</f>
        <v>26</v>
      </c>
      <c r="D235">
        <v>140.5</v>
      </c>
      <c r="E235">
        <v>53.5</v>
      </c>
      <c r="F235">
        <v>33.5</v>
      </c>
      <c r="G235">
        <v>61.758241758241759</v>
      </c>
      <c r="H235">
        <v>23.516483516483515</v>
      </c>
      <c r="I235">
        <v>14.725274725274726</v>
      </c>
      <c r="J235">
        <f t="shared" si="42"/>
        <v>0.88571428571428568</v>
      </c>
      <c r="K235">
        <f t="shared" si="49"/>
        <v>128</v>
      </c>
      <c r="L235">
        <f t="shared" si="43"/>
        <v>20</v>
      </c>
      <c r="M235">
        <f t="shared" si="50"/>
        <v>22</v>
      </c>
      <c r="N235">
        <f t="shared" si="44"/>
        <v>14</v>
      </c>
      <c r="O235">
        <f t="shared" si="45"/>
        <v>1</v>
      </c>
      <c r="P235">
        <f t="shared" si="51"/>
        <v>3</v>
      </c>
      <c r="Q235">
        <f t="shared" si="39"/>
        <v>56.263736263736263</v>
      </c>
      <c r="R235">
        <f t="shared" si="40"/>
        <v>8.791208791208792</v>
      </c>
      <c r="S235">
        <f t="shared" si="46"/>
        <v>9.6703296703296715</v>
      </c>
      <c r="T235">
        <f t="shared" si="47"/>
        <v>6.1538461538461542</v>
      </c>
      <c r="U235">
        <f t="shared" si="41"/>
        <v>0.43956043956043955</v>
      </c>
      <c r="V235">
        <f t="shared" si="48"/>
        <v>1.3186813186813187</v>
      </c>
    </row>
    <row r="236" spans="1:22" x14ac:dyDescent="0.2">
      <c r="A236">
        <v>228.5</v>
      </c>
      <c r="B236" s="4" t="s">
        <v>7</v>
      </c>
      <c r="C236">
        <f>COUNTA(_xlfn.UNIQUE($B$2:B236))</f>
        <v>26</v>
      </c>
      <c r="D236">
        <v>141.5</v>
      </c>
      <c r="E236">
        <v>53.5</v>
      </c>
      <c r="F236">
        <v>33.5</v>
      </c>
      <c r="G236">
        <v>61.925601750547045</v>
      </c>
      <c r="H236">
        <v>23.413566739606125</v>
      </c>
      <c r="I236">
        <v>14.660831509846828</v>
      </c>
      <c r="J236">
        <f t="shared" si="42"/>
        <v>0.88621444201312904</v>
      </c>
      <c r="K236">
        <f t="shared" si="49"/>
        <v>129</v>
      </c>
      <c r="L236">
        <f t="shared" si="43"/>
        <v>20</v>
      </c>
      <c r="M236">
        <f t="shared" si="50"/>
        <v>22</v>
      </c>
      <c r="N236">
        <f t="shared" si="44"/>
        <v>14</v>
      </c>
      <c r="O236">
        <f t="shared" si="45"/>
        <v>1</v>
      </c>
      <c r="P236">
        <f t="shared" si="51"/>
        <v>3</v>
      </c>
      <c r="Q236">
        <f t="shared" si="39"/>
        <v>56.455142231947484</v>
      </c>
      <c r="R236">
        <f t="shared" si="40"/>
        <v>8.7527352297592991</v>
      </c>
      <c r="S236">
        <f t="shared" si="46"/>
        <v>9.62800875273523</v>
      </c>
      <c r="T236">
        <f t="shared" si="47"/>
        <v>6.1269146608315097</v>
      </c>
      <c r="U236">
        <f t="shared" si="41"/>
        <v>0.43763676148796499</v>
      </c>
      <c r="V236">
        <f t="shared" si="48"/>
        <v>1.3129102844638949</v>
      </c>
    </row>
    <row r="237" spans="1:22" x14ac:dyDescent="0.2">
      <c r="A237">
        <v>229.5</v>
      </c>
      <c r="B237" s="4" t="s">
        <v>7</v>
      </c>
      <c r="C237">
        <f>COUNTA(_xlfn.UNIQUE($B$2:B237))</f>
        <v>26</v>
      </c>
      <c r="D237">
        <v>142.5</v>
      </c>
      <c r="E237">
        <v>53.5</v>
      </c>
      <c r="F237">
        <v>33.5</v>
      </c>
      <c r="G237">
        <v>62.091503267973856</v>
      </c>
      <c r="H237">
        <v>23.311546840958606</v>
      </c>
      <c r="I237">
        <v>14.596949891067537</v>
      </c>
      <c r="J237">
        <f t="shared" si="42"/>
        <v>0.88671023965141615</v>
      </c>
      <c r="K237">
        <f t="shared" si="49"/>
        <v>130</v>
      </c>
      <c r="L237">
        <f t="shared" si="43"/>
        <v>20</v>
      </c>
      <c r="M237">
        <f t="shared" si="50"/>
        <v>22</v>
      </c>
      <c r="N237">
        <f t="shared" si="44"/>
        <v>14</v>
      </c>
      <c r="O237">
        <f t="shared" si="45"/>
        <v>1</v>
      </c>
      <c r="P237">
        <f t="shared" si="51"/>
        <v>3</v>
      </c>
      <c r="Q237">
        <f t="shared" si="39"/>
        <v>56.644880174291934</v>
      </c>
      <c r="R237">
        <f t="shared" si="40"/>
        <v>8.7145969498910674</v>
      </c>
      <c r="S237">
        <f t="shared" si="46"/>
        <v>9.5860566448801734</v>
      </c>
      <c r="T237">
        <f t="shared" si="47"/>
        <v>6.1002178649237475</v>
      </c>
      <c r="U237">
        <f t="shared" si="41"/>
        <v>0.4357298474945534</v>
      </c>
      <c r="V237">
        <f t="shared" si="48"/>
        <v>1.3071895424836601</v>
      </c>
    </row>
    <row r="238" spans="1:22" x14ac:dyDescent="0.2">
      <c r="A238">
        <v>230.5</v>
      </c>
      <c r="B238" s="4" t="s">
        <v>7</v>
      </c>
      <c r="C238">
        <f>COUNTA(_xlfn.UNIQUE($B$2:B238))</f>
        <v>26</v>
      </c>
      <c r="D238">
        <v>143.5</v>
      </c>
      <c r="E238">
        <v>53.5</v>
      </c>
      <c r="F238">
        <v>33.5</v>
      </c>
      <c r="G238">
        <v>62.255965292841651</v>
      </c>
      <c r="H238">
        <v>23.210412147505423</v>
      </c>
      <c r="I238">
        <v>14.533622559652928</v>
      </c>
      <c r="J238">
        <f t="shared" si="42"/>
        <v>0.88720173535791758</v>
      </c>
      <c r="K238">
        <f t="shared" si="49"/>
        <v>131</v>
      </c>
      <c r="L238">
        <f t="shared" si="43"/>
        <v>20</v>
      </c>
      <c r="M238">
        <f t="shared" si="50"/>
        <v>22</v>
      </c>
      <c r="N238">
        <f t="shared" si="44"/>
        <v>14</v>
      </c>
      <c r="O238">
        <f t="shared" si="45"/>
        <v>1</v>
      </c>
      <c r="P238">
        <f t="shared" si="51"/>
        <v>3</v>
      </c>
      <c r="Q238">
        <f t="shared" si="39"/>
        <v>56.832971800433839</v>
      </c>
      <c r="R238">
        <f t="shared" si="40"/>
        <v>8.676789587852495</v>
      </c>
      <c r="S238">
        <f t="shared" si="46"/>
        <v>9.5444685466377432</v>
      </c>
      <c r="T238">
        <f t="shared" si="47"/>
        <v>6.0737527114967458</v>
      </c>
      <c r="U238">
        <f t="shared" si="41"/>
        <v>0.43383947939262474</v>
      </c>
      <c r="V238">
        <f t="shared" si="48"/>
        <v>1.3015184381778742</v>
      </c>
    </row>
    <row r="239" spans="1:22" x14ac:dyDescent="0.2">
      <c r="A239">
        <v>231.5</v>
      </c>
      <c r="B239" s="4" t="s">
        <v>47</v>
      </c>
      <c r="C239">
        <f>COUNTA(_xlfn.UNIQUE($B$2:B239))</f>
        <v>26</v>
      </c>
      <c r="D239">
        <v>143.5</v>
      </c>
      <c r="E239">
        <v>54.5</v>
      </c>
      <c r="F239">
        <v>33.5</v>
      </c>
      <c r="G239">
        <v>61.987041036717059</v>
      </c>
      <c r="H239">
        <v>23.542116630669547</v>
      </c>
      <c r="I239">
        <v>14.47084233261339</v>
      </c>
      <c r="J239">
        <f t="shared" si="42"/>
        <v>0.88768898488120951</v>
      </c>
      <c r="K239">
        <f t="shared" si="49"/>
        <v>131</v>
      </c>
      <c r="L239">
        <f t="shared" si="43"/>
        <v>21</v>
      </c>
      <c r="M239">
        <f t="shared" si="50"/>
        <v>22</v>
      </c>
      <c r="N239">
        <f t="shared" si="44"/>
        <v>14</v>
      </c>
      <c r="O239">
        <f t="shared" si="45"/>
        <v>1</v>
      </c>
      <c r="P239">
        <f t="shared" si="51"/>
        <v>3</v>
      </c>
      <c r="Q239">
        <f t="shared" si="39"/>
        <v>56.587473002159825</v>
      </c>
      <c r="R239">
        <f t="shared" si="40"/>
        <v>9.0712742980561565</v>
      </c>
      <c r="S239">
        <f t="shared" si="46"/>
        <v>9.5032397408207352</v>
      </c>
      <c r="T239">
        <f t="shared" si="47"/>
        <v>6.0475161987041037</v>
      </c>
      <c r="U239">
        <f t="shared" si="41"/>
        <v>0.43196544276457888</v>
      </c>
      <c r="V239">
        <f t="shared" si="48"/>
        <v>1.2958963282937366</v>
      </c>
    </row>
    <row r="240" spans="1:22" x14ac:dyDescent="0.2">
      <c r="A240">
        <v>232.5</v>
      </c>
      <c r="B240" s="4" t="s">
        <v>47</v>
      </c>
      <c r="C240">
        <f>COUNTA(_xlfn.UNIQUE($B$2:B240))</f>
        <v>26</v>
      </c>
      <c r="D240">
        <v>143.5</v>
      </c>
      <c r="E240">
        <v>55.5</v>
      </c>
      <c r="F240">
        <v>33.5</v>
      </c>
      <c r="G240">
        <v>61.72043010752688</v>
      </c>
      <c r="H240">
        <v>23.870967741935484</v>
      </c>
      <c r="I240">
        <v>14.408602150537634</v>
      </c>
      <c r="J240">
        <f t="shared" si="42"/>
        <v>0.8881720430107527</v>
      </c>
      <c r="K240">
        <f t="shared" si="49"/>
        <v>131</v>
      </c>
      <c r="L240">
        <f t="shared" si="43"/>
        <v>22</v>
      </c>
      <c r="M240">
        <f t="shared" si="50"/>
        <v>22</v>
      </c>
      <c r="N240">
        <f t="shared" si="44"/>
        <v>14</v>
      </c>
      <c r="O240">
        <f t="shared" si="45"/>
        <v>1</v>
      </c>
      <c r="P240">
        <f t="shared" si="51"/>
        <v>3</v>
      </c>
      <c r="Q240">
        <f t="shared" si="39"/>
        <v>56.344086021505376</v>
      </c>
      <c r="R240">
        <f t="shared" si="40"/>
        <v>9.4623655913978499</v>
      </c>
      <c r="S240">
        <f t="shared" si="46"/>
        <v>9.4623655913978499</v>
      </c>
      <c r="T240">
        <f t="shared" si="47"/>
        <v>6.021505376344086</v>
      </c>
      <c r="U240">
        <f t="shared" si="41"/>
        <v>0.43010752688172044</v>
      </c>
      <c r="V240">
        <f t="shared" si="48"/>
        <v>1.2903225806451613</v>
      </c>
    </row>
    <row r="241" spans="1:22" x14ac:dyDescent="0.2">
      <c r="A241">
        <v>233.5</v>
      </c>
      <c r="B241" s="4" t="s">
        <v>47</v>
      </c>
      <c r="C241">
        <f>COUNTA(_xlfn.UNIQUE($B$2:B241))</f>
        <v>26</v>
      </c>
      <c r="D241">
        <v>143.5</v>
      </c>
      <c r="E241">
        <v>56.5</v>
      </c>
      <c r="F241">
        <v>33.5</v>
      </c>
      <c r="G241">
        <v>61.45610278372591</v>
      </c>
      <c r="H241">
        <v>24.197002141327623</v>
      </c>
      <c r="I241">
        <v>14.346895074946467</v>
      </c>
      <c r="J241">
        <f t="shared" si="42"/>
        <v>0.88865096359743045</v>
      </c>
      <c r="K241">
        <f t="shared" si="49"/>
        <v>131</v>
      </c>
      <c r="L241">
        <f t="shared" si="43"/>
        <v>23</v>
      </c>
      <c r="M241">
        <f t="shared" si="50"/>
        <v>22</v>
      </c>
      <c r="N241">
        <f t="shared" si="44"/>
        <v>14</v>
      </c>
      <c r="O241">
        <f t="shared" si="45"/>
        <v>1</v>
      </c>
      <c r="P241">
        <f t="shared" si="51"/>
        <v>3</v>
      </c>
      <c r="Q241">
        <f t="shared" si="39"/>
        <v>56.102783725910065</v>
      </c>
      <c r="R241">
        <f t="shared" si="40"/>
        <v>9.8501070663811561</v>
      </c>
      <c r="S241">
        <f t="shared" si="46"/>
        <v>9.4218415417558887</v>
      </c>
      <c r="T241">
        <f t="shared" si="47"/>
        <v>5.9957173447537473</v>
      </c>
      <c r="U241">
        <f t="shared" si="41"/>
        <v>0.42826552462526768</v>
      </c>
      <c r="V241">
        <f t="shared" si="48"/>
        <v>1.2847965738758029</v>
      </c>
    </row>
    <row r="242" spans="1:22" x14ac:dyDescent="0.2">
      <c r="A242">
        <v>234.5</v>
      </c>
      <c r="B242" s="4" t="s">
        <v>47</v>
      </c>
      <c r="C242">
        <f>COUNTA(_xlfn.UNIQUE($B$2:B242))</f>
        <v>26</v>
      </c>
      <c r="D242">
        <v>143.5</v>
      </c>
      <c r="E242">
        <v>57.5</v>
      </c>
      <c r="F242">
        <v>33.5</v>
      </c>
      <c r="G242">
        <v>61.194029850746269</v>
      </c>
      <c r="H242">
        <v>24.520255863539443</v>
      </c>
      <c r="I242">
        <v>14.285714285714285</v>
      </c>
      <c r="J242">
        <f t="shared" si="42"/>
        <v>0.88912579957356075</v>
      </c>
      <c r="K242">
        <f t="shared" si="49"/>
        <v>131</v>
      </c>
      <c r="L242">
        <f t="shared" si="43"/>
        <v>24</v>
      </c>
      <c r="M242">
        <f t="shared" si="50"/>
        <v>22</v>
      </c>
      <c r="N242">
        <f t="shared" si="44"/>
        <v>14</v>
      </c>
      <c r="O242">
        <f t="shared" si="45"/>
        <v>1</v>
      </c>
      <c r="P242">
        <f t="shared" si="51"/>
        <v>3</v>
      </c>
      <c r="Q242">
        <f t="shared" si="39"/>
        <v>55.863539445628994</v>
      </c>
      <c r="R242">
        <f t="shared" si="40"/>
        <v>10.23454157782516</v>
      </c>
      <c r="S242">
        <f t="shared" si="46"/>
        <v>9.3816631130063968</v>
      </c>
      <c r="T242">
        <f t="shared" si="47"/>
        <v>5.9701492537313428</v>
      </c>
      <c r="U242">
        <f t="shared" si="41"/>
        <v>0.42643923240938164</v>
      </c>
      <c r="V242">
        <f t="shared" si="48"/>
        <v>1.279317697228145</v>
      </c>
    </row>
    <row r="243" spans="1:22" x14ac:dyDescent="0.2">
      <c r="A243">
        <v>235.5</v>
      </c>
      <c r="B243" s="4" t="s">
        <v>7</v>
      </c>
      <c r="C243">
        <f>COUNTA(_xlfn.UNIQUE($B$2:B243))</f>
        <v>26</v>
      </c>
      <c r="D243">
        <v>144.5</v>
      </c>
      <c r="E243">
        <v>57.5</v>
      </c>
      <c r="F243">
        <v>33.5</v>
      </c>
      <c r="G243">
        <v>61.358811040339702</v>
      </c>
      <c r="H243">
        <v>24.416135881104033</v>
      </c>
      <c r="I243">
        <v>14.225053078556263</v>
      </c>
      <c r="J243">
        <f t="shared" si="42"/>
        <v>0.88959660297239918</v>
      </c>
      <c r="K243">
        <f t="shared" si="49"/>
        <v>132</v>
      </c>
      <c r="L243">
        <f t="shared" si="43"/>
        <v>24</v>
      </c>
      <c r="M243">
        <f t="shared" si="50"/>
        <v>22</v>
      </c>
      <c r="N243">
        <f t="shared" si="44"/>
        <v>14</v>
      </c>
      <c r="O243">
        <f t="shared" si="45"/>
        <v>1</v>
      </c>
      <c r="P243">
        <f t="shared" si="51"/>
        <v>3</v>
      </c>
      <c r="Q243">
        <f t="shared" si="39"/>
        <v>56.050955414012741</v>
      </c>
      <c r="R243">
        <f t="shared" si="40"/>
        <v>10.191082802547772</v>
      </c>
      <c r="S243">
        <f t="shared" si="46"/>
        <v>9.3418259023354562</v>
      </c>
      <c r="T243">
        <f t="shared" si="47"/>
        <v>5.9447983014862</v>
      </c>
      <c r="U243">
        <f t="shared" si="41"/>
        <v>0.42462845010615713</v>
      </c>
      <c r="V243">
        <f t="shared" si="48"/>
        <v>1.2738853503184715</v>
      </c>
    </row>
    <row r="244" spans="1:22" x14ac:dyDescent="0.2">
      <c r="A244">
        <v>236.5</v>
      </c>
      <c r="B244" s="4" t="s">
        <v>7</v>
      </c>
      <c r="C244">
        <f>COUNTA(_xlfn.UNIQUE($B$2:B244))</f>
        <v>26</v>
      </c>
      <c r="D244">
        <v>145.5</v>
      </c>
      <c r="E244">
        <v>57.5</v>
      </c>
      <c r="F244">
        <v>33.5</v>
      </c>
      <c r="G244">
        <v>61.522198731501057</v>
      </c>
      <c r="H244">
        <v>24.312896405919663</v>
      </c>
      <c r="I244">
        <v>14.164904862579281</v>
      </c>
      <c r="J244">
        <f t="shared" si="42"/>
        <v>0.89006342494714585</v>
      </c>
      <c r="K244">
        <f t="shared" si="49"/>
        <v>133</v>
      </c>
      <c r="L244">
        <f t="shared" si="43"/>
        <v>24</v>
      </c>
      <c r="M244">
        <f t="shared" si="50"/>
        <v>22</v>
      </c>
      <c r="N244">
        <f t="shared" si="44"/>
        <v>14</v>
      </c>
      <c r="O244">
        <f t="shared" si="45"/>
        <v>1</v>
      </c>
      <c r="P244">
        <f t="shared" si="51"/>
        <v>3</v>
      </c>
      <c r="Q244">
        <f t="shared" si="39"/>
        <v>56.236786469344615</v>
      </c>
      <c r="R244">
        <f t="shared" si="40"/>
        <v>10.14799154334038</v>
      </c>
      <c r="S244">
        <f t="shared" si="46"/>
        <v>9.3023255813953494</v>
      </c>
      <c r="T244">
        <f t="shared" si="47"/>
        <v>5.9196617336152215</v>
      </c>
      <c r="U244">
        <f t="shared" si="41"/>
        <v>0.42283298097251587</v>
      </c>
      <c r="V244">
        <f t="shared" si="48"/>
        <v>1.2684989429175475</v>
      </c>
    </row>
    <row r="245" spans="1:22" x14ac:dyDescent="0.2">
      <c r="A245">
        <v>237.5</v>
      </c>
      <c r="B245" s="4" t="s">
        <v>7</v>
      </c>
      <c r="C245">
        <f>COUNTA(_xlfn.UNIQUE($B$2:B245))</f>
        <v>26</v>
      </c>
      <c r="D245">
        <v>146.5</v>
      </c>
      <c r="E245">
        <v>57.5</v>
      </c>
      <c r="F245">
        <v>33.5</v>
      </c>
      <c r="G245">
        <v>61.684210526315788</v>
      </c>
      <c r="H245">
        <v>24.210526315789473</v>
      </c>
      <c r="I245">
        <v>14.105263157894738</v>
      </c>
      <c r="J245">
        <f t="shared" si="42"/>
        <v>0.89052631578947372</v>
      </c>
      <c r="K245">
        <f t="shared" si="49"/>
        <v>134</v>
      </c>
      <c r="L245">
        <f t="shared" si="43"/>
        <v>24</v>
      </c>
      <c r="M245">
        <f t="shared" si="50"/>
        <v>22</v>
      </c>
      <c r="N245">
        <f t="shared" si="44"/>
        <v>14</v>
      </c>
      <c r="O245">
        <f t="shared" si="45"/>
        <v>1</v>
      </c>
      <c r="P245">
        <f t="shared" si="51"/>
        <v>3</v>
      </c>
      <c r="Q245">
        <f t="shared" si="39"/>
        <v>56.421052631578952</v>
      </c>
      <c r="R245">
        <f t="shared" si="40"/>
        <v>10.105263157894736</v>
      </c>
      <c r="S245">
        <f t="shared" si="46"/>
        <v>9.2631578947368425</v>
      </c>
      <c r="T245">
        <f t="shared" si="47"/>
        <v>5.8947368421052628</v>
      </c>
      <c r="U245">
        <f t="shared" si="41"/>
        <v>0.42105263157894735</v>
      </c>
      <c r="V245">
        <f t="shared" si="48"/>
        <v>1.263157894736842</v>
      </c>
    </row>
    <row r="246" spans="1:22" x14ac:dyDescent="0.2">
      <c r="A246">
        <v>238.5</v>
      </c>
      <c r="B246" s="4" t="s">
        <v>7</v>
      </c>
      <c r="C246">
        <f>COUNTA(_xlfn.UNIQUE($B$2:B246))</f>
        <v>26</v>
      </c>
      <c r="D246">
        <v>147.5</v>
      </c>
      <c r="E246">
        <v>57.5</v>
      </c>
      <c r="F246">
        <v>33.5</v>
      </c>
      <c r="G246">
        <v>61.844863731656183</v>
      </c>
      <c r="H246">
        <v>24.109014675052411</v>
      </c>
      <c r="I246">
        <v>14.046121593291405</v>
      </c>
      <c r="J246">
        <f t="shared" si="42"/>
        <v>0.89098532494758909</v>
      </c>
      <c r="K246">
        <f t="shared" si="49"/>
        <v>135</v>
      </c>
      <c r="L246">
        <f t="shared" si="43"/>
        <v>24</v>
      </c>
      <c r="M246">
        <f t="shared" si="50"/>
        <v>22</v>
      </c>
      <c r="N246">
        <f t="shared" si="44"/>
        <v>14</v>
      </c>
      <c r="O246">
        <f t="shared" si="45"/>
        <v>1</v>
      </c>
      <c r="P246">
        <f t="shared" si="51"/>
        <v>3</v>
      </c>
      <c r="Q246">
        <f t="shared" si="39"/>
        <v>56.60377358490566</v>
      </c>
      <c r="R246">
        <f t="shared" si="40"/>
        <v>10.062893081761008</v>
      </c>
      <c r="S246">
        <f t="shared" si="46"/>
        <v>9.2243186582809216</v>
      </c>
      <c r="T246">
        <f t="shared" si="47"/>
        <v>5.8700209643605872</v>
      </c>
      <c r="U246">
        <f t="shared" si="41"/>
        <v>0.41928721174004197</v>
      </c>
      <c r="V246">
        <f t="shared" si="48"/>
        <v>1.257861635220126</v>
      </c>
    </row>
    <row r="247" spans="1:22" x14ac:dyDescent="0.2">
      <c r="A247">
        <v>239.5</v>
      </c>
      <c r="B247" s="4" t="s">
        <v>7</v>
      </c>
      <c r="C247">
        <f>COUNTA(_xlfn.UNIQUE($B$2:B247))</f>
        <v>26</v>
      </c>
      <c r="D247">
        <v>148.5</v>
      </c>
      <c r="E247">
        <v>57.5</v>
      </c>
      <c r="F247">
        <v>33.5</v>
      </c>
      <c r="G247">
        <v>62.004175365344473</v>
      </c>
      <c r="H247">
        <v>24.008350730688935</v>
      </c>
      <c r="I247">
        <v>13.987473903966595</v>
      </c>
      <c r="J247">
        <f t="shared" si="42"/>
        <v>0.89144050104384132</v>
      </c>
      <c r="K247">
        <f t="shared" si="49"/>
        <v>136</v>
      </c>
      <c r="L247">
        <f t="shared" si="43"/>
        <v>24</v>
      </c>
      <c r="M247">
        <f t="shared" si="50"/>
        <v>22</v>
      </c>
      <c r="N247">
        <f t="shared" si="44"/>
        <v>14</v>
      </c>
      <c r="O247">
        <f t="shared" si="45"/>
        <v>1</v>
      </c>
      <c r="P247">
        <f t="shared" si="51"/>
        <v>3</v>
      </c>
      <c r="Q247">
        <f t="shared" si="39"/>
        <v>56.784968684759917</v>
      </c>
      <c r="R247">
        <f t="shared" si="40"/>
        <v>10.020876826722338</v>
      </c>
      <c r="S247">
        <f t="shared" si="46"/>
        <v>9.1858037578288094</v>
      </c>
      <c r="T247">
        <f t="shared" si="47"/>
        <v>5.8455114822546967</v>
      </c>
      <c r="U247">
        <f t="shared" si="41"/>
        <v>0.41753653444676403</v>
      </c>
      <c r="V247">
        <f t="shared" si="48"/>
        <v>1.2526096033402923</v>
      </c>
    </row>
    <row r="248" spans="1:22" x14ac:dyDescent="0.2">
      <c r="A248">
        <v>240.5</v>
      </c>
      <c r="B248" s="4" t="s">
        <v>7</v>
      </c>
      <c r="C248">
        <f>COUNTA(_xlfn.UNIQUE($B$2:B248))</f>
        <v>26</v>
      </c>
      <c r="D248">
        <v>149.5</v>
      </c>
      <c r="E248">
        <v>57.5</v>
      </c>
      <c r="F248">
        <v>33.5</v>
      </c>
      <c r="G248">
        <v>62.162162162162161</v>
      </c>
      <c r="H248">
        <v>23.908523908523911</v>
      </c>
      <c r="I248">
        <v>13.929313929313929</v>
      </c>
      <c r="J248">
        <f t="shared" si="42"/>
        <v>0.89189189189189189</v>
      </c>
      <c r="K248">
        <f t="shared" si="49"/>
        <v>137</v>
      </c>
      <c r="L248">
        <f t="shared" si="43"/>
        <v>24</v>
      </c>
      <c r="M248">
        <f t="shared" si="50"/>
        <v>22</v>
      </c>
      <c r="N248">
        <f t="shared" si="44"/>
        <v>14</v>
      </c>
      <c r="O248">
        <f t="shared" si="45"/>
        <v>1</v>
      </c>
      <c r="P248">
        <f t="shared" si="51"/>
        <v>3</v>
      </c>
      <c r="Q248">
        <f t="shared" si="39"/>
        <v>56.964656964656967</v>
      </c>
      <c r="R248">
        <f t="shared" si="40"/>
        <v>9.9792099792099798</v>
      </c>
      <c r="S248">
        <f t="shared" si="46"/>
        <v>9.147609147609149</v>
      </c>
      <c r="T248">
        <f t="shared" si="47"/>
        <v>5.8212058212058215</v>
      </c>
      <c r="U248">
        <f t="shared" si="41"/>
        <v>0.41580041580041582</v>
      </c>
      <c r="V248">
        <f t="shared" si="48"/>
        <v>1.2474012474012475</v>
      </c>
    </row>
    <row r="249" spans="1:22" x14ac:dyDescent="0.2">
      <c r="A249">
        <v>241.5</v>
      </c>
      <c r="B249" s="4" t="s">
        <v>7</v>
      </c>
      <c r="C249">
        <f>COUNTA(_xlfn.UNIQUE($B$2:B249))</f>
        <v>26</v>
      </c>
      <c r="D249">
        <v>150.5</v>
      </c>
      <c r="E249">
        <v>57.5</v>
      </c>
      <c r="F249">
        <v>33.5</v>
      </c>
      <c r="G249">
        <v>62.318840579710141</v>
      </c>
      <c r="H249">
        <v>23.809523809523807</v>
      </c>
      <c r="I249">
        <v>13.871635610766045</v>
      </c>
      <c r="J249">
        <f t="shared" si="42"/>
        <v>0.89233954451345754</v>
      </c>
      <c r="K249">
        <f t="shared" si="49"/>
        <v>138</v>
      </c>
      <c r="L249">
        <f t="shared" si="43"/>
        <v>24</v>
      </c>
      <c r="M249">
        <f t="shared" si="50"/>
        <v>22</v>
      </c>
      <c r="N249">
        <f t="shared" si="44"/>
        <v>14</v>
      </c>
      <c r="O249">
        <f t="shared" si="45"/>
        <v>1</v>
      </c>
      <c r="P249">
        <f t="shared" si="51"/>
        <v>3</v>
      </c>
      <c r="Q249">
        <f t="shared" si="39"/>
        <v>57.142857142857139</v>
      </c>
      <c r="R249">
        <f t="shared" si="40"/>
        <v>9.9378881987577632</v>
      </c>
      <c r="S249">
        <f t="shared" si="46"/>
        <v>9.1097308488612825</v>
      </c>
      <c r="T249">
        <f t="shared" si="47"/>
        <v>5.7971014492753623</v>
      </c>
      <c r="U249">
        <f t="shared" si="41"/>
        <v>0.41407867494824019</v>
      </c>
      <c r="V249">
        <f t="shared" si="48"/>
        <v>1.2422360248447204</v>
      </c>
    </row>
    <row r="250" spans="1:22" x14ac:dyDescent="0.2">
      <c r="A250">
        <v>242.5</v>
      </c>
      <c r="B250" s="4" t="s">
        <v>7</v>
      </c>
      <c r="C250">
        <f>COUNTA(_xlfn.UNIQUE($B$2:B250))</f>
        <v>26</v>
      </c>
      <c r="D250">
        <v>151.5</v>
      </c>
      <c r="E250">
        <v>57.5</v>
      </c>
      <c r="F250">
        <v>33.5</v>
      </c>
      <c r="G250">
        <v>62.47422680412371</v>
      </c>
      <c r="H250">
        <v>23.711340206185564</v>
      </c>
      <c r="I250">
        <v>13.814432989690722</v>
      </c>
      <c r="J250">
        <f t="shared" si="42"/>
        <v>0.89278350515463922</v>
      </c>
      <c r="K250">
        <f t="shared" si="49"/>
        <v>139</v>
      </c>
      <c r="L250">
        <f t="shared" si="43"/>
        <v>24</v>
      </c>
      <c r="M250">
        <f t="shared" si="50"/>
        <v>22</v>
      </c>
      <c r="N250">
        <f t="shared" si="44"/>
        <v>14</v>
      </c>
      <c r="O250">
        <f t="shared" si="45"/>
        <v>1</v>
      </c>
      <c r="P250">
        <f t="shared" si="51"/>
        <v>3</v>
      </c>
      <c r="Q250">
        <f t="shared" si="39"/>
        <v>57.319587628865975</v>
      </c>
      <c r="R250">
        <f t="shared" si="40"/>
        <v>9.8969072164948457</v>
      </c>
      <c r="S250">
        <f t="shared" si="46"/>
        <v>9.072164948453608</v>
      </c>
      <c r="T250">
        <f t="shared" si="47"/>
        <v>5.7731958762886597</v>
      </c>
      <c r="U250">
        <f t="shared" si="41"/>
        <v>0.41237113402061859</v>
      </c>
      <c r="V250">
        <f t="shared" si="48"/>
        <v>1.2371134020618557</v>
      </c>
    </row>
    <row r="251" spans="1:22" x14ac:dyDescent="0.2">
      <c r="A251">
        <v>243.5</v>
      </c>
      <c r="B251" s="4" t="s">
        <v>7</v>
      </c>
      <c r="C251">
        <f>COUNTA(_xlfn.UNIQUE($B$2:B251))</f>
        <v>26</v>
      </c>
      <c r="D251">
        <v>152.5</v>
      </c>
      <c r="E251">
        <v>57.5</v>
      </c>
      <c r="F251">
        <v>33.5</v>
      </c>
      <c r="G251">
        <v>62.628336755646821</v>
      </c>
      <c r="H251">
        <v>23.613963039014372</v>
      </c>
      <c r="I251">
        <v>13.757700205338811</v>
      </c>
      <c r="J251">
        <f t="shared" si="42"/>
        <v>0.89322381930184802</v>
      </c>
      <c r="K251">
        <f t="shared" si="49"/>
        <v>140</v>
      </c>
      <c r="L251">
        <f t="shared" si="43"/>
        <v>24</v>
      </c>
      <c r="M251">
        <f t="shared" si="50"/>
        <v>22</v>
      </c>
      <c r="N251">
        <f t="shared" si="44"/>
        <v>14</v>
      </c>
      <c r="O251">
        <f t="shared" si="45"/>
        <v>1</v>
      </c>
      <c r="P251">
        <f t="shared" si="51"/>
        <v>3</v>
      </c>
      <c r="Q251">
        <f t="shared" si="39"/>
        <v>57.494866529774121</v>
      </c>
      <c r="R251">
        <f t="shared" si="40"/>
        <v>9.8562628336755651</v>
      </c>
      <c r="S251">
        <f t="shared" si="46"/>
        <v>9.0349075975359341</v>
      </c>
      <c r="T251">
        <f t="shared" si="47"/>
        <v>5.7494866529774127</v>
      </c>
      <c r="U251">
        <f t="shared" si="41"/>
        <v>0.41067761806981523</v>
      </c>
      <c r="V251">
        <f t="shared" si="48"/>
        <v>1.2320328542094456</v>
      </c>
    </row>
    <row r="252" spans="1:22" x14ac:dyDescent="0.2">
      <c r="A252">
        <v>244.5</v>
      </c>
      <c r="B252" s="4" t="s">
        <v>7</v>
      </c>
      <c r="C252">
        <f>COUNTA(_xlfn.UNIQUE($B$2:B252))</f>
        <v>26</v>
      </c>
      <c r="D252">
        <v>153.5</v>
      </c>
      <c r="E252">
        <v>57.5</v>
      </c>
      <c r="F252">
        <v>33.5</v>
      </c>
      <c r="G252">
        <v>62.781186094069533</v>
      </c>
      <c r="H252">
        <v>23.517382413087933</v>
      </c>
      <c r="I252">
        <v>13.701431492842536</v>
      </c>
      <c r="J252">
        <f t="shared" si="42"/>
        <v>0.8936605316973415</v>
      </c>
      <c r="K252">
        <f t="shared" si="49"/>
        <v>141</v>
      </c>
      <c r="L252">
        <f t="shared" si="43"/>
        <v>24</v>
      </c>
      <c r="M252">
        <f t="shared" si="50"/>
        <v>22</v>
      </c>
      <c r="N252">
        <f t="shared" si="44"/>
        <v>14</v>
      </c>
      <c r="O252">
        <f t="shared" si="45"/>
        <v>1</v>
      </c>
      <c r="P252">
        <f t="shared" si="51"/>
        <v>3</v>
      </c>
      <c r="Q252">
        <f t="shared" si="39"/>
        <v>57.668711656441715</v>
      </c>
      <c r="R252">
        <f t="shared" si="40"/>
        <v>9.8159509202453989</v>
      </c>
      <c r="S252">
        <f t="shared" si="46"/>
        <v>8.997955010224949</v>
      </c>
      <c r="T252">
        <f t="shared" si="47"/>
        <v>5.7259713701431494</v>
      </c>
      <c r="U252">
        <f t="shared" si="41"/>
        <v>0.40899795501022501</v>
      </c>
      <c r="V252">
        <f t="shared" si="48"/>
        <v>1.2269938650306749</v>
      </c>
    </row>
    <row r="253" spans="1:22" x14ac:dyDescent="0.2">
      <c r="A253">
        <v>245.5</v>
      </c>
      <c r="B253" s="4" t="s">
        <v>7</v>
      </c>
      <c r="C253">
        <f>COUNTA(_xlfn.UNIQUE($B$2:B253))</f>
        <v>26</v>
      </c>
      <c r="D253">
        <v>154.5</v>
      </c>
      <c r="E253">
        <v>57.5</v>
      </c>
      <c r="F253">
        <v>33.5</v>
      </c>
      <c r="G253">
        <v>62.932790224032587</v>
      </c>
      <c r="H253">
        <v>23.421588594704684</v>
      </c>
      <c r="I253">
        <v>13.645621181262729</v>
      </c>
      <c r="J253">
        <f t="shared" si="42"/>
        <v>0.8940936863543788</v>
      </c>
      <c r="K253">
        <f t="shared" si="49"/>
        <v>142</v>
      </c>
      <c r="L253">
        <f t="shared" si="43"/>
        <v>24</v>
      </c>
      <c r="M253">
        <f t="shared" si="50"/>
        <v>22</v>
      </c>
      <c r="N253">
        <f t="shared" si="44"/>
        <v>14</v>
      </c>
      <c r="O253">
        <f t="shared" si="45"/>
        <v>1</v>
      </c>
      <c r="P253">
        <f t="shared" si="51"/>
        <v>3</v>
      </c>
      <c r="Q253">
        <f t="shared" si="39"/>
        <v>57.841140529531565</v>
      </c>
      <c r="R253">
        <f t="shared" si="40"/>
        <v>9.7759674134419541</v>
      </c>
      <c r="S253">
        <f t="shared" si="46"/>
        <v>8.9613034623217924</v>
      </c>
      <c r="T253">
        <f t="shared" si="47"/>
        <v>5.7026476578411405</v>
      </c>
      <c r="U253">
        <f t="shared" si="41"/>
        <v>0.40733197556008144</v>
      </c>
      <c r="V253">
        <f t="shared" si="48"/>
        <v>1.2219959266802443</v>
      </c>
    </row>
    <row r="254" spans="1:22" x14ac:dyDescent="0.2">
      <c r="A254">
        <v>246.5</v>
      </c>
      <c r="B254" s="4" t="s">
        <v>47</v>
      </c>
      <c r="C254">
        <f>COUNTA(_xlfn.UNIQUE($B$2:B254))</f>
        <v>26</v>
      </c>
      <c r="D254">
        <v>154.5</v>
      </c>
      <c r="E254">
        <v>58.5</v>
      </c>
      <c r="F254">
        <v>33.5</v>
      </c>
      <c r="G254">
        <v>62.677484787018258</v>
      </c>
      <c r="H254">
        <v>23.732251521298174</v>
      </c>
      <c r="I254">
        <v>13.590263691683571</v>
      </c>
      <c r="J254">
        <f t="shared" si="42"/>
        <v>0.89452332657200806</v>
      </c>
      <c r="K254">
        <f t="shared" si="49"/>
        <v>142</v>
      </c>
      <c r="L254">
        <f t="shared" si="43"/>
        <v>25</v>
      </c>
      <c r="M254">
        <f t="shared" si="50"/>
        <v>22</v>
      </c>
      <c r="N254">
        <f t="shared" si="44"/>
        <v>14</v>
      </c>
      <c r="O254">
        <f t="shared" si="45"/>
        <v>1</v>
      </c>
      <c r="P254">
        <f t="shared" si="51"/>
        <v>3</v>
      </c>
      <c r="Q254">
        <f t="shared" si="39"/>
        <v>57.606490872210955</v>
      </c>
      <c r="R254">
        <f t="shared" si="40"/>
        <v>10.141987829614605</v>
      </c>
      <c r="S254">
        <f t="shared" si="46"/>
        <v>8.9249492900608516</v>
      </c>
      <c r="T254">
        <f t="shared" si="47"/>
        <v>5.6795131845841782</v>
      </c>
      <c r="U254">
        <f t="shared" si="41"/>
        <v>0.40567951318458417</v>
      </c>
      <c r="V254">
        <f t="shared" si="48"/>
        <v>1.2170385395537524</v>
      </c>
    </row>
    <row r="255" spans="1:22" x14ac:dyDescent="0.2">
      <c r="A255">
        <v>247.5</v>
      </c>
      <c r="B255" s="4" t="s">
        <v>47</v>
      </c>
      <c r="C255">
        <f>COUNTA(_xlfn.UNIQUE($B$2:B255))</f>
        <v>26</v>
      </c>
      <c r="D255">
        <v>154.5</v>
      </c>
      <c r="E255">
        <v>59.5</v>
      </c>
      <c r="F255">
        <v>33.5</v>
      </c>
      <c r="G255">
        <v>62.424242424242429</v>
      </c>
      <c r="H255">
        <v>24.040404040404042</v>
      </c>
      <c r="I255">
        <v>13.535353535353536</v>
      </c>
      <c r="J255">
        <f t="shared" si="42"/>
        <v>0.89494949494949494</v>
      </c>
      <c r="K255">
        <f t="shared" si="49"/>
        <v>142</v>
      </c>
      <c r="L255">
        <f t="shared" si="43"/>
        <v>26</v>
      </c>
      <c r="M255">
        <f t="shared" si="50"/>
        <v>22</v>
      </c>
      <c r="N255">
        <f t="shared" si="44"/>
        <v>14</v>
      </c>
      <c r="O255">
        <f t="shared" si="45"/>
        <v>1</v>
      </c>
      <c r="P255">
        <f t="shared" si="51"/>
        <v>3</v>
      </c>
      <c r="Q255">
        <f t="shared" si="39"/>
        <v>57.373737373737377</v>
      </c>
      <c r="R255">
        <f t="shared" si="40"/>
        <v>10.505050505050505</v>
      </c>
      <c r="S255">
        <f t="shared" si="46"/>
        <v>8.8888888888888893</v>
      </c>
      <c r="T255">
        <f t="shared" si="47"/>
        <v>5.6565656565656566</v>
      </c>
      <c r="U255">
        <f t="shared" si="41"/>
        <v>0.40404040404040403</v>
      </c>
      <c r="V255">
        <f t="shared" si="48"/>
        <v>1.2121212121212122</v>
      </c>
    </row>
    <row r="256" spans="1:22" x14ac:dyDescent="0.2">
      <c r="A256">
        <v>248.5</v>
      </c>
      <c r="B256" s="4" t="s">
        <v>47</v>
      </c>
      <c r="C256">
        <f>COUNTA(_xlfn.UNIQUE($B$2:B256))</f>
        <v>26</v>
      </c>
      <c r="D256">
        <v>154.5</v>
      </c>
      <c r="E256">
        <v>60.5</v>
      </c>
      <c r="F256">
        <v>33.5</v>
      </c>
      <c r="G256">
        <v>62.173038229376253</v>
      </c>
      <c r="H256">
        <v>24.346076458752517</v>
      </c>
      <c r="I256">
        <v>13.480885311871226</v>
      </c>
      <c r="J256">
        <f t="shared" si="42"/>
        <v>0.8953722334004024</v>
      </c>
      <c r="K256">
        <f t="shared" si="49"/>
        <v>142</v>
      </c>
      <c r="L256">
        <f t="shared" si="43"/>
        <v>27</v>
      </c>
      <c r="M256">
        <f t="shared" si="50"/>
        <v>22</v>
      </c>
      <c r="N256">
        <f t="shared" si="44"/>
        <v>14</v>
      </c>
      <c r="O256">
        <f t="shared" si="45"/>
        <v>1</v>
      </c>
      <c r="P256">
        <f t="shared" si="51"/>
        <v>3</v>
      </c>
      <c r="Q256">
        <f t="shared" si="39"/>
        <v>57.142857142857139</v>
      </c>
      <c r="R256">
        <f t="shared" si="40"/>
        <v>10.865191146881289</v>
      </c>
      <c r="S256">
        <f t="shared" si="46"/>
        <v>8.8531187122736412</v>
      </c>
      <c r="T256">
        <f t="shared" si="47"/>
        <v>5.6338028169014089</v>
      </c>
      <c r="U256">
        <f t="shared" si="41"/>
        <v>0.4024144869215292</v>
      </c>
      <c r="V256">
        <f t="shared" si="48"/>
        <v>1.2072434607645874</v>
      </c>
    </row>
    <row r="257" spans="1:22" x14ac:dyDescent="0.2">
      <c r="A257">
        <v>249</v>
      </c>
      <c r="B257" s="4" t="s">
        <v>62</v>
      </c>
      <c r="C257">
        <f>COUNTA(_xlfn.UNIQUE($B$2:B257))</f>
        <v>26</v>
      </c>
      <c r="D257">
        <v>155</v>
      </c>
      <c r="E257">
        <v>60.5</v>
      </c>
      <c r="F257">
        <v>33.5</v>
      </c>
      <c r="G257">
        <v>62.248995983935743</v>
      </c>
      <c r="H257">
        <v>24.29718875502008</v>
      </c>
      <c r="I257">
        <v>13.453815261044177</v>
      </c>
      <c r="J257">
        <f t="shared" si="42"/>
        <v>0.89558232931726911</v>
      </c>
      <c r="K257">
        <f t="shared" si="49"/>
        <v>142</v>
      </c>
      <c r="L257">
        <f t="shared" si="43"/>
        <v>27</v>
      </c>
      <c r="M257">
        <f t="shared" si="50"/>
        <v>22</v>
      </c>
      <c r="N257">
        <f t="shared" si="44"/>
        <v>14</v>
      </c>
      <c r="O257">
        <f t="shared" si="45"/>
        <v>1</v>
      </c>
      <c r="P257">
        <f t="shared" si="51"/>
        <v>3</v>
      </c>
      <c r="Q257">
        <f t="shared" si="39"/>
        <v>57.028112449799195</v>
      </c>
      <c r="R257">
        <f t="shared" si="40"/>
        <v>10.843373493975903</v>
      </c>
      <c r="S257">
        <f t="shared" si="46"/>
        <v>8.8353413654618471</v>
      </c>
      <c r="T257">
        <f t="shared" si="47"/>
        <v>5.6224899598393572</v>
      </c>
      <c r="U257">
        <f t="shared" si="41"/>
        <v>0.40160642570281119</v>
      </c>
      <c r="V257">
        <f t="shared" si="48"/>
        <v>1.2048192771084338</v>
      </c>
    </row>
    <row r="258" spans="1:22" x14ac:dyDescent="0.2">
      <c r="A258">
        <v>250</v>
      </c>
      <c r="B258" s="4" t="s">
        <v>23</v>
      </c>
      <c r="C258">
        <f>COUNTA(_xlfn.UNIQUE($B$2:B258))</f>
        <v>26</v>
      </c>
      <c r="D258">
        <v>155</v>
      </c>
      <c r="E258">
        <v>60.5</v>
      </c>
      <c r="F258">
        <v>34.5</v>
      </c>
      <c r="G258">
        <v>62</v>
      </c>
      <c r="H258">
        <v>24.2</v>
      </c>
      <c r="I258">
        <v>13.8</v>
      </c>
      <c r="J258">
        <f t="shared" si="42"/>
        <v>0.89600000000000002</v>
      </c>
      <c r="K258">
        <f t="shared" si="49"/>
        <v>142</v>
      </c>
      <c r="L258">
        <f t="shared" si="43"/>
        <v>27</v>
      </c>
      <c r="M258">
        <f t="shared" si="50"/>
        <v>22</v>
      </c>
      <c r="N258">
        <f t="shared" si="44"/>
        <v>14</v>
      </c>
      <c r="O258">
        <f t="shared" si="45"/>
        <v>1</v>
      </c>
      <c r="P258">
        <f t="shared" si="51"/>
        <v>3</v>
      </c>
      <c r="Q258">
        <f t="shared" ref="Q258:Q321" si="52">K258/A258*100</f>
        <v>56.8</v>
      </c>
      <c r="R258">
        <f t="shared" ref="R258:R321" si="53">L258/A258*100</f>
        <v>10.8</v>
      </c>
      <c r="S258">
        <f t="shared" si="46"/>
        <v>8.7999999999999989</v>
      </c>
      <c r="T258">
        <f t="shared" si="47"/>
        <v>5.6000000000000005</v>
      </c>
      <c r="U258">
        <f t="shared" ref="U258:U321" si="54">O258/A258*100</f>
        <v>0.4</v>
      </c>
      <c r="V258">
        <f t="shared" si="48"/>
        <v>1.2</v>
      </c>
    </row>
    <row r="259" spans="1:22" x14ac:dyDescent="0.2">
      <c r="A259">
        <v>251</v>
      </c>
      <c r="B259" s="4" t="s">
        <v>105</v>
      </c>
      <c r="C259">
        <f>COUNTA(_xlfn.UNIQUE($B$2:B259))</f>
        <v>26</v>
      </c>
      <c r="D259">
        <v>156</v>
      </c>
      <c r="E259">
        <v>60.5</v>
      </c>
      <c r="F259">
        <v>34.5</v>
      </c>
      <c r="G259">
        <v>62.151394422310759</v>
      </c>
      <c r="H259">
        <v>24.10358565737052</v>
      </c>
      <c r="I259">
        <v>13.745019920318724</v>
      </c>
      <c r="J259">
        <f t="shared" ref="J259:J322" si="55">1-(C259/A259)</f>
        <v>0.89641434262948205</v>
      </c>
      <c r="K259">
        <f t="shared" si="49"/>
        <v>142</v>
      </c>
      <c r="L259">
        <f t="shared" ref="L259:L322" si="56">IF(B259="Pseudostaurosira brevistriata",L258+1,L258)</f>
        <v>27</v>
      </c>
      <c r="M259">
        <f t="shared" si="50"/>
        <v>22</v>
      </c>
      <c r="N259">
        <f t="shared" ref="N259:N322" si="57">IF(B259="Staurosirella pinnata",N258+1,N258)</f>
        <v>14</v>
      </c>
      <c r="O259">
        <f t="shared" ref="O259:O322" si="58">IF(B259="Amphora pediculus",O258+1,O258)</f>
        <v>1</v>
      </c>
      <c r="P259">
        <f t="shared" si="51"/>
        <v>3</v>
      </c>
      <c r="Q259">
        <f t="shared" si="52"/>
        <v>56.573705179282875</v>
      </c>
      <c r="R259">
        <f t="shared" si="53"/>
        <v>10.756972111553784</v>
      </c>
      <c r="S259">
        <f t="shared" ref="S259:S322" si="59">M259/A259*100</f>
        <v>8.7649402390438258</v>
      </c>
      <c r="T259">
        <f t="shared" ref="T259:T322" si="60">N259/A259*100</f>
        <v>5.5776892430278879</v>
      </c>
      <c r="U259">
        <f t="shared" si="54"/>
        <v>0.39840637450199201</v>
      </c>
      <c r="V259">
        <f t="shared" ref="V259:V322" si="61">P259/A259*100</f>
        <v>1.1952191235059761</v>
      </c>
    </row>
    <row r="260" spans="1:22" x14ac:dyDescent="0.2">
      <c r="A260">
        <v>252</v>
      </c>
      <c r="B260" s="4" t="s">
        <v>7</v>
      </c>
      <c r="C260">
        <f>COUNTA(_xlfn.UNIQUE($B$2:B260))</f>
        <v>26</v>
      </c>
      <c r="D260">
        <v>157</v>
      </c>
      <c r="E260">
        <v>60.5</v>
      </c>
      <c r="F260">
        <v>34.5</v>
      </c>
      <c r="G260">
        <v>62.301587301587304</v>
      </c>
      <c r="H260">
        <v>24.00793650793651</v>
      </c>
      <c r="I260">
        <v>13.690476190476192</v>
      </c>
      <c r="J260">
        <f t="shared" si="55"/>
        <v>0.89682539682539686</v>
      </c>
      <c r="K260">
        <f t="shared" ref="K260:K323" si="62">IF(B260="Cyclotella ocellata",K259+1,K259)</f>
        <v>143</v>
      </c>
      <c r="L260">
        <f t="shared" si="56"/>
        <v>27</v>
      </c>
      <c r="M260">
        <f t="shared" ref="M260:M323" si="63">IF(B260="Staurosira venter",M259+1,M259)</f>
        <v>22</v>
      </c>
      <c r="N260">
        <f t="shared" si="57"/>
        <v>14</v>
      </c>
      <c r="O260">
        <f t="shared" si="58"/>
        <v>1</v>
      </c>
      <c r="P260">
        <f t="shared" ref="P260:P323" si="64">IF(B260="Sellaphora rotunda",P259+1,P259)</f>
        <v>3</v>
      </c>
      <c r="Q260">
        <f t="shared" si="52"/>
        <v>56.746031746031747</v>
      </c>
      <c r="R260">
        <f t="shared" si="53"/>
        <v>10.714285714285714</v>
      </c>
      <c r="S260">
        <f t="shared" si="59"/>
        <v>8.7301587301587293</v>
      </c>
      <c r="T260">
        <f t="shared" si="60"/>
        <v>5.5555555555555554</v>
      </c>
      <c r="U260">
        <f t="shared" si="54"/>
        <v>0.3968253968253968</v>
      </c>
      <c r="V260">
        <f t="shared" si="61"/>
        <v>1.1904761904761905</v>
      </c>
    </row>
    <row r="261" spans="1:22" x14ac:dyDescent="0.2">
      <c r="A261">
        <v>253</v>
      </c>
      <c r="B261" s="4" t="s">
        <v>85</v>
      </c>
      <c r="C261">
        <f>COUNTA(_xlfn.UNIQUE($B$2:B261))</f>
        <v>27</v>
      </c>
      <c r="D261">
        <v>157</v>
      </c>
      <c r="E261">
        <v>60.5</v>
      </c>
      <c r="F261">
        <v>35.5</v>
      </c>
      <c r="G261">
        <v>62.055335968379445</v>
      </c>
      <c r="H261">
        <v>23.913043478260871</v>
      </c>
      <c r="I261">
        <v>14.031620553359684</v>
      </c>
      <c r="J261">
        <f t="shared" si="55"/>
        <v>0.89328063241106714</v>
      </c>
      <c r="K261">
        <f t="shared" si="62"/>
        <v>143</v>
      </c>
      <c r="L261">
        <f t="shared" si="56"/>
        <v>27</v>
      </c>
      <c r="M261">
        <f t="shared" si="63"/>
        <v>22</v>
      </c>
      <c r="N261">
        <f t="shared" si="57"/>
        <v>14</v>
      </c>
      <c r="O261">
        <f t="shared" si="58"/>
        <v>1</v>
      </c>
      <c r="P261">
        <f t="shared" si="64"/>
        <v>3</v>
      </c>
      <c r="Q261">
        <f t="shared" si="52"/>
        <v>56.521739130434781</v>
      </c>
      <c r="R261">
        <f t="shared" si="53"/>
        <v>10.671936758893279</v>
      </c>
      <c r="S261">
        <f t="shared" si="59"/>
        <v>8.695652173913043</v>
      </c>
      <c r="T261">
        <f t="shared" si="60"/>
        <v>5.5335968379446641</v>
      </c>
      <c r="U261">
        <f t="shared" si="54"/>
        <v>0.39525691699604742</v>
      </c>
      <c r="V261">
        <f t="shared" si="61"/>
        <v>1.1857707509881421</v>
      </c>
    </row>
    <row r="262" spans="1:22" x14ac:dyDescent="0.2">
      <c r="A262">
        <v>254</v>
      </c>
      <c r="B262" s="4" t="s">
        <v>105</v>
      </c>
      <c r="C262">
        <f>COUNTA(_xlfn.UNIQUE($B$2:B262))</f>
        <v>27</v>
      </c>
      <c r="D262">
        <v>158</v>
      </c>
      <c r="E262">
        <v>60.5</v>
      </c>
      <c r="F262">
        <v>35.5</v>
      </c>
      <c r="G262">
        <v>62.204724409448822</v>
      </c>
      <c r="H262">
        <v>23.818897637795274</v>
      </c>
      <c r="I262">
        <v>13.976377952755906</v>
      </c>
      <c r="J262">
        <f t="shared" si="55"/>
        <v>0.89370078740157477</v>
      </c>
      <c r="K262">
        <f t="shared" si="62"/>
        <v>143</v>
      </c>
      <c r="L262">
        <f t="shared" si="56"/>
        <v>27</v>
      </c>
      <c r="M262">
        <f t="shared" si="63"/>
        <v>22</v>
      </c>
      <c r="N262">
        <f t="shared" si="57"/>
        <v>14</v>
      </c>
      <c r="O262">
        <f t="shared" si="58"/>
        <v>1</v>
      </c>
      <c r="P262">
        <f t="shared" si="64"/>
        <v>3</v>
      </c>
      <c r="Q262">
        <f t="shared" si="52"/>
        <v>56.2992125984252</v>
      </c>
      <c r="R262">
        <f t="shared" si="53"/>
        <v>10.62992125984252</v>
      </c>
      <c r="S262">
        <f t="shared" si="59"/>
        <v>8.6614173228346463</v>
      </c>
      <c r="T262">
        <f t="shared" si="60"/>
        <v>5.5118110236220472</v>
      </c>
      <c r="U262">
        <f t="shared" si="54"/>
        <v>0.39370078740157477</v>
      </c>
      <c r="V262">
        <f t="shared" si="61"/>
        <v>1.1811023622047243</v>
      </c>
    </row>
    <row r="263" spans="1:22" x14ac:dyDescent="0.2">
      <c r="A263">
        <v>255</v>
      </c>
      <c r="B263" s="4" t="s">
        <v>7</v>
      </c>
      <c r="C263">
        <f>COUNTA(_xlfn.UNIQUE($B$2:B263))</f>
        <v>27</v>
      </c>
      <c r="D263">
        <v>159</v>
      </c>
      <c r="E263">
        <v>60.5</v>
      </c>
      <c r="F263">
        <v>35.5</v>
      </c>
      <c r="G263">
        <v>62.352941176470587</v>
      </c>
      <c r="H263">
        <v>23.725490196078429</v>
      </c>
      <c r="I263">
        <v>13.921568627450981</v>
      </c>
      <c r="J263">
        <f t="shared" si="55"/>
        <v>0.89411764705882357</v>
      </c>
      <c r="K263">
        <f t="shared" si="62"/>
        <v>144</v>
      </c>
      <c r="L263">
        <f t="shared" si="56"/>
        <v>27</v>
      </c>
      <c r="M263">
        <f t="shared" si="63"/>
        <v>22</v>
      </c>
      <c r="N263">
        <f t="shared" si="57"/>
        <v>14</v>
      </c>
      <c r="O263">
        <f t="shared" si="58"/>
        <v>1</v>
      </c>
      <c r="P263">
        <f t="shared" si="64"/>
        <v>3</v>
      </c>
      <c r="Q263">
        <f t="shared" si="52"/>
        <v>56.470588235294116</v>
      </c>
      <c r="R263">
        <f t="shared" si="53"/>
        <v>10.588235294117647</v>
      </c>
      <c r="S263">
        <f t="shared" si="59"/>
        <v>8.6274509803921564</v>
      </c>
      <c r="T263">
        <f t="shared" si="60"/>
        <v>5.4901960784313726</v>
      </c>
      <c r="U263">
        <f t="shared" si="54"/>
        <v>0.39215686274509803</v>
      </c>
      <c r="V263">
        <f t="shared" si="61"/>
        <v>1.1764705882352942</v>
      </c>
    </row>
    <row r="264" spans="1:22" x14ac:dyDescent="0.2">
      <c r="A264">
        <v>256</v>
      </c>
      <c r="B264" s="4" t="s">
        <v>67</v>
      </c>
      <c r="C264">
        <f>COUNTA(_xlfn.UNIQUE($B$2:B264))</f>
        <v>27</v>
      </c>
      <c r="D264">
        <v>160</v>
      </c>
      <c r="E264">
        <v>60.5</v>
      </c>
      <c r="F264">
        <v>35.5</v>
      </c>
      <c r="G264">
        <v>62.5</v>
      </c>
      <c r="H264">
        <v>23.6328125</v>
      </c>
      <c r="I264">
        <v>13.8671875</v>
      </c>
      <c r="J264">
        <f t="shared" si="55"/>
        <v>0.89453125</v>
      </c>
      <c r="K264">
        <f t="shared" si="62"/>
        <v>144</v>
      </c>
      <c r="L264">
        <f t="shared" si="56"/>
        <v>27</v>
      </c>
      <c r="M264">
        <f t="shared" si="63"/>
        <v>22</v>
      </c>
      <c r="N264">
        <f t="shared" si="57"/>
        <v>14</v>
      </c>
      <c r="O264">
        <f t="shared" si="58"/>
        <v>1</v>
      </c>
      <c r="P264">
        <f t="shared" si="64"/>
        <v>3</v>
      </c>
      <c r="Q264">
        <f t="shared" si="52"/>
        <v>56.25</v>
      </c>
      <c r="R264">
        <f t="shared" si="53"/>
        <v>10.546875</v>
      </c>
      <c r="S264">
        <f t="shared" si="59"/>
        <v>8.59375</v>
      </c>
      <c r="T264">
        <f t="shared" si="60"/>
        <v>5.46875</v>
      </c>
      <c r="U264">
        <f t="shared" si="54"/>
        <v>0.390625</v>
      </c>
      <c r="V264">
        <f t="shared" si="61"/>
        <v>1.171875</v>
      </c>
    </row>
    <row r="265" spans="1:22" x14ac:dyDescent="0.2">
      <c r="A265">
        <v>257</v>
      </c>
      <c r="B265" s="4" t="s">
        <v>105</v>
      </c>
      <c r="C265">
        <f>COUNTA(_xlfn.UNIQUE($B$2:B265))</f>
        <v>27</v>
      </c>
      <c r="D265">
        <v>161</v>
      </c>
      <c r="E265">
        <v>60.5</v>
      </c>
      <c r="F265">
        <v>35.5</v>
      </c>
      <c r="G265">
        <v>62.645914396887157</v>
      </c>
      <c r="H265">
        <v>23.540856031128403</v>
      </c>
      <c r="I265">
        <v>13.813229571984436</v>
      </c>
      <c r="J265">
        <f t="shared" si="55"/>
        <v>0.89494163424124518</v>
      </c>
      <c r="K265">
        <f t="shared" si="62"/>
        <v>144</v>
      </c>
      <c r="L265">
        <f t="shared" si="56"/>
        <v>27</v>
      </c>
      <c r="M265">
        <f t="shared" si="63"/>
        <v>22</v>
      </c>
      <c r="N265">
        <f t="shared" si="57"/>
        <v>14</v>
      </c>
      <c r="O265">
        <f t="shared" si="58"/>
        <v>1</v>
      </c>
      <c r="P265">
        <f t="shared" si="64"/>
        <v>3</v>
      </c>
      <c r="Q265">
        <f t="shared" si="52"/>
        <v>56.031128404669261</v>
      </c>
      <c r="R265">
        <f t="shared" si="53"/>
        <v>10.505836575875486</v>
      </c>
      <c r="S265">
        <f t="shared" si="59"/>
        <v>8.5603112840466924</v>
      </c>
      <c r="T265">
        <f t="shared" si="60"/>
        <v>5.4474708171206228</v>
      </c>
      <c r="U265">
        <f t="shared" si="54"/>
        <v>0.38910505836575876</v>
      </c>
      <c r="V265">
        <f t="shared" si="61"/>
        <v>1.1673151750972763</v>
      </c>
    </row>
    <row r="266" spans="1:22" x14ac:dyDescent="0.2">
      <c r="A266">
        <v>258</v>
      </c>
      <c r="B266" s="4" t="s">
        <v>7</v>
      </c>
      <c r="C266">
        <f>COUNTA(_xlfn.UNIQUE($B$2:B266))</f>
        <v>27</v>
      </c>
      <c r="D266">
        <v>162</v>
      </c>
      <c r="E266">
        <v>60.5</v>
      </c>
      <c r="F266">
        <v>35.5</v>
      </c>
      <c r="G266">
        <v>62.790697674418603</v>
      </c>
      <c r="H266">
        <v>23.449612403100776</v>
      </c>
      <c r="I266">
        <v>13.75968992248062</v>
      </c>
      <c r="J266">
        <f t="shared" si="55"/>
        <v>0.89534883720930236</v>
      </c>
      <c r="K266">
        <f t="shared" si="62"/>
        <v>145</v>
      </c>
      <c r="L266">
        <f t="shared" si="56"/>
        <v>27</v>
      </c>
      <c r="M266">
        <f t="shared" si="63"/>
        <v>22</v>
      </c>
      <c r="N266">
        <f t="shared" si="57"/>
        <v>14</v>
      </c>
      <c r="O266">
        <f t="shared" si="58"/>
        <v>1</v>
      </c>
      <c r="P266">
        <f t="shared" si="64"/>
        <v>3</v>
      </c>
      <c r="Q266">
        <f t="shared" si="52"/>
        <v>56.201550387596896</v>
      </c>
      <c r="R266">
        <f t="shared" si="53"/>
        <v>10.465116279069768</v>
      </c>
      <c r="S266">
        <f t="shared" si="59"/>
        <v>8.5271317829457356</v>
      </c>
      <c r="T266">
        <f t="shared" si="60"/>
        <v>5.4263565891472867</v>
      </c>
      <c r="U266">
        <f t="shared" si="54"/>
        <v>0.38759689922480622</v>
      </c>
      <c r="V266">
        <f t="shared" si="61"/>
        <v>1.1627906976744187</v>
      </c>
    </row>
    <row r="267" spans="1:22" x14ac:dyDescent="0.2">
      <c r="A267">
        <v>259</v>
      </c>
      <c r="B267" s="4" t="s">
        <v>7</v>
      </c>
      <c r="C267">
        <f>COUNTA(_xlfn.UNIQUE($B$2:B267))</f>
        <v>27</v>
      </c>
      <c r="D267">
        <v>163</v>
      </c>
      <c r="E267">
        <v>60.5</v>
      </c>
      <c r="F267">
        <v>35.5</v>
      </c>
      <c r="G267">
        <v>62.93436293436293</v>
      </c>
      <c r="H267">
        <v>23.35907335907336</v>
      </c>
      <c r="I267">
        <v>13.706563706563706</v>
      </c>
      <c r="J267">
        <f t="shared" si="55"/>
        <v>0.89575289575289574</v>
      </c>
      <c r="K267">
        <f t="shared" si="62"/>
        <v>146</v>
      </c>
      <c r="L267">
        <f t="shared" si="56"/>
        <v>27</v>
      </c>
      <c r="M267">
        <f t="shared" si="63"/>
        <v>22</v>
      </c>
      <c r="N267">
        <f t="shared" si="57"/>
        <v>14</v>
      </c>
      <c r="O267">
        <f t="shared" si="58"/>
        <v>1</v>
      </c>
      <c r="P267">
        <f t="shared" si="64"/>
        <v>3</v>
      </c>
      <c r="Q267">
        <f t="shared" si="52"/>
        <v>56.37065637065637</v>
      </c>
      <c r="R267">
        <f t="shared" si="53"/>
        <v>10.424710424710424</v>
      </c>
      <c r="S267">
        <f t="shared" si="59"/>
        <v>8.4942084942084932</v>
      </c>
      <c r="T267">
        <f t="shared" si="60"/>
        <v>5.4054054054054053</v>
      </c>
      <c r="U267">
        <f t="shared" si="54"/>
        <v>0.38610038610038611</v>
      </c>
      <c r="V267">
        <f t="shared" si="61"/>
        <v>1.1583011583011582</v>
      </c>
    </row>
    <row r="268" spans="1:22" x14ac:dyDescent="0.2">
      <c r="A268">
        <v>260</v>
      </c>
      <c r="B268" s="4" t="s">
        <v>7</v>
      </c>
      <c r="C268">
        <f>COUNTA(_xlfn.UNIQUE($B$2:B268))</f>
        <v>27</v>
      </c>
      <c r="D268">
        <v>164</v>
      </c>
      <c r="E268">
        <v>60.5</v>
      </c>
      <c r="F268">
        <v>35.5</v>
      </c>
      <c r="G268">
        <v>63.076923076923073</v>
      </c>
      <c r="H268">
        <v>23.26923076923077</v>
      </c>
      <c r="I268">
        <v>13.653846153846153</v>
      </c>
      <c r="J268">
        <f t="shared" si="55"/>
        <v>0.89615384615384619</v>
      </c>
      <c r="K268">
        <f t="shared" si="62"/>
        <v>147</v>
      </c>
      <c r="L268">
        <f t="shared" si="56"/>
        <v>27</v>
      </c>
      <c r="M268">
        <f t="shared" si="63"/>
        <v>22</v>
      </c>
      <c r="N268">
        <f t="shared" si="57"/>
        <v>14</v>
      </c>
      <c r="O268">
        <f t="shared" si="58"/>
        <v>1</v>
      </c>
      <c r="P268">
        <f t="shared" si="64"/>
        <v>3</v>
      </c>
      <c r="Q268">
        <f t="shared" si="52"/>
        <v>56.53846153846154</v>
      </c>
      <c r="R268">
        <f t="shared" si="53"/>
        <v>10.384615384615385</v>
      </c>
      <c r="S268">
        <f t="shared" si="59"/>
        <v>8.4615384615384617</v>
      </c>
      <c r="T268">
        <f t="shared" si="60"/>
        <v>5.384615384615385</v>
      </c>
      <c r="U268">
        <f t="shared" si="54"/>
        <v>0.38461538461538464</v>
      </c>
      <c r="V268">
        <f t="shared" si="61"/>
        <v>1.153846153846154</v>
      </c>
    </row>
    <row r="269" spans="1:22" x14ac:dyDescent="0.2">
      <c r="A269">
        <v>261</v>
      </c>
      <c r="B269" s="4" t="s">
        <v>7</v>
      </c>
      <c r="C269">
        <f>COUNTA(_xlfn.UNIQUE($B$2:B269))</f>
        <v>27</v>
      </c>
      <c r="D269">
        <v>165</v>
      </c>
      <c r="E269">
        <v>60.5</v>
      </c>
      <c r="F269">
        <v>35.5</v>
      </c>
      <c r="G269">
        <v>63.218390804597703</v>
      </c>
      <c r="H269">
        <v>23.180076628352491</v>
      </c>
      <c r="I269">
        <v>13.601532567049809</v>
      </c>
      <c r="J269">
        <f t="shared" si="55"/>
        <v>0.89655172413793105</v>
      </c>
      <c r="K269">
        <f t="shared" si="62"/>
        <v>148</v>
      </c>
      <c r="L269">
        <f t="shared" si="56"/>
        <v>27</v>
      </c>
      <c r="M269">
        <f t="shared" si="63"/>
        <v>22</v>
      </c>
      <c r="N269">
        <f t="shared" si="57"/>
        <v>14</v>
      </c>
      <c r="O269">
        <f t="shared" si="58"/>
        <v>1</v>
      </c>
      <c r="P269">
        <f t="shared" si="64"/>
        <v>3</v>
      </c>
      <c r="Q269">
        <f t="shared" si="52"/>
        <v>56.70498084291188</v>
      </c>
      <c r="R269">
        <f t="shared" si="53"/>
        <v>10.344827586206897</v>
      </c>
      <c r="S269">
        <f t="shared" si="59"/>
        <v>8.4291187739463602</v>
      </c>
      <c r="T269">
        <f t="shared" si="60"/>
        <v>5.3639846743295019</v>
      </c>
      <c r="U269">
        <f t="shared" si="54"/>
        <v>0.38314176245210724</v>
      </c>
      <c r="V269">
        <f t="shared" si="61"/>
        <v>1.1494252873563218</v>
      </c>
    </row>
    <row r="270" spans="1:22" x14ac:dyDescent="0.2">
      <c r="A270">
        <v>262</v>
      </c>
      <c r="B270" s="4" t="s">
        <v>7</v>
      </c>
      <c r="C270">
        <f>COUNTA(_xlfn.UNIQUE($B$2:B270))</f>
        <v>27</v>
      </c>
      <c r="D270">
        <v>166</v>
      </c>
      <c r="E270">
        <v>60.5</v>
      </c>
      <c r="F270">
        <v>35.5</v>
      </c>
      <c r="G270">
        <v>63.358778625954194</v>
      </c>
      <c r="H270">
        <v>23.091603053435115</v>
      </c>
      <c r="I270">
        <v>13.549618320610687</v>
      </c>
      <c r="J270">
        <f t="shared" si="55"/>
        <v>0.89694656488549618</v>
      </c>
      <c r="K270">
        <f t="shared" si="62"/>
        <v>149</v>
      </c>
      <c r="L270">
        <f t="shared" si="56"/>
        <v>27</v>
      </c>
      <c r="M270">
        <f t="shared" si="63"/>
        <v>22</v>
      </c>
      <c r="N270">
        <f t="shared" si="57"/>
        <v>14</v>
      </c>
      <c r="O270">
        <f t="shared" si="58"/>
        <v>1</v>
      </c>
      <c r="P270">
        <f t="shared" si="64"/>
        <v>3</v>
      </c>
      <c r="Q270">
        <f t="shared" si="52"/>
        <v>56.87022900763359</v>
      </c>
      <c r="R270">
        <f t="shared" si="53"/>
        <v>10.305343511450381</v>
      </c>
      <c r="S270">
        <f t="shared" si="59"/>
        <v>8.3969465648854964</v>
      </c>
      <c r="T270">
        <f t="shared" si="60"/>
        <v>5.343511450381679</v>
      </c>
      <c r="U270">
        <f t="shared" si="54"/>
        <v>0.38167938931297707</v>
      </c>
      <c r="V270">
        <f t="shared" si="61"/>
        <v>1.1450381679389312</v>
      </c>
    </row>
    <row r="271" spans="1:22" x14ac:dyDescent="0.2">
      <c r="A271">
        <v>263</v>
      </c>
      <c r="B271" s="4" t="s">
        <v>29</v>
      </c>
      <c r="C271">
        <f>COUNTA(_xlfn.UNIQUE($B$2:B271))</f>
        <v>27</v>
      </c>
      <c r="D271">
        <v>166</v>
      </c>
      <c r="E271">
        <v>60.5</v>
      </c>
      <c r="F271">
        <v>36.5</v>
      </c>
      <c r="G271">
        <v>63.117870722433459</v>
      </c>
      <c r="H271">
        <v>23.00380228136882</v>
      </c>
      <c r="I271">
        <v>13.878326996197718</v>
      </c>
      <c r="J271">
        <f t="shared" si="55"/>
        <v>0.89733840304182511</v>
      </c>
      <c r="K271">
        <f t="shared" si="62"/>
        <v>149</v>
      </c>
      <c r="L271">
        <f t="shared" si="56"/>
        <v>27</v>
      </c>
      <c r="M271">
        <f t="shared" si="63"/>
        <v>22</v>
      </c>
      <c r="N271">
        <f t="shared" si="57"/>
        <v>14</v>
      </c>
      <c r="O271">
        <f t="shared" si="58"/>
        <v>1</v>
      </c>
      <c r="P271">
        <f t="shared" si="64"/>
        <v>3</v>
      </c>
      <c r="Q271">
        <f t="shared" si="52"/>
        <v>56.653992395437257</v>
      </c>
      <c r="R271">
        <f t="shared" si="53"/>
        <v>10.266159695817491</v>
      </c>
      <c r="S271">
        <f t="shared" si="59"/>
        <v>8.3650190114068437</v>
      </c>
      <c r="T271">
        <f t="shared" si="60"/>
        <v>5.3231939163498092</v>
      </c>
      <c r="U271">
        <f t="shared" si="54"/>
        <v>0.38022813688212925</v>
      </c>
      <c r="V271">
        <f t="shared" si="61"/>
        <v>1.1406844106463878</v>
      </c>
    </row>
    <row r="272" spans="1:22" x14ac:dyDescent="0.2">
      <c r="A272">
        <v>264</v>
      </c>
      <c r="B272" s="4" t="s">
        <v>7</v>
      </c>
      <c r="C272">
        <f>COUNTA(_xlfn.UNIQUE($B$2:B272))</f>
        <v>27</v>
      </c>
      <c r="D272">
        <v>167</v>
      </c>
      <c r="E272">
        <v>60.5</v>
      </c>
      <c r="F272">
        <v>36.5</v>
      </c>
      <c r="G272">
        <v>63.257575757575758</v>
      </c>
      <c r="H272">
        <v>22.916666666666664</v>
      </c>
      <c r="I272">
        <v>13.825757575757574</v>
      </c>
      <c r="J272">
        <f t="shared" si="55"/>
        <v>0.89772727272727271</v>
      </c>
      <c r="K272">
        <f t="shared" si="62"/>
        <v>150</v>
      </c>
      <c r="L272">
        <f t="shared" si="56"/>
        <v>27</v>
      </c>
      <c r="M272">
        <f t="shared" si="63"/>
        <v>22</v>
      </c>
      <c r="N272">
        <f t="shared" si="57"/>
        <v>14</v>
      </c>
      <c r="O272">
        <f t="shared" si="58"/>
        <v>1</v>
      </c>
      <c r="P272">
        <f t="shared" si="64"/>
        <v>3</v>
      </c>
      <c r="Q272">
        <f t="shared" si="52"/>
        <v>56.81818181818182</v>
      </c>
      <c r="R272">
        <f t="shared" si="53"/>
        <v>10.227272727272728</v>
      </c>
      <c r="S272">
        <f t="shared" si="59"/>
        <v>8.3333333333333321</v>
      </c>
      <c r="T272">
        <f t="shared" si="60"/>
        <v>5.3030303030303028</v>
      </c>
      <c r="U272">
        <f t="shared" si="54"/>
        <v>0.37878787878787878</v>
      </c>
      <c r="V272">
        <f t="shared" si="61"/>
        <v>1.1363636363636365</v>
      </c>
    </row>
    <row r="273" spans="1:22" x14ac:dyDescent="0.2">
      <c r="A273">
        <v>265</v>
      </c>
      <c r="B273" s="4" t="s">
        <v>7</v>
      </c>
      <c r="C273">
        <f>COUNTA(_xlfn.UNIQUE($B$2:B273))</f>
        <v>27</v>
      </c>
      <c r="D273">
        <v>168</v>
      </c>
      <c r="E273">
        <v>60.5</v>
      </c>
      <c r="F273">
        <v>36.5</v>
      </c>
      <c r="G273">
        <v>63.39622641509434</v>
      </c>
      <c r="H273">
        <v>22.830188679245282</v>
      </c>
      <c r="I273">
        <v>13.773584905660377</v>
      </c>
      <c r="J273">
        <f t="shared" si="55"/>
        <v>0.89811320754716983</v>
      </c>
      <c r="K273">
        <f t="shared" si="62"/>
        <v>151</v>
      </c>
      <c r="L273">
        <f t="shared" si="56"/>
        <v>27</v>
      </c>
      <c r="M273">
        <f t="shared" si="63"/>
        <v>22</v>
      </c>
      <c r="N273">
        <f t="shared" si="57"/>
        <v>14</v>
      </c>
      <c r="O273">
        <f t="shared" si="58"/>
        <v>1</v>
      </c>
      <c r="P273">
        <f t="shared" si="64"/>
        <v>3</v>
      </c>
      <c r="Q273">
        <f t="shared" si="52"/>
        <v>56.981132075471699</v>
      </c>
      <c r="R273">
        <f t="shared" si="53"/>
        <v>10.188679245283019</v>
      </c>
      <c r="S273">
        <f t="shared" si="59"/>
        <v>8.3018867924528301</v>
      </c>
      <c r="T273">
        <f t="shared" si="60"/>
        <v>5.2830188679245289</v>
      </c>
      <c r="U273">
        <f t="shared" si="54"/>
        <v>0.37735849056603776</v>
      </c>
      <c r="V273">
        <f t="shared" si="61"/>
        <v>1.1320754716981132</v>
      </c>
    </row>
    <row r="274" spans="1:22" x14ac:dyDescent="0.2">
      <c r="A274">
        <v>266</v>
      </c>
      <c r="B274" s="4" t="s">
        <v>5</v>
      </c>
      <c r="C274">
        <f>COUNTA(_xlfn.UNIQUE($B$2:B274))</f>
        <v>27</v>
      </c>
      <c r="D274">
        <v>168</v>
      </c>
      <c r="E274">
        <v>60.5</v>
      </c>
      <c r="F274">
        <v>37.5</v>
      </c>
      <c r="G274">
        <v>63.157894736842103</v>
      </c>
      <c r="H274">
        <v>22.744360902255639</v>
      </c>
      <c r="I274">
        <v>14.097744360902256</v>
      </c>
      <c r="J274">
        <f t="shared" si="55"/>
        <v>0.89849624060150379</v>
      </c>
      <c r="K274">
        <f t="shared" si="62"/>
        <v>151</v>
      </c>
      <c r="L274">
        <f t="shared" si="56"/>
        <v>27</v>
      </c>
      <c r="M274">
        <f t="shared" si="63"/>
        <v>22</v>
      </c>
      <c r="N274">
        <f t="shared" si="57"/>
        <v>14</v>
      </c>
      <c r="O274">
        <f t="shared" si="58"/>
        <v>1</v>
      </c>
      <c r="P274">
        <f t="shared" si="64"/>
        <v>3</v>
      </c>
      <c r="Q274">
        <f t="shared" si="52"/>
        <v>56.766917293233085</v>
      </c>
      <c r="R274">
        <f t="shared" si="53"/>
        <v>10.150375939849624</v>
      </c>
      <c r="S274">
        <f t="shared" si="59"/>
        <v>8.2706766917293226</v>
      </c>
      <c r="T274">
        <f t="shared" si="60"/>
        <v>5.2631578947368416</v>
      </c>
      <c r="U274">
        <f t="shared" si="54"/>
        <v>0.37593984962406013</v>
      </c>
      <c r="V274">
        <f t="shared" si="61"/>
        <v>1.1278195488721803</v>
      </c>
    </row>
    <row r="275" spans="1:22" x14ac:dyDescent="0.2">
      <c r="A275">
        <v>266.5</v>
      </c>
      <c r="B275" s="4" t="s">
        <v>62</v>
      </c>
      <c r="C275">
        <f>COUNTA(_xlfn.UNIQUE($B$2:B275))</f>
        <v>27</v>
      </c>
      <c r="D275">
        <v>168.5</v>
      </c>
      <c r="E275">
        <v>60.5</v>
      </c>
      <c r="F275">
        <v>37.5</v>
      </c>
      <c r="G275">
        <v>63.227016885553468</v>
      </c>
      <c r="H275">
        <v>22.70168855534709</v>
      </c>
      <c r="I275">
        <v>14.071294559099437</v>
      </c>
      <c r="J275">
        <f t="shared" si="55"/>
        <v>0.89868667917448408</v>
      </c>
      <c r="K275">
        <f t="shared" si="62"/>
        <v>151</v>
      </c>
      <c r="L275">
        <f t="shared" si="56"/>
        <v>27</v>
      </c>
      <c r="M275">
        <f t="shared" si="63"/>
        <v>22</v>
      </c>
      <c r="N275">
        <f t="shared" si="57"/>
        <v>14</v>
      </c>
      <c r="O275">
        <f t="shared" si="58"/>
        <v>1</v>
      </c>
      <c r="P275">
        <f t="shared" si="64"/>
        <v>3</v>
      </c>
      <c r="Q275">
        <f t="shared" si="52"/>
        <v>56.660412757973731</v>
      </c>
      <c r="R275">
        <f t="shared" si="53"/>
        <v>10.131332082551594</v>
      </c>
      <c r="S275">
        <f t="shared" si="59"/>
        <v>8.2551594746716699</v>
      </c>
      <c r="T275">
        <f t="shared" si="60"/>
        <v>5.2532833020637906</v>
      </c>
      <c r="U275">
        <f t="shared" si="54"/>
        <v>0.37523452157598497</v>
      </c>
      <c r="V275">
        <f t="shared" si="61"/>
        <v>1.125703564727955</v>
      </c>
    </row>
    <row r="276" spans="1:22" x14ac:dyDescent="0.2">
      <c r="A276">
        <v>267.5</v>
      </c>
      <c r="B276" s="4" t="s">
        <v>105</v>
      </c>
      <c r="C276">
        <f>COUNTA(_xlfn.UNIQUE($B$2:B276))</f>
        <v>27</v>
      </c>
      <c r="D276">
        <v>169.5</v>
      </c>
      <c r="E276">
        <v>60.5</v>
      </c>
      <c r="F276">
        <v>37.5</v>
      </c>
      <c r="G276">
        <v>63.36448598130842</v>
      </c>
      <c r="H276">
        <v>22.616822429906541</v>
      </c>
      <c r="I276">
        <v>14.018691588785046</v>
      </c>
      <c r="J276">
        <f t="shared" si="55"/>
        <v>0.89906542056074767</v>
      </c>
      <c r="K276">
        <f t="shared" si="62"/>
        <v>151</v>
      </c>
      <c r="L276">
        <f t="shared" si="56"/>
        <v>27</v>
      </c>
      <c r="M276">
        <f t="shared" si="63"/>
        <v>22</v>
      </c>
      <c r="N276">
        <f t="shared" si="57"/>
        <v>14</v>
      </c>
      <c r="O276">
        <f t="shared" si="58"/>
        <v>1</v>
      </c>
      <c r="P276">
        <f t="shared" si="64"/>
        <v>3</v>
      </c>
      <c r="Q276">
        <f t="shared" si="52"/>
        <v>56.44859813084112</v>
      </c>
      <c r="R276">
        <f t="shared" si="53"/>
        <v>10.093457943925234</v>
      </c>
      <c r="S276">
        <f t="shared" si="59"/>
        <v>8.2242990654205617</v>
      </c>
      <c r="T276">
        <f t="shared" si="60"/>
        <v>5.2336448598130847</v>
      </c>
      <c r="U276">
        <f t="shared" si="54"/>
        <v>0.37383177570093462</v>
      </c>
      <c r="V276">
        <f t="shared" si="61"/>
        <v>1.1214953271028036</v>
      </c>
    </row>
    <row r="277" spans="1:22" x14ac:dyDescent="0.2">
      <c r="A277">
        <v>268.5</v>
      </c>
      <c r="B277" s="4" t="s">
        <v>7</v>
      </c>
      <c r="C277">
        <f>COUNTA(_xlfn.UNIQUE($B$2:B277))</f>
        <v>27</v>
      </c>
      <c r="D277">
        <v>170.5</v>
      </c>
      <c r="E277">
        <v>60.5</v>
      </c>
      <c r="F277">
        <v>37.5</v>
      </c>
      <c r="G277">
        <v>63.500931098696469</v>
      </c>
      <c r="H277">
        <v>22.532588454376164</v>
      </c>
      <c r="I277">
        <v>13.966480446927374</v>
      </c>
      <c r="J277">
        <f t="shared" si="55"/>
        <v>0.8994413407821229</v>
      </c>
      <c r="K277">
        <f t="shared" si="62"/>
        <v>152</v>
      </c>
      <c r="L277">
        <f t="shared" si="56"/>
        <v>27</v>
      </c>
      <c r="M277">
        <f t="shared" si="63"/>
        <v>22</v>
      </c>
      <c r="N277">
        <f t="shared" si="57"/>
        <v>14</v>
      </c>
      <c r="O277">
        <f t="shared" si="58"/>
        <v>1</v>
      </c>
      <c r="P277">
        <f t="shared" si="64"/>
        <v>3</v>
      </c>
      <c r="Q277">
        <f t="shared" si="52"/>
        <v>56.610800744878951</v>
      </c>
      <c r="R277">
        <f t="shared" si="53"/>
        <v>10.05586592178771</v>
      </c>
      <c r="S277">
        <f t="shared" si="59"/>
        <v>8.1936685288640589</v>
      </c>
      <c r="T277">
        <f t="shared" si="60"/>
        <v>5.2141527001862196</v>
      </c>
      <c r="U277">
        <f t="shared" si="54"/>
        <v>0.37243947858472998</v>
      </c>
      <c r="V277">
        <f t="shared" si="61"/>
        <v>1.1173184357541899</v>
      </c>
    </row>
    <row r="278" spans="1:22" x14ac:dyDescent="0.2">
      <c r="A278">
        <v>269.5</v>
      </c>
      <c r="B278" s="4" t="s">
        <v>7</v>
      </c>
      <c r="C278">
        <f>COUNTA(_xlfn.UNIQUE($B$2:B278))</f>
        <v>27</v>
      </c>
      <c r="D278">
        <v>171.5</v>
      </c>
      <c r="E278">
        <v>60.5</v>
      </c>
      <c r="F278">
        <v>37.5</v>
      </c>
      <c r="G278">
        <v>63.636363636363633</v>
      </c>
      <c r="H278">
        <v>22.448979591836736</v>
      </c>
      <c r="I278">
        <v>13.914656771799629</v>
      </c>
      <c r="J278">
        <f t="shared" si="55"/>
        <v>0.8998144712430427</v>
      </c>
      <c r="K278">
        <f t="shared" si="62"/>
        <v>153</v>
      </c>
      <c r="L278">
        <f t="shared" si="56"/>
        <v>27</v>
      </c>
      <c r="M278">
        <f t="shared" si="63"/>
        <v>22</v>
      </c>
      <c r="N278">
        <f t="shared" si="57"/>
        <v>14</v>
      </c>
      <c r="O278">
        <f t="shared" si="58"/>
        <v>1</v>
      </c>
      <c r="P278">
        <f t="shared" si="64"/>
        <v>3</v>
      </c>
      <c r="Q278">
        <f t="shared" si="52"/>
        <v>56.771799628942489</v>
      </c>
      <c r="R278">
        <f t="shared" si="53"/>
        <v>10.018552875695732</v>
      </c>
      <c r="S278">
        <f t="shared" si="59"/>
        <v>8.1632653061224492</v>
      </c>
      <c r="T278">
        <f t="shared" si="60"/>
        <v>5.1948051948051948</v>
      </c>
      <c r="U278">
        <f t="shared" si="54"/>
        <v>0.3710575139146568</v>
      </c>
      <c r="V278">
        <f t="shared" si="61"/>
        <v>1.1131725417439702</v>
      </c>
    </row>
    <row r="279" spans="1:22" x14ac:dyDescent="0.2">
      <c r="A279">
        <v>270.5</v>
      </c>
      <c r="B279" s="4" t="s">
        <v>7</v>
      </c>
      <c r="C279">
        <f>COUNTA(_xlfn.UNIQUE($B$2:B279))</f>
        <v>27</v>
      </c>
      <c r="D279">
        <v>172.5</v>
      </c>
      <c r="E279">
        <v>60.5</v>
      </c>
      <c r="F279">
        <v>37.5</v>
      </c>
      <c r="G279">
        <v>63.77079482439926</v>
      </c>
      <c r="H279">
        <v>22.365988909426989</v>
      </c>
      <c r="I279">
        <v>13.863216266173753</v>
      </c>
      <c r="J279">
        <f t="shared" si="55"/>
        <v>0.90018484288354894</v>
      </c>
      <c r="K279">
        <f t="shared" si="62"/>
        <v>154</v>
      </c>
      <c r="L279">
        <f t="shared" si="56"/>
        <v>27</v>
      </c>
      <c r="M279">
        <f t="shared" si="63"/>
        <v>22</v>
      </c>
      <c r="N279">
        <f t="shared" si="57"/>
        <v>14</v>
      </c>
      <c r="O279">
        <f t="shared" si="58"/>
        <v>1</v>
      </c>
      <c r="P279">
        <f t="shared" si="64"/>
        <v>3</v>
      </c>
      <c r="Q279">
        <f t="shared" si="52"/>
        <v>56.931608133086876</v>
      </c>
      <c r="R279">
        <f t="shared" si="53"/>
        <v>9.9815157116451019</v>
      </c>
      <c r="S279">
        <f t="shared" si="59"/>
        <v>8.1330868761552679</v>
      </c>
      <c r="T279">
        <f t="shared" si="60"/>
        <v>5.1756007393715349</v>
      </c>
      <c r="U279">
        <f t="shared" si="54"/>
        <v>0.36968576709796674</v>
      </c>
      <c r="V279">
        <f t="shared" si="61"/>
        <v>1.1090573012939002</v>
      </c>
    </row>
    <row r="280" spans="1:22" x14ac:dyDescent="0.2">
      <c r="A280">
        <v>271.5</v>
      </c>
      <c r="B280" s="4" t="s">
        <v>7</v>
      </c>
      <c r="C280">
        <f>COUNTA(_xlfn.UNIQUE($B$2:B280))</f>
        <v>27</v>
      </c>
      <c r="D280">
        <v>173.5</v>
      </c>
      <c r="E280">
        <v>60.5</v>
      </c>
      <c r="F280">
        <v>37.5</v>
      </c>
      <c r="G280">
        <v>63.904235727440152</v>
      </c>
      <c r="H280">
        <v>22.283609576427256</v>
      </c>
      <c r="I280">
        <v>13.812154696132598</v>
      </c>
      <c r="J280">
        <f t="shared" si="55"/>
        <v>0.90055248618784534</v>
      </c>
      <c r="K280">
        <f t="shared" si="62"/>
        <v>155</v>
      </c>
      <c r="L280">
        <f t="shared" si="56"/>
        <v>27</v>
      </c>
      <c r="M280">
        <f t="shared" si="63"/>
        <v>22</v>
      </c>
      <c r="N280">
        <f t="shared" si="57"/>
        <v>14</v>
      </c>
      <c r="O280">
        <f t="shared" si="58"/>
        <v>1</v>
      </c>
      <c r="P280">
        <f t="shared" si="64"/>
        <v>3</v>
      </c>
      <c r="Q280">
        <f t="shared" si="52"/>
        <v>57.090239410681399</v>
      </c>
      <c r="R280">
        <f t="shared" si="53"/>
        <v>9.94475138121547</v>
      </c>
      <c r="S280">
        <f t="shared" si="59"/>
        <v>8.1031307550644573</v>
      </c>
      <c r="T280">
        <f t="shared" si="60"/>
        <v>5.1565377532228363</v>
      </c>
      <c r="U280">
        <f t="shared" si="54"/>
        <v>0.36832412523020258</v>
      </c>
      <c r="V280">
        <f t="shared" si="61"/>
        <v>1.1049723756906076</v>
      </c>
    </row>
    <row r="281" spans="1:22" x14ac:dyDescent="0.2">
      <c r="A281">
        <v>272</v>
      </c>
      <c r="B281" s="4" t="s">
        <v>62</v>
      </c>
      <c r="C281">
        <f>COUNTA(_xlfn.UNIQUE($B$2:B281))</f>
        <v>27</v>
      </c>
      <c r="D281">
        <v>174</v>
      </c>
      <c r="E281">
        <v>60.5</v>
      </c>
      <c r="F281">
        <v>37.5</v>
      </c>
      <c r="G281">
        <v>63.970588235294116</v>
      </c>
      <c r="H281">
        <v>22.242647058823529</v>
      </c>
      <c r="I281">
        <v>13.786764705882353</v>
      </c>
      <c r="J281">
        <f t="shared" si="55"/>
        <v>0.90073529411764708</v>
      </c>
      <c r="K281">
        <f t="shared" si="62"/>
        <v>155</v>
      </c>
      <c r="L281">
        <f t="shared" si="56"/>
        <v>27</v>
      </c>
      <c r="M281">
        <f t="shared" si="63"/>
        <v>22</v>
      </c>
      <c r="N281">
        <f t="shared" si="57"/>
        <v>14</v>
      </c>
      <c r="O281">
        <f t="shared" si="58"/>
        <v>1</v>
      </c>
      <c r="P281">
        <f t="shared" si="64"/>
        <v>3</v>
      </c>
      <c r="Q281">
        <f t="shared" si="52"/>
        <v>56.985294117647058</v>
      </c>
      <c r="R281">
        <f t="shared" si="53"/>
        <v>9.9264705882352935</v>
      </c>
      <c r="S281">
        <f t="shared" si="59"/>
        <v>8.0882352941176467</v>
      </c>
      <c r="T281">
        <f t="shared" si="60"/>
        <v>5.1470588235294112</v>
      </c>
      <c r="U281">
        <f t="shared" si="54"/>
        <v>0.36764705882352938</v>
      </c>
      <c r="V281">
        <f t="shared" si="61"/>
        <v>1.1029411764705883</v>
      </c>
    </row>
    <row r="282" spans="1:22" x14ac:dyDescent="0.2">
      <c r="A282">
        <v>273</v>
      </c>
      <c r="B282" s="4" t="s">
        <v>7</v>
      </c>
      <c r="C282">
        <f>COUNTA(_xlfn.UNIQUE($B$2:B282))</f>
        <v>27</v>
      </c>
      <c r="D282">
        <v>175</v>
      </c>
      <c r="E282">
        <v>60.5</v>
      </c>
      <c r="F282">
        <v>37.5</v>
      </c>
      <c r="G282">
        <v>64.102564102564102</v>
      </c>
      <c r="H282">
        <v>22.161172161172161</v>
      </c>
      <c r="I282">
        <v>13.736263736263737</v>
      </c>
      <c r="J282">
        <f t="shared" si="55"/>
        <v>0.90109890109890112</v>
      </c>
      <c r="K282">
        <f t="shared" si="62"/>
        <v>156</v>
      </c>
      <c r="L282">
        <f t="shared" si="56"/>
        <v>27</v>
      </c>
      <c r="M282">
        <f t="shared" si="63"/>
        <v>22</v>
      </c>
      <c r="N282">
        <f t="shared" si="57"/>
        <v>14</v>
      </c>
      <c r="O282">
        <f t="shared" si="58"/>
        <v>1</v>
      </c>
      <c r="P282">
        <f t="shared" si="64"/>
        <v>3</v>
      </c>
      <c r="Q282">
        <f t="shared" si="52"/>
        <v>57.142857142857139</v>
      </c>
      <c r="R282">
        <f t="shared" si="53"/>
        <v>9.8901098901098905</v>
      </c>
      <c r="S282">
        <f t="shared" si="59"/>
        <v>8.0586080586080584</v>
      </c>
      <c r="T282">
        <f t="shared" si="60"/>
        <v>5.1282051282051277</v>
      </c>
      <c r="U282">
        <f t="shared" si="54"/>
        <v>0.36630036630036628</v>
      </c>
      <c r="V282">
        <f t="shared" si="61"/>
        <v>1.098901098901099</v>
      </c>
    </row>
    <row r="283" spans="1:22" x14ac:dyDescent="0.2">
      <c r="A283">
        <v>274</v>
      </c>
      <c r="B283" s="4" t="s">
        <v>7</v>
      </c>
      <c r="C283">
        <f>COUNTA(_xlfn.UNIQUE($B$2:B283))</f>
        <v>27</v>
      </c>
      <c r="D283">
        <v>176</v>
      </c>
      <c r="E283">
        <v>60.5</v>
      </c>
      <c r="F283">
        <v>37.5</v>
      </c>
      <c r="G283">
        <v>64.233576642335763</v>
      </c>
      <c r="H283">
        <v>22.080291970802921</v>
      </c>
      <c r="I283">
        <v>13.686131386861314</v>
      </c>
      <c r="J283">
        <f t="shared" si="55"/>
        <v>0.90145985401459849</v>
      </c>
      <c r="K283">
        <f t="shared" si="62"/>
        <v>157</v>
      </c>
      <c r="L283">
        <f t="shared" si="56"/>
        <v>27</v>
      </c>
      <c r="M283">
        <f t="shared" si="63"/>
        <v>22</v>
      </c>
      <c r="N283">
        <f t="shared" si="57"/>
        <v>14</v>
      </c>
      <c r="O283">
        <f t="shared" si="58"/>
        <v>1</v>
      </c>
      <c r="P283">
        <f t="shared" si="64"/>
        <v>3</v>
      </c>
      <c r="Q283">
        <f t="shared" si="52"/>
        <v>57.299270072992705</v>
      </c>
      <c r="R283">
        <f t="shared" si="53"/>
        <v>9.8540145985401466</v>
      </c>
      <c r="S283">
        <f t="shared" si="59"/>
        <v>8.0291970802919703</v>
      </c>
      <c r="T283">
        <f t="shared" si="60"/>
        <v>5.1094890510948909</v>
      </c>
      <c r="U283">
        <f t="shared" si="54"/>
        <v>0.36496350364963503</v>
      </c>
      <c r="V283">
        <f t="shared" si="61"/>
        <v>1.0948905109489051</v>
      </c>
    </row>
    <row r="284" spans="1:22" x14ac:dyDescent="0.2">
      <c r="A284">
        <v>275</v>
      </c>
      <c r="B284" s="4" t="s">
        <v>7</v>
      </c>
      <c r="C284">
        <f>COUNTA(_xlfn.UNIQUE($B$2:B284))</f>
        <v>27</v>
      </c>
      <c r="D284">
        <v>177</v>
      </c>
      <c r="E284">
        <v>60.5</v>
      </c>
      <c r="F284">
        <v>37.5</v>
      </c>
      <c r="G284">
        <v>64.363636363636374</v>
      </c>
      <c r="H284">
        <v>22</v>
      </c>
      <c r="I284">
        <v>13.636363636363635</v>
      </c>
      <c r="J284">
        <f t="shared" si="55"/>
        <v>0.90181818181818185</v>
      </c>
      <c r="K284">
        <f t="shared" si="62"/>
        <v>158</v>
      </c>
      <c r="L284">
        <f t="shared" si="56"/>
        <v>27</v>
      </c>
      <c r="M284">
        <f t="shared" si="63"/>
        <v>22</v>
      </c>
      <c r="N284">
        <f t="shared" si="57"/>
        <v>14</v>
      </c>
      <c r="O284">
        <f t="shared" si="58"/>
        <v>1</v>
      </c>
      <c r="P284">
        <f t="shared" si="64"/>
        <v>3</v>
      </c>
      <c r="Q284">
        <f t="shared" si="52"/>
        <v>57.45454545454546</v>
      </c>
      <c r="R284">
        <f t="shared" si="53"/>
        <v>9.8181818181818183</v>
      </c>
      <c r="S284">
        <f t="shared" si="59"/>
        <v>8</v>
      </c>
      <c r="T284">
        <f t="shared" si="60"/>
        <v>5.0909090909090908</v>
      </c>
      <c r="U284">
        <f t="shared" si="54"/>
        <v>0.36363636363636365</v>
      </c>
      <c r="V284">
        <f t="shared" si="61"/>
        <v>1.0909090909090911</v>
      </c>
    </row>
    <row r="285" spans="1:22" x14ac:dyDescent="0.2">
      <c r="A285">
        <v>276</v>
      </c>
      <c r="B285" s="4" t="s">
        <v>7</v>
      </c>
      <c r="C285">
        <f>COUNTA(_xlfn.UNIQUE($B$2:B285))</f>
        <v>27</v>
      </c>
      <c r="D285">
        <v>178</v>
      </c>
      <c r="E285">
        <v>60.5</v>
      </c>
      <c r="F285">
        <v>37.5</v>
      </c>
      <c r="G285">
        <v>64.492753623188406</v>
      </c>
      <c r="H285">
        <v>21.920289855072465</v>
      </c>
      <c r="I285">
        <v>13.586956521739129</v>
      </c>
      <c r="J285">
        <f t="shared" si="55"/>
        <v>0.90217391304347827</v>
      </c>
      <c r="K285">
        <f t="shared" si="62"/>
        <v>159</v>
      </c>
      <c r="L285">
        <f t="shared" si="56"/>
        <v>27</v>
      </c>
      <c r="M285">
        <f t="shared" si="63"/>
        <v>22</v>
      </c>
      <c r="N285">
        <f t="shared" si="57"/>
        <v>14</v>
      </c>
      <c r="O285">
        <f t="shared" si="58"/>
        <v>1</v>
      </c>
      <c r="P285">
        <f t="shared" si="64"/>
        <v>3</v>
      </c>
      <c r="Q285">
        <f t="shared" si="52"/>
        <v>57.608695652173914</v>
      </c>
      <c r="R285">
        <f t="shared" si="53"/>
        <v>9.7826086956521738</v>
      </c>
      <c r="S285">
        <f t="shared" si="59"/>
        <v>7.9710144927536222</v>
      </c>
      <c r="T285">
        <f t="shared" si="60"/>
        <v>5.0724637681159424</v>
      </c>
      <c r="U285">
        <f t="shared" si="54"/>
        <v>0.36231884057971014</v>
      </c>
      <c r="V285">
        <f t="shared" si="61"/>
        <v>1.0869565217391304</v>
      </c>
    </row>
    <row r="286" spans="1:22" x14ac:dyDescent="0.2">
      <c r="A286">
        <v>277</v>
      </c>
      <c r="B286" s="4" t="s">
        <v>7</v>
      </c>
      <c r="C286">
        <f>COUNTA(_xlfn.UNIQUE($B$2:B286))</f>
        <v>27</v>
      </c>
      <c r="D286">
        <v>179</v>
      </c>
      <c r="E286">
        <v>60.5</v>
      </c>
      <c r="F286">
        <v>37.5</v>
      </c>
      <c r="G286">
        <v>64.620938628158839</v>
      </c>
      <c r="H286">
        <v>21.841155234657037</v>
      </c>
      <c r="I286">
        <v>13.537906137184116</v>
      </c>
      <c r="J286">
        <f t="shared" si="55"/>
        <v>0.90252707581227432</v>
      </c>
      <c r="K286">
        <f t="shared" si="62"/>
        <v>160</v>
      </c>
      <c r="L286">
        <f t="shared" si="56"/>
        <v>27</v>
      </c>
      <c r="M286">
        <f t="shared" si="63"/>
        <v>22</v>
      </c>
      <c r="N286">
        <f t="shared" si="57"/>
        <v>14</v>
      </c>
      <c r="O286">
        <f t="shared" si="58"/>
        <v>1</v>
      </c>
      <c r="P286">
        <f t="shared" si="64"/>
        <v>3</v>
      </c>
      <c r="Q286">
        <f t="shared" si="52"/>
        <v>57.761732851985556</v>
      </c>
      <c r="R286">
        <f t="shared" si="53"/>
        <v>9.7472924187725631</v>
      </c>
      <c r="S286">
        <f t="shared" si="59"/>
        <v>7.9422382671480145</v>
      </c>
      <c r="T286">
        <f t="shared" si="60"/>
        <v>5.0541516245487363</v>
      </c>
      <c r="U286">
        <f t="shared" si="54"/>
        <v>0.36101083032490977</v>
      </c>
      <c r="V286">
        <f t="shared" si="61"/>
        <v>1.0830324909747291</v>
      </c>
    </row>
    <row r="287" spans="1:22" x14ac:dyDescent="0.2">
      <c r="A287">
        <v>278</v>
      </c>
      <c r="B287" s="4" t="s">
        <v>7</v>
      </c>
      <c r="C287">
        <f>COUNTA(_xlfn.UNIQUE($B$2:B287))</f>
        <v>27</v>
      </c>
      <c r="D287">
        <v>180</v>
      </c>
      <c r="E287">
        <v>60.5</v>
      </c>
      <c r="F287">
        <v>37.5</v>
      </c>
      <c r="G287">
        <v>64.748201438848923</v>
      </c>
      <c r="H287">
        <v>21.762589928057555</v>
      </c>
      <c r="I287">
        <v>13.489208633093524</v>
      </c>
      <c r="J287">
        <f t="shared" si="55"/>
        <v>0.90287769784172656</v>
      </c>
      <c r="K287">
        <f t="shared" si="62"/>
        <v>161</v>
      </c>
      <c r="L287">
        <f t="shared" si="56"/>
        <v>27</v>
      </c>
      <c r="M287">
        <f t="shared" si="63"/>
        <v>22</v>
      </c>
      <c r="N287">
        <f t="shared" si="57"/>
        <v>14</v>
      </c>
      <c r="O287">
        <f t="shared" si="58"/>
        <v>1</v>
      </c>
      <c r="P287">
        <f t="shared" si="64"/>
        <v>3</v>
      </c>
      <c r="Q287">
        <f t="shared" si="52"/>
        <v>57.913669064748198</v>
      </c>
      <c r="R287">
        <f t="shared" si="53"/>
        <v>9.7122302158273381</v>
      </c>
      <c r="S287">
        <f t="shared" si="59"/>
        <v>7.9136690647482011</v>
      </c>
      <c r="T287">
        <f t="shared" si="60"/>
        <v>5.0359712230215825</v>
      </c>
      <c r="U287">
        <f t="shared" si="54"/>
        <v>0.35971223021582738</v>
      </c>
      <c r="V287">
        <f t="shared" si="61"/>
        <v>1.079136690647482</v>
      </c>
    </row>
    <row r="288" spans="1:22" x14ac:dyDescent="0.2">
      <c r="A288">
        <v>279</v>
      </c>
      <c r="B288" s="4" t="s">
        <v>7</v>
      </c>
      <c r="C288">
        <f>COUNTA(_xlfn.UNIQUE($B$2:B288))</f>
        <v>27</v>
      </c>
      <c r="D288">
        <v>181</v>
      </c>
      <c r="E288">
        <v>60.5</v>
      </c>
      <c r="F288">
        <v>37.5</v>
      </c>
      <c r="G288">
        <v>64.87455197132617</v>
      </c>
      <c r="H288">
        <v>21.68458781362007</v>
      </c>
      <c r="I288">
        <v>13.440860215053762</v>
      </c>
      <c r="J288">
        <f t="shared" si="55"/>
        <v>0.90322580645161288</v>
      </c>
      <c r="K288">
        <f t="shared" si="62"/>
        <v>162</v>
      </c>
      <c r="L288">
        <f t="shared" si="56"/>
        <v>27</v>
      </c>
      <c r="M288">
        <f t="shared" si="63"/>
        <v>22</v>
      </c>
      <c r="N288">
        <f t="shared" si="57"/>
        <v>14</v>
      </c>
      <c r="O288">
        <f t="shared" si="58"/>
        <v>1</v>
      </c>
      <c r="P288">
        <f t="shared" si="64"/>
        <v>3</v>
      </c>
      <c r="Q288">
        <f t="shared" si="52"/>
        <v>58.064516129032263</v>
      </c>
      <c r="R288">
        <f t="shared" si="53"/>
        <v>9.67741935483871</v>
      </c>
      <c r="S288">
        <f t="shared" si="59"/>
        <v>7.8853046594982077</v>
      </c>
      <c r="T288">
        <f t="shared" si="60"/>
        <v>5.0179211469534053</v>
      </c>
      <c r="U288">
        <f t="shared" si="54"/>
        <v>0.35842293906810035</v>
      </c>
      <c r="V288">
        <f t="shared" si="61"/>
        <v>1.0752688172043012</v>
      </c>
    </row>
    <row r="289" spans="1:22" x14ac:dyDescent="0.2">
      <c r="A289">
        <v>280</v>
      </c>
      <c r="B289" s="4" t="s">
        <v>7</v>
      </c>
      <c r="C289">
        <f>COUNTA(_xlfn.UNIQUE($B$2:B289))</f>
        <v>27</v>
      </c>
      <c r="D289">
        <v>182</v>
      </c>
      <c r="E289">
        <v>60.5</v>
      </c>
      <c r="F289">
        <v>37.5</v>
      </c>
      <c r="G289">
        <v>65</v>
      </c>
      <c r="H289">
        <v>21.607142857142858</v>
      </c>
      <c r="I289">
        <v>13.392857142857142</v>
      </c>
      <c r="J289">
        <f t="shared" si="55"/>
        <v>0.90357142857142858</v>
      </c>
      <c r="K289">
        <f t="shared" si="62"/>
        <v>163</v>
      </c>
      <c r="L289">
        <f t="shared" si="56"/>
        <v>27</v>
      </c>
      <c r="M289">
        <f t="shared" si="63"/>
        <v>22</v>
      </c>
      <c r="N289">
        <f t="shared" si="57"/>
        <v>14</v>
      </c>
      <c r="O289">
        <f t="shared" si="58"/>
        <v>1</v>
      </c>
      <c r="P289">
        <f t="shared" si="64"/>
        <v>3</v>
      </c>
      <c r="Q289">
        <f t="shared" si="52"/>
        <v>58.214285714285715</v>
      </c>
      <c r="R289">
        <f t="shared" si="53"/>
        <v>9.6428571428571441</v>
      </c>
      <c r="S289">
        <f t="shared" si="59"/>
        <v>7.8571428571428568</v>
      </c>
      <c r="T289">
        <f t="shared" si="60"/>
        <v>5</v>
      </c>
      <c r="U289">
        <f t="shared" si="54"/>
        <v>0.35714285714285715</v>
      </c>
      <c r="V289">
        <f t="shared" si="61"/>
        <v>1.0714285714285714</v>
      </c>
    </row>
    <row r="290" spans="1:22" x14ac:dyDescent="0.2">
      <c r="A290">
        <v>281</v>
      </c>
      <c r="B290" s="4" t="s">
        <v>7</v>
      </c>
      <c r="C290">
        <f>COUNTA(_xlfn.UNIQUE($B$2:B290))</f>
        <v>27</v>
      </c>
      <c r="D290">
        <v>183</v>
      </c>
      <c r="E290">
        <v>60.5</v>
      </c>
      <c r="F290">
        <v>37.5</v>
      </c>
      <c r="G290">
        <v>65.12455516014235</v>
      </c>
      <c r="H290">
        <v>21.530249110320284</v>
      </c>
      <c r="I290">
        <v>13.345195729537366</v>
      </c>
      <c r="J290">
        <f t="shared" si="55"/>
        <v>0.90391459074733094</v>
      </c>
      <c r="K290">
        <f t="shared" si="62"/>
        <v>164</v>
      </c>
      <c r="L290">
        <f t="shared" si="56"/>
        <v>27</v>
      </c>
      <c r="M290">
        <f t="shared" si="63"/>
        <v>22</v>
      </c>
      <c r="N290">
        <f t="shared" si="57"/>
        <v>14</v>
      </c>
      <c r="O290">
        <f t="shared" si="58"/>
        <v>1</v>
      </c>
      <c r="P290">
        <f t="shared" si="64"/>
        <v>3</v>
      </c>
      <c r="Q290">
        <f t="shared" si="52"/>
        <v>58.362989323843415</v>
      </c>
      <c r="R290">
        <f t="shared" si="53"/>
        <v>9.6085409252669027</v>
      </c>
      <c r="S290">
        <f t="shared" si="59"/>
        <v>7.8291814946619214</v>
      </c>
      <c r="T290">
        <f t="shared" si="60"/>
        <v>4.9822064056939501</v>
      </c>
      <c r="U290">
        <f t="shared" si="54"/>
        <v>0.35587188612099641</v>
      </c>
      <c r="V290">
        <f t="shared" si="61"/>
        <v>1.0676156583629894</v>
      </c>
    </row>
    <row r="291" spans="1:22" x14ac:dyDescent="0.2">
      <c r="A291">
        <v>282</v>
      </c>
      <c r="B291" s="4" t="s">
        <v>7</v>
      </c>
      <c r="C291">
        <f>COUNTA(_xlfn.UNIQUE($B$2:B291))</f>
        <v>27</v>
      </c>
      <c r="D291">
        <v>184</v>
      </c>
      <c r="E291">
        <v>60.5</v>
      </c>
      <c r="F291">
        <v>37.5</v>
      </c>
      <c r="G291">
        <v>65.248226950354621</v>
      </c>
      <c r="H291">
        <v>21.453900709219859</v>
      </c>
      <c r="I291">
        <v>13.297872340425531</v>
      </c>
      <c r="J291">
        <f t="shared" si="55"/>
        <v>0.9042553191489362</v>
      </c>
      <c r="K291">
        <f t="shared" si="62"/>
        <v>165</v>
      </c>
      <c r="L291">
        <f t="shared" si="56"/>
        <v>27</v>
      </c>
      <c r="M291">
        <f t="shared" si="63"/>
        <v>22</v>
      </c>
      <c r="N291">
        <f t="shared" si="57"/>
        <v>14</v>
      </c>
      <c r="O291">
        <f t="shared" si="58"/>
        <v>1</v>
      </c>
      <c r="P291">
        <f t="shared" si="64"/>
        <v>3</v>
      </c>
      <c r="Q291">
        <f t="shared" si="52"/>
        <v>58.51063829787234</v>
      </c>
      <c r="R291">
        <f t="shared" si="53"/>
        <v>9.5744680851063837</v>
      </c>
      <c r="S291">
        <f t="shared" si="59"/>
        <v>7.8014184397163122</v>
      </c>
      <c r="T291">
        <f t="shared" si="60"/>
        <v>4.9645390070921991</v>
      </c>
      <c r="U291">
        <f t="shared" si="54"/>
        <v>0.3546099290780142</v>
      </c>
      <c r="V291">
        <f t="shared" si="61"/>
        <v>1.0638297872340425</v>
      </c>
    </row>
    <row r="292" spans="1:22" x14ac:dyDescent="0.2">
      <c r="A292">
        <v>283</v>
      </c>
      <c r="B292" s="4" t="s">
        <v>7</v>
      </c>
      <c r="C292">
        <f>COUNTA(_xlfn.UNIQUE($B$2:B292))</f>
        <v>27</v>
      </c>
      <c r="D292">
        <v>185</v>
      </c>
      <c r="E292">
        <v>60.5</v>
      </c>
      <c r="F292">
        <v>37.5</v>
      </c>
      <c r="G292">
        <v>65.371024734982328</v>
      </c>
      <c r="H292">
        <v>21.378091872791519</v>
      </c>
      <c r="I292">
        <v>13.250883392226148</v>
      </c>
      <c r="J292">
        <f t="shared" si="55"/>
        <v>0.90459363957597172</v>
      </c>
      <c r="K292">
        <f t="shared" si="62"/>
        <v>166</v>
      </c>
      <c r="L292">
        <f t="shared" si="56"/>
        <v>27</v>
      </c>
      <c r="M292">
        <f t="shared" si="63"/>
        <v>22</v>
      </c>
      <c r="N292">
        <f t="shared" si="57"/>
        <v>14</v>
      </c>
      <c r="O292">
        <f t="shared" si="58"/>
        <v>1</v>
      </c>
      <c r="P292">
        <f t="shared" si="64"/>
        <v>3</v>
      </c>
      <c r="Q292">
        <f t="shared" si="52"/>
        <v>58.657243816254415</v>
      </c>
      <c r="R292">
        <f t="shared" si="53"/>
        <v>9.5406360424028271</v>
      </c>
      <c r="S292">
        <f t="shared" si="59"/>
        <v>7.7738515901060072</v>
      </c>
      <c r="T292">
        <f t="shared" si="60"/>
        <v>4.946996466431095</v>
      </c>
      <c r="U292">
        <f t="shared" si="54"/>
        <v>0.35335689045936397</v>
      </c>
      <c r="V292">
        <f t="shared" si="61"/>
        <v>1.0600706713780919</v>
      </c>
    </row>
    <row r="293" spans="1:22" x14ac:dyDescent="0.2">
      <c r="A293">
        <v>284</v>
      </c>
      <c r="B293" s="4" t="s">
        <v>7</v>
      </c>
      <c r="C293">
        <f>COUNTA(_xlfn.UNIQUE($B$2:B293))</f>
        <v>27</v>
      </c>
      <c r="D293">
        <v>186</v>
      </c>
      <c r="E293">
        <v>60.5</v>
      </c>
      <c r="F293">
        <v>37.5</v>
      </c>
      <c r="G293">
        <v>65.492957746478879</v>
      </c>
      <c r="H293">
        <v>21.302816901408448</v>
      </c>
      <c r="I293">
        <v>13.204225352112676</v>
      </c>
      <c r="J293">
        <f t="shared" si="55"/>
        <v>0.90492957746478875</v>
      </c>
      <c r="K293">
        <f t="shared" si="62"/>
        <v>167</v>
      </c>
      <c r="L293">
        <f t="shared" si="56"/>
        <v>27</v>
      </c>
      <c r="M293">
        <f t="shared" si="63"/>
        <v>22</v>
      </c>
      <c r="N293">
        <f t="shared" si="57"/>
        <v>14</v>
      </c>
      <c r="O293">
        <f t="shared" si="58"/>
        <v>1</v>
      </c>
      <c r="P293">
        <f t="shared" si="64"/>
        <v>3</v>
      </c>
      <c r="Q293">
        <f t="shared" si="52"/>
        <v>58.802816901408448</v>
      </c>
      <c r="R293">
        <f t="shared" si="53"/>
        <v>9.5070422535211261</v>
      </c>
      <c r="S293">
        <f t="shared" si="59"/>
        <v>7.7464788732394361</v>
      </c>
      <c r="T293">
        <f t="shared" si="60"/>
        <v>4.929577464788732</v>
      </c>
      <c r="U293">
        <f t="shared" si="54"/>
        <v>0.35211267605633806</v>
      </c>
      <c r="V293">
        <f t="shared" si="61"/>
        <v>1.056338028169014</v>
      </c>
    </row>
    <row r="294" spans="1:22" x14ac:dyDescent="0.2">
      <c r="A294">
        <v>285</v>
      </c>
      <c r="B294" s="4" t="s">
        <v>7</v>
      </c>
      <c r="C294">
        <f>COUNTA(_xlfn.UNIQUE($B$2:B294))</f>
        <v>27</v>
      </c>
      <c r="D294">
        <v>187</v>
      </c>
      <c r="E294">
        <v>60.5</v>
      </c>
      <c r="F294">
        <v>37.5</v>
      </c>
      <c r="G294">
        <v>65.614035087719301</v>
      </c>
      <c r="H294">
        <v>21.228070175438596</v>
      </c>
      <c r="I294">
        <v>13.157894736842104</v>
      </c>
      <c r="J294">
        <f t="shared" si="55"/>
        <v>0.90526315789473688</v>
      </c>
      <c r="K294">
        <f t="shared" si="62"/>
        <v>168</v>
      </c>
      <c r="L294">
        <f t="shared" si="56"/>
        <v>27</v>
      </c>
      <c r="M294">
        <f t="shared" si="63"/>
        <v>22</v>
      </c>
      <c r="N294">
        <f t="shared" si="57"/>
        <v>14</v>
      </c>
      <c r="O294">
        <f t="shared" si="58"/>
        <v>1</v>
      </c>
      <c r="P294">
        <f t="shared" si="64"/>
        <v>3</v>
      </c>
      <c r="Q294">
        <f t="shared" si="52"/>
        <v>58.947368421052623</v>
      </c>
      <c r="R294">
        <f t="shared" si="53"/>
        <v>9.4736842105263168</v>
      </c>
      <c r="S294">
        <f t="shared" si="59"/>
        <v>7.7192982456140351</v>
      </c>
      <c r="T294">
        <f t="shared" si="60"/>
        <v>4.9122807017543861</v>
      </c>
      <c r="U294">
        <f t="shared" si="54"/>
        <v>0.35087719298245612</v>
      </c>
      <c r="V294">
        <f t="shared" si="61"/>
        <v>1.0526315789473684</v>
      </c>
    </row>
    <row r="295" spans="1:22" x14ac:dyDescent="0.2">
      <c r="A295">
        <v>286</v>
      </c>
      <c r="B295" s="4" t="s">
        <v>7</v>
      </c>
      <c r="C295">
        <f>COUNTA(_xlfn.UNIQUE($B$2:B295))</f>
        <v>27</v>
      </c>
      <c r="D295">
        <v>188</v>
      </c>
      <c r="E295">
        <v>60.5</v>
      </c>
      <c r="F295">
        <v>37.5</v>
      </c>
      <c r="G295">
        <v>65.734265734265733</v>
      </c>
      <c r="H295">
        <v>21.153846153846153</v>
      </c>
      <c r="I295">
        <v>13.111888111888112</v>
      </c>
      <c r="J295">
        <f t="shared" si="55"/>
        <v>0.90559440559440563</v>
      </c>
      <c r="K295">
        <f t="shared" si="62"/>
        <v>169</v>
      </c>
      <c r="L295">
        <f t="shared" si="56"/>
        <v>27</v>
      </c>
      <c r="M295">
        <f t="shared" si="63"/>
        <v>22</v>
      </c>
      <c r="N295">
        <f t="shared" si="57"/>
        <v>14</v>
      </c>
      <c r="O295">
        <f t="shared" si="58"/>
        <v>1</v>
      </c>
      <c r="P295">
        <f t="shared" si="64"/>
        <v>3</v>
      </c>
      <c r="Q295">
        <f t="shared" si="52"/>
        <v>59.090909090909093</v>
      </c>
      <c r="R295">
        <f t="shared" si="53"/>
        <v>9.44055944055944</v>
      </c>
      <c r="S295">
        <f t="shared" si="59"/>
        <v>7.6923076923076925</v>
      </c>
      <c r="T295">
        <f t="shared" si="60"/>
        <v>4.895104895104895</v>
      </c>
      <c r="U295">
        <f t="shared" si="54"/>
        <v>0.34965034965034963</v>
      </c>
      <c r="V295">
        <f t="shared" si="61"/>
        <v>1.048951048951049</v>
      </c>
    </row>
    <row r="296" spans="1:22" x14ac:dyDescent="0.2">
      <c r="A296">
        <v>287</v>
      </c>
      <c r="B296" s="4" t="s">
        <v>7</v>
      </c>
      <c r="C296">
        <f>COUNTA(_xlfn.UNIQUE($B$2:B296))</f>
        <v>27</v>
      </c>
      <c r="D296">
        <v>189</v>
      </c>
      <c r="E296">
        <v>60.5</v>
      </c>
      <c r="F296">
        <v>37.5</v>
      </c>
      <c r="G296">
        <v>65.853658536585371</v>
      </c>
      <c r="H296">
        <v>21.080139372822298</v>
      </c>
      <c r="I296">
        <v>13.066202090592336</v>
      </c>
      <c r="J296">
        <f t="shared" si="55"/>
        <v>0.90592334494773519</v>
      </c>
      <c r="K296">
        <f t="shared" si="62"/>
        <v>170</v>
      </c>
      <c r="L296">
        <f t="shared" si="56"/>
        <v>27</v>
      </c>
      <c r="M296">
        <f t="shared" si="63"/>
        <v>22</v>
      </c>
      <c r="N296">
        <f t="shared" si="57"/>
        <v>14</v>
      </c>
      <c r="O296">
        <f t="shared" si="58"/>
        <v>1</v>
      </c>
      <c r="P296">
        <f t="shared" si="64"/>
        <v>3</v>
      </c>
      <c r="Q296">
        <f t="shared" si="52"/>
        <v>59.233449477351918</v>
      </c>
      <c r="R296">
        <f t="shared" si="53"/>
        <v>9.4076655052264808</v>
      </c>
      <c r="S296">
        <f t="shared" si="59"/>
        <v>7.6655052264808354</v>
      </c>
      <c r="T296">
        <f t="shared" si="60"/>
        <v>4.8780487804878048</v>
      </c>
      <c r="U296">
        <f t="shared" si="54"/>
        <v>0.34843205574912894</v>
      </c>
      <c r="V296">
        <f t="shared" si="61"/>
        <v>1.0452961672473868</v>
      </c>
    </row>
    <row r="297" spans="1:22" x14ac:dyDescent="0.2">
      <c r="A297">
        <v>288</v>
      </c>
      <c r="B297" s="4" t="s">
        <v>47</v>
      </c>
      <c r="C297">
        <f>COUNTA(_xlfn.UNIQUE($B$2:B297))</f>
        <v>27</v>
      </c>
      <c r="D297">
        <v>189</v>
      </c>
      <c r="E297">
        <v>61.5</v>
      </c>
      <c r="F297">
        <v>37.5</v>
      </c>
      <c r="G297">
        <v>65.625</v>
      </c>
      <c r="H297">
        <v>21.354166666666664</v>
      </c>
      <c r="I297">
        <v>13.020833333333334</v>
      </c>
      <c r="J297">
        <f t="shared" si="55"/>
        <v>0.90625</v>
      </c>
      <c r="K297">
        <f t="shared" si="62"/>
        <v>170</v>
      </c>
      <c r="L297">
        <f t="shared" si="56"/>
        <v>28</v>
      </c>
      <c r="M297">
        <f t="shared" si="63"/>
        <v>22</v>
      </c>
      <c r="N297">
        <f t="shared" si="57"/>
        <v>14</v>
      </c>
      <c r="O297">
        <f t="shared" si="58"/>
        <v>1</v>
      </c>
      <c r="P297">
        <f t="shared" si="64"/>
        <v>3</v>
      </c>
      <c r="Q297">
        <f t="shared" si="52"/>
        <v>59.027777777777779</v>
      </c>
      <c r="R297">
        <f t="shared" si="53"/>
        <v>9.7222222222222232</v>
      </c>
      <c r="S297">
        <f t="shared" si="59"/>
        <v>7.6388888888888893</v>
      </c>
      <c r="T297">
        <f t="shared" si="60"/>
        <v>4.8611111111111116</v>
      </c>
      <c r="U297">
        <f t="shared" si="54"/>
        <v>0.34722222222222221</v>
      </c>
      <c r="V297">
        <f t="shared" si="61"/>
        <v>1.0416666666666665</v>
      </c>
    </row>
    <row r="298" spans="1:22" x14ac:dyDescent="0.2">
      <c r="A298">
        <v>289</v>
      </c>
      <c r="B298" s="4" t="s">
        <v>47</v>
      </c>
      <c r="C298">
        <f>COUNTA(_xlfn.UNIQUE($B$2:B298))</f>
        <v>27</v>
      </c>
      <c r="D298">
        <v>189</v>
      </c>
      <c r="E298">
        <v>62.5</v>
      </c>
      <c r="F298">
        <v>37.5</v>
      </c>
      <c r="G298">
        <v>65.397923875432525</v>
      </c>
      <c r="H298">
        <v>21.626297577854672</v>
      </c>
      <c r="I298">
        <v>12.975778546712801</v>
      </c>
      <c r="J298">
        <f t="shared" si="55"/>
        <v>0.90657439446366783</v>
      </c>
      <c r="K298">
        <f t="shared" si="62"/>
        <v>170</v>
      </c>
      <c r="L298">
        <f t="shared" si="56"/>
        <v>29</v>
      </c>
      <c r="M298">
        <f t="shared" si="63"/>
        <v>22</v>
      </c>
      <c r="N298">
        <f t="shared" si="57"/>
        <v>14</v>
      </c>
      <c r="O298">
        <f t="shared" si="58"/>
        <v>1</v>
      </c>
      <c r="P298">
        <f t="shared" si="64"/>
        <v>3</v>
      </c>
      <c r="Q298">
        <f t="shared" si="52"/>
        <v>58.82352941176471</v>
      </c>
      <c r="R298">
        <f t="shared" si="53"/>
        <v>10.034602076124568</v>
      </c>
      <c r="S298">
        <f t="shared" si="59"/>
        <v>7.6124567474048446</v>
      </c>
      <c r="T298">
        <f t="shared" si="60"/>
        <v>4.844290657439446</v>
      </c>
      <c r="U298">
        <f t="shared" si="54"/>
        <v>0.34602076124567477</v>
      </c>
      <c r="V298">
        <f t="shared" si="61"/>
        <v>1.0380622837370241</v>
      </c>
    </row>
    <row r="299" spans="1:22" x14ac:dyDescent="0.2">
      <c r="A299">
        <v>290</v>
      </c>
      <c r="B299" s="4" t="s">
        <v>47</v>
      </c>
      <c r="C299">
        <f>COUNTA(_xlfn.UNIQUE($B$2:B299))</f>
        <v>27</v>
      </c>
      <c r="D299">
        <v>189</v>
      </c>
      <c r="E299">
        <v>63.5</v>
      </c>
      <c r="F299">
        <v>37.5</v>
      </c>
      <c r="G299">
        <v>65.172413793103445</v>
      </c>
      <c r="H299">
        <v>21.896551724137929</v>
      </c>
      <c r="I299">
        <v>12.931034482758621</v>
      </c>
      <c r="J299">
        <f t="shared" si="55"/>
        <v>0.90689655172413797</v>
      </c>
      <c r="K299">
        <f t="shared" si="62"/>
        <v>170</v>
      </c>
      <c r="L299">
        <f t="shared" si="56"/>
        <v>30</v>
      </c>
      <c r="M299">
        <f t="shared" si="63"/>
        <v>22</v>
      </c>
      <c r="N299">
        <f t="shared" si="57"/>
        <v>14</v>
      </c>
      <c r="O299">
        <f t="shared" si="58"/>
        <v>1</v>
      </c>
      <c r="P299">
        <f t="shared" si="64"/>
        <v>3</v>
      </c>
      <c r="Q299">
        <f t="shared" si="52"/>
        <v>58.620689655172406</v>
      </c>
      <c r="R299">
        <f t="shared" si="53"/>
        <v>10.344827586206897</v>
      </c>
      <c r="S299">
        <f t="shared" si="59"/>
        <v>7.5862068965517242</v>
      </c>
      <c r="T299">
        <f t="shared" si="60"/>
        <v>4.8275862068965516</v>
      </c>
      <c r="U299">
        <f t="shared" si="54"/>
        <v>0.34482758620689657</v>
      </c>
      <c r="V299">
        <f t="shared" si="61"/>
        <v>1.0344827586206897</v>
      </c>
    </row>
    <row r="300" spans="1:22" x14ac:dyDescent="0.2">
      <c r="A300">
        <v>291</v>
      </c>
      <c r="B300" s="4" t="s">
        <v>47</v>
      </c>
      <c r="C300">
        <f>COUNTA(_xlfn.UNIQUE($B$2:B300))</f>
        <v>27</v>
      </c>
      <c r="D300">
        <v>189</v>
      </c>
      <c r="E300">
        <v>64.5</v>
      </c>
      <c r="F300">
        <v>37.5</v>
      </c>
      <c r="G300">
        <v>64.948453608247419</v>
      </c>
      <c r="H300">
        <v>22.164948453608247</v>
      </c>
      <c r="I300">
        <v>12.886597938144329</v>
      </c>
      <c r="J300">
        <f t="shared" si="55"/>
        <v>0.90721649484536082</v>
      </c>
      <c r="K300">
        <f t="shared" si="62"/>
        <v>170</v>
      </c>
      <c r="L300">
        <f t="shared" si="56"/>
        <v>31</v>
      </c>
      <c r="M300">
        <f t="shared" si="63"/>
        <v>22</v>
      </c>
      <c r="N300">
        <f t="shared" si="57"/>
        <v>14</v>
      </c>
      <c r="O300">
        <f t="shared" si="58"/>
        <v>1</v>
      </c>
      <c r="P300">
        <f t="shared" si="64"/>
        <v>3</v>
      </c>
      <c r="Q300">
        <f t="shared" si="52"/>
        <v>58.419243986254301</v>
      </c>
      <c r="R300">
        <f t="shared" si="53"/>
        <v>10.652920962199312</v>
      </c>
      <c r="S300">
        <f t="shared" si="59"/>
        <v>7.5601374570446733</v>
      </c>
      <c r="T300">
        <f t="shared" si="60"/>
        <v>4.8109965635738838</v>
      </c>
      <c r="U300">
        <f t="shared" si="54"/>
        <v>0.3436426116838488</v>
      </c>
      <c r="V300">
        <f t="shared" si="61"/>
        <v>1.0309278350515463</v>
      </c>
    </row>
    <row r="301" spans="1:22" x14ac:dyDescent="0.2">
      <c r="A301">
        <v>292</v>
      </c>
      <c r="B301" s="4" t="s">
        <v>43</v>
      </c>
      <c r="C301">
        <f>COUNTA(_xlfn.UNIQUE($B$2:B301))</f>
        <v>27</v>
      </c>
      <c r="D301">
        <v>189</v>
      </c>
      <c r="E301">
        <v>65.5</v>
      </c>
      <c r="F301">
        <v>37.5</v>
      </c>
      <c r="G301">
        <v>64.726027397260282</v>
      </c>
      <c r="H301">
        <v>22.43150684931507</v>
      </c>
      <c r="I301">
        <v>12.842465753424658</v>
      </c>
      <c r="J301">
        <f t="shared" si="55"/>
        <v>0.90753424657534243</v>
      </c>
      <c r="K301">
        <f t="shared" si="62"/>
        <v>170</v>
      </c>
      <c r="L301">
        <f t="shared" si="56"/>
        <v>31</v>
      </c>
      <c r="M301">
        <f t="shared" si="63"/>
        <v>22</v>
      </c>
      <c r="N301">
        <f t="shared" si="57"/>
        <v>15</v>
      </c>
      <c r="O301">
        <f t="shared" si="58"/>
        <v>1</v>
      </c>
      <c r="P301">
        <f t="shared" si="64"/>
        <v>3</v>
      </c>
      <c r="Q301">
        <f t="shared" si="52"/>
        <v>58.219178082191782</v>
      </c>
      <c r="R301">
        <f t="shared" si="53"/>
        <v>10.616438356164384</v>
      </c>
      <c r="S301">
        <f t="shared" si="59"/>
        <v>7.5342465753424657</v>
      </c>
      <c r="T301">
        <f t="shared" si="60"/>
        <v>5.1369863013698627</v>
      </c>
      <c r="U301">
        <f t="shared" si="54"/>
        <v>0.34246575342465752</v>
      </c>
      <c r="V301">
        <f t="shared" si="61"/>
        <v>1.0273972602739725</v>
      </c>
    </row>
    <row r="302" spans="1:22" x14ac:dyDescent="0.2">
      <c r="A302">
        <v>293</v>
      </c>
      <c r="B302" s="4" t="s">
        <v>43</v>
      </c>
      <c r="C302">
        <f>COUNTA(_xlfn.UNIQUE($B$2:B302))</f>
        <v>27</v>
      </c>
      <c r="D302">
        <v>189</v>
      </c>
      <c r="E302">
        <v>66.5</v>
      </c>
      <c r="F302">
        <v>37.5</v>
      </c>
      <c r="G302">
        <v>64.50511945392492</v>
      </c>
      <c r="H302">
        <v>22.696245733788395</v>
      </c>
      <c r="I302">
        <v>12.798634812286688</v>
      </c>
      <c r="J302">
        <f t="shared" si="55"/>
        <v>0.9078498293515358</v>
      </c>
      <c r="K302">
        <f t="shared" si="62"/>
        <v>170</v>
      </c>
      <c r="L302">
        <f t="shared" si="56"/>
        <v>31</v>
      </c>
      <c r="M302">
        <f t="shared" si="63"/>
        <v>22</v>
      </c>
      <c r="N302">
        <f t="shared" si="57"/>
        <v>16</v>
      </c>
      <c r="O302">
        <f t="shared" si="58"/>
        <v>1</v>
      </c>
      <c r="P302">
        <f t="shared" si="64"/>
        <v>3</v>
      </c>
      <c r="Q302">
        <f t="shared" si="52"/>
        <v>58.020477815699657</v>
      </c>
      <c r="R302">
        <f t="shared" si="53"/>
        <v>10.580204778156997</v>
      </c>
      <c r="S302">
        <f t="shared" si="59"/>
        <v>7.5085324232081918</v>
      </c>
      <c r="T302">
        <f t="shared" si="60"/>
        <v>5.4607508532423212</v>
      </c>
      <c r="U302">
        <f t="shared" si="54"/>
        <v>0.34129692832764508</v>
      </c>
      <c r="V302">
        <f t="shared" si="61"/>
        <v>1.0238907849829351</v>
      </c>
    </row>
    <row r="303" spans="1:22" x14ac:dyDescent="0.2">
      <c r="A303">
        <v>294</v>
      </c>
      <c r="B303" s="4" t="s">
        <v>43</v>
      </c>
      <c r="C303">
        <f>COUNTA(_xlfn.UNIQUE($B$2:B303))</f>
        <v>27</v>
      </c>
      <c r="D303">
        <v>189</v>
      </c>
      <c r="E303">
        <v>67.5</v>
      </c>
      <c r="F303">
        <v>37.5</v>
      </c>
      <c r="G303">
        <v>64.285714285714292</v>
      </c>
      <c r="H303">
        <v>22.95918367346939</v>
      </c>
      <c r="I303">
        <v>12.755102040816327</v>
      </c>
      <c r="J303">
        <f t="shared" si="55"/>
        <v>0.90816326530612246</v>
      </c>
      <c r="K303">
        <f t="shared" si="62"/>
        <v>170</v>
      </c>
      <c r="L303">
        <f t="shared" si="56"/>
        <v>31</v>
      </c>
      <c r="M303">
        <f t="shared" si="63"/>
        <v>22</v>
      </c>
      <c r="N303">
        <f t="shared" si="57"/>
        <v>17</v>
      </c>
      <c r="O303">
        <f t="shared" si="58"/>
        <v>1</v>
      </c>
      <c r="P303">
        <f t="shared" si="64"/>
        <v>3</v>
      </c>
      <c r="Q303">
        <f t="shared" si="52"/>
        <v>57.823129251700678</v>
      </c>
      <c r="R303">
        <f t="shared" si="53"/>
        <v>10.544217687074831</v>
      </c>
      <c r="S303">
        <f t="shared" si="59"/>
        <v>7.4829931972789119</v>
      </c>
      <c r="T303">
        <f t="shared" si="60"/>
        <v>5.7823129251700678</v>
      </c>
      <c r="U303">
        <f t="shared" si="54"/>
        <v>0.3401360544217687</v>
      </c>
      <c r="V303">
        <f t="shared" si="61"/>
        <v>1.0204081632653061</v>
      </c>
    </row>
    <row r="304" spans="1:22" x14ac:dyDescent="0.2">
      <c r="A304">
        <v>295</v>
      </c>
      <c r="B304" s="4" t="s">
        <v>43</v>
      </c>
      <c r="C304">
        <f>COUNTA(_xlfn.UNIQUE($B$2:B304))</f>
        <v>27</v>
      </c>
      <c r="D304">
        <v>189</v>
      </c>
      <c r="E304">
        <v>68.5</v>
      </c>
      <c r="F304">
        <v>37.5</v>
      </c>
      <c r="G304">
        <v>64.067796610169495</v>
      </c>
      <c r="H304">
        <v>23.220338983050848</v>
      </c>
      <c r="I304">
        <v>12.711864406779661</v>
      </c>
      <c r="J304">
        <f t="shared" si="55"/>
        <v>0.90847457627118644</v>
      </c>
      <c r="K304">
        <f t="shared" si="62"/>
        <v>170</v>
      </c>
      <c r="L304">
        <f t="shared" si="56"/>
        <v>31</v>
      </c>
      <c r="M304">
        <f t="shared" si="63"/>
        <v>22</v>
      </c>
      <c r="N304">
        <f t="shared" si="57"/>
        <v>18</v>
      </c>
      <c r="O304">
        <f t="shared" si="58"/>
        <v>1</v>
      </c>
      <c r="P304">
        <f t="shared" si="64"/>
        <v>3</v>
      </c>
      <c r="Q304">
        <f t="shared" si="52"/>
        <v>57.627118644067799</v>
      </c>
      <c r="R304">
        <f t="shared" si="53"/>
        <v>10.508474576271185</v>
      </c>
      <c r="S304">
        <f t="shared" si="59"/>
        <v>7.4576271186440684</v>
      </c>
      <c r="T304">
        <f t="shared" si="60"/>
        <v>6.1016949152542379</v>
      </c>
      <c r="U304">
        <f t="shared" si="54"/>
        <v>0.33898305084745761</v>
      </c>
      <c r="V304">
        <f t="shared" si="61"/>
        <v>1.0169491525423728</v>
      </c>
    </row>
    <row r="305" spans="1:22" x14ac:dyDescent="0.2">
      <c r="A305">
        <v>296</v>
      </c>
      <c r="B305" s="4" t="s">
        <v>43</v>
      </c>
      <c r="C305">
        <f>COUNTA(_xlfn.UNIQUE($B$2:B305))</f>
        <v>27</v>
      </c>
      <c r="D305">
        <v>189</v>
      </c>
      <c r="E305">
        <v>69.5</v>
      </c>
      <c r="F305">
        <v>37.5</v>
      </c>
      <c r="G305">
        <v>63.851351351351347</v>
      </c>
      <c r="H305">
        <v>23.47972972972973</v>
      </c>
      <c r="I305">
        <v>12.668918918918919</v>
      </c>
      <c r="J305">
        <f t="shared" si="55"/>
        <v>0.90878378378378377</v>
      </c>
      <c r="K305">
        <f t="shared" si="62"/>
        <v>170</v>
      </c>
      <c r="L305">
        <f t="shared" si="56"/>
        <v>31</v>
      </c>
      <c r="M305">
        <f t="shared" si="63"/>
        <v>22</v>
      </c>
      <c r="N305">
        <f t="shared" si="57"/>
        <v>19</v>
      </c>
      <c r="O305">
        <f t="shared" si="58"/>
        <v>1</v>
      </c>
      <c r="P305">
        <f t="shared" si="64"/>
        <v>3</v>
      </c>
      <c r="Q305">
        <f t="shared" si="52"/>
        <v>57.432432432432435</v>
      </c>
      <c r="R305">
        <f t="shared" si="53"/>
        <v>10.472972972972974</v>
      </c>
      <c r="S305">
        <f t="shared" si="59"/>
        <v>7.4324324324324325</v>
      </c>
      <c r="T305">
        <f t="shared" si="60"/>
        <v>6.4189189189189184</v>
      </c>
      <c r="U305">
        <f t="shared" si="54"/>
        <v>0.33783783783783783</v>
      </c>
      <c r="V305">
        <f t="shared" si="61"/>
        <v>1.0135135135135136</v>
      </c>
    </row>
    <row r="306" spans="1:22" x14ac:dyDescent="0.2">
      <c r="A306">
        <v>297</v>
      </c>
      <c r="B306" s="4" t="s">
        <v>73</v>
      </c>
      <c r="C306">
        <f>COUNTA(_xlfn.UNIQUE($B$2:B306))</f>
        <v>27</v>
      </c>
      <c r="D306">
        <v>189</v>
      </c>
      <c r="E306">
        <v>69.5</v>
      </c>
      <c r="F306">
        <v>38.5</v>
      </c>
      <c r="G306">
        <v>63.636363636363633</v>
      </c>
      <c r="H306">
        <v>23.400673400673398</v>
      </c>
      <c r="I306">
        <v>12.962962962962962</v>
      </c>
      <c r="J306">
        <f t="shared" si="55"/>
        <v>0.90909090909090906</v>
      </c>
      <c r="K306">
        <f t="shared" si="62"/>
        <v>170</v>
      </c>
      <c r="L306">
        <f t="shared" si="56"/>
        <v>31</v>
      </c>
      <c r="M306">
        <f t="shared" si="63"/>
        <v>22</v>
      </c>
      <c r="N306">
        <f t="shared" si="57"/>
        <v>19</v>
      </c>
      <c r="O306">
        <f t="shared" si="58"/>
        <v>1</v>
      </c>
      <c r="P306">
        <f t="shared" si="64"/>
        <v>3</v>
      </c>
      <c r="Q306">
        <f t="shared" si="52"/>
        <v>57.239057239057232</v>
      </c>
      <c r="R306">
        <f t="shared" si="53"/>
        <v>10.437710437710438</v>
      </c>
      <c r="S306">
        <f t="shared" si="59"/>
        <v>7.4074074074074066</v>
      </c>
      <c r="T306">
        <f t="shared" si="60"/>
        <v>6.3973063973063971</v>
      </c>
      <c r="U306">
        <f t="shared" si="54"/>
        <v>0.33670033670033667</v>
      </c>
      <c r="V306">
        <f t="shared" si="61"/>
        <v>1.0101010101010102</v>
      </c>
    </row>
    <row r="307" spans="1:22" x14ac:dyDescent="0.2">
      <c r="A307">
        <v>298</v>
      </c>
      <c r="B307" s="4" t="s">
        <v>73</v>
      </c>
      <c r="C307">
        <f>COUNTA(_xlfn.UNIQUE($B$2:B307))</f>
        <v>27</v>
      </c>
      <c r="D307">
        <v>189</v>
      </c>
      <c r="E307">
        <v>69.5</v>
      </c>
      <c r="F307">
        <v>39.5</v>
      </c>
      <c r="G307">
        <v>63.422818791946312</v>
      </c>
      <c r="H307">
        <v>23.322147651006713</v>
      </c>
      <c r="I307">
        <v>13.25503355704698</v>
      </c>
      <c r="J307">
        <f t="shared" si="55"/>
        <v>0.90939597315436238</v>
      </c>
      <c r="K307">
        <f t="shared" si="62"/>
        <v>170</v>
      </c>
      <c r="L307">
        <f t="shared" si="56"/>
        <v>31</v>
      </c>
      <c r="M307">
        <f t="shared" si="63"/>
        <v>22</v>
      </c>
      <c r="N307">
        <f t="shared" si="57"/>
        <v>19</v>
      </c>
      <c r="O307">
        <f t="shared" si="58"/>
        <v>1</v>
      </c>
      <c r="P307">
        <f t="shared" si="64"/>
        <v>3</v>
      </c>
      <c r="Q307">
        <f t="shared" si="52"/>
        <v>57.04697986577181</v>
      </c>
      <c r="R307">
        <f t="shared" si="53"/>
        <v>10.40268456375839</v>
      </c>
      <c r="S307">
        <f t="shared" si="59"/>
        <v>7.3825503355704702</v>
      </c>
      <c r="T307">
        <f t="shared" si="60"/>
        <v>6.375838926174497</v>
      </c>
      <c r="U307">
        <f t="shared" si="54"/>
        <v>0.33557046979865773</v>
      </c>
      <c r="V307">
        <f t="shared" si="61"/>
        <v>1.006711409395973</v>
      </c>
    </row>
    <row r="308" spans="1:22" x14ac:dyDescent="0.2">
      <c r="A308">
        <v>299</v>
      </c>
      <c r="B308" s="4" t="s">
        <v>38</v>
      </c>
      <c r="C308">
        <f>COUNTA(_xlfn.UNIQUE($B$2:B308))</f>
        <v>27</v>
      </c>
      <c r="D308">
        <v>189</v>
      </c>
      <c r="E308">
        <v>69.5</v>
      </c>
      <c r="F308">
        <v>40.5</v>
      </c>
      <c r="G308">
        <v>63.210702341137129</v>
      </c>
      <c r="H308">
        <v>23.244147157190636</v>
      </c>
      <c r="I308">
        <v>13.545150501672239</v>
      </c>
      <c r="J308">
        <f t="shared" si="55"/>
        <v>0.90969899665551845</v>
      </c>
      <c r="K308">
        <f t="shared" si="62"/>
        <v>170</v>
      </c>
      <c r="L308">
        <f t="shared" si="56"/>
        <v>31</v>
      </c>
      <c r="M308">
        <f t="shared" si="63"/>
        <v>22</v>
      </c>
      <c r="N308">
        <f t="shared" si="57"/>
        <v>19</v>
      </c>
      <c r="O308">
        <f t="shared" si="58"/>
        <v>1</v>
      </c>
      <c r="P308">
        <f t="shared" si="64"/>
        <v>3</v>
      </c>
      <c r="Q308">
        <f t="shared" si="52"/>
        <v>56.856187290969892</v>
      </c>
      <c r="R308">
        <f t="shared" si="53"/>
        <v>10.367892976588628</v>
      </c>
      <c r="S308">
        <f t="shared" si="59"/>
        <v>7.3578595317725757</v>
      </c>
      <c r="T308">
        <f t="shared" si="60"/>
        <v>6.3545150501672243</v>
      </c>
      <c r="U308">
        <f t="shared" si="54"/>
        <v>0.33444816053511706</v>
      </c>
      <c r="V308">
        <f t="shared" si="61"/>
        <v>1.0033444816053512</v>
      </c>
    </row>
    <row r="309" spans="1:22" x14ac:dyDescent="0.2">
      <c r="A309">
        <v>300</v>
      </c>
      <c r="B309" s="4" t="s">
        <v>7</v>
      </c>
      <c r="C309">
        <f>COUNTA(_xlfn.UNIQUE($B$2:B309))</f>
        <v>27</v>
      </c>
      <c r="D309">
        <v>190</v>
      </c>
      <c r="E309">
        <v>69.5</v>
      </c>
      <c r="F309">
        <v>40.5</v>
      </c>
      <c r="G309">
        <v>63.333333333333329</v>
      </c>
      <c r="H309">
        <v>23.166666666666664</v>
      </c>
      <c r="I309">
        <v>13.5</v>
      </c>
      <c r="J309">
        <f t="shared" si="55"/>
        <v>0.91</v>
      </c>
      <c r="K309">
        <f t="shared" si="62"/>
        <v>171</v>
      </c>
      <c r="L309">
        <f t="shared" si="56"/>
        <v>31</v>
      </c>
      <c r="M309">
        <f t="shared" si="63"/>
        <v>22</v>
      </c>
      <c r="N309">
        <f t="shared" si="57"/>
        <v>19</v>
      </c>
      <c r="O309">
        <f t="shared" si="58"/>
        <v>1</v>
      </c>
      <c r="P309">
        <f t="shared" si="64"/>
        <v>3</v>
      </c>
      <c r="Q309">
        <f t="shared" si="52"/>
        <v>56.999999999999993</v>
      </c>
      <c r="R309">
        <f t="shared" si="53"/>
        <v>10.333333333333334</v>
      </c>
      <c r="S309">
        <f t="shared" si="59"/>
        <v>7.333333333333333</v>
      </c>
      <c r="T309">
        <f t="shared" si="60"/>
        <v>6.3333333333333339</v>
      </c>
      <c r="U309">
        <f t="shared" si="54"/>
        <v>0.33333333333333337</v>
      </c>
      <c r="V309">
        <f t="shared" si="61"/>
        <v>1</v>
      </c>
    </row>
    <row r="310" spans="1:22" x14ac:dyDescent="0.2">
      <c r="A310">
        <v>301</v>
      </c>
      <c r="B310" s="4" t="s">
        <v>7</v>
      </c>
      <c r="C310">
        <f>COUNTA(_xlfn.UNIQUE($B$2:B310))</f>
        <v>27</v>
      </c>
      <c r="D310">
        <v>191</v>
      </c>
      <c r="E310">
        <v>69.5</v>
      </c>
      <c r="F310">
        <v>40.5</v>
      </c>
      <c r="G310">
        <v>63.455149501661133</v>
      </c>
      <c r="H310">
        <v>23.089700996677742</v>
      </c>
      <c r="I310">
        <v>13.455149501661129</v>
      </c>
      <c r="J310">
        <f t="shared" si="55"/>
        <v>0.9102990033222591</v>
      </c>
      <c r="K310">
        <f t="shared" si="62"/>
        <v>172</v>
      </c>
      <c r="L310">
        <f t="shared" si="56"/>
        <v>31</v>
      </c>
      <c r="M310">
        <f t="shared" si="63"/>
        <v>22</v>
      </c>
      <c r="N310">
        <f t="shared" si="57"/>
        <v>19</v>
      </c>
      <c r="O310">
        <f t="shared" si="58"/>
        <v>1</v>
      </c>
      <c r="P310">
        <f t="shared" si="64"/>
        <v>3</v>
      </c>
      <c r="Q310">
        <f t="shared" si="52"/>
        <v>57.142857142857139</v>
      </c>
      <c r="R310">
        <f t="shared" si="53"/>
        <v>10.299003322259136</v>
      </c>
      <c r="S310">
        <f t="shared" si="59"/>
        <v>7.3089700996677749</v>
      </c>
      <c r="T310">
        <f t="shared" si="60"/>
        <v>6.3122923588039868</v>
      </c>
      <c r="U310">
        <f t="shared" si="54"/>
        <v>0.33222591362126247</v>
      </c>
      <c r="V310">
        <f t="shared" si="61"/>
        <v>0.99667774086378735</v>
      </c>
    </row>
    <row r="311" spans="1:22" x14ac:dyDescent="0.2">
      <c r="A311">
        <v>302</v>
      </c>
      <c r="B311" s="4" t="s">
        <v>7</v>
      </c>
      <c r="C311">
        <f>COUNTA(_xlfn.UNIQUE($B$2:B311))</f>
        <v>27</v>
      </c>
      <c r="D311">
        <v>192</v>
      </c>
      <c r="E311">
        <v>69.5</v>
      </c>
      <c r="F311">
        <v>40.5</v>
      </c>
      <c r="G311">
        <v>63.576158940397356</v>
      </c>
      <c r="H311">
        <v>23.013245033112582</v>
      </c>
      <c r="I311">
        <v>13.410596026490065</v>
      </c>
      <c r="J311">
        <f t="shared" si="55"/>
        <v>0.91059602649006621</v>
      </c>
      <c r="K311">
        <f t="shared" si="62"/>
        <v>173</v>
      </c>
      <c r="L311">
        <f t="shared" si="56"/>
        <v>31</v>
      </c>
      <c r="M311">
        <f t="shared" si="63"/>
        <v>22</v>
      </c>
      <c r="N311">
        <f t="shared" si="57"/>
        <v>19</v>
      </c>
      <c r="O311">
        <f t="shared" si="58"/>
        <v>1</v>
      </c>
      <c r="P311">
        <f t="shared" si="64"/>
        <v>3</v>
      </c>
      <c r="Q311">
        <f t="shared" si="52"/>
        <v>57.284768211920536</v>
      </c>
      <c r="R311">
        <f t="shared" si="53"/>
        <v>10.264900662251655</v>
      </c>
      <c r="S311">
        <f t="shared" si="59"/>
        <v>7.2847682119205297</v>
      </c>
      <c r="T311">
        <f t="shared" si="60"/>
        <v>6.2913907284768218</v>
      </c>
      <c r="U311">
        <f t="shared" si="54"/>
        <v>0.33112582781456956</v>
      </c>
      <c r="V311">
        <f t="shared" si="61"/>
        <v>0.99337748344370869</v>
      </c>
    </row>
    <row r="312" spans="1:22" x14ac:dyDescent="0.2">
      <c r="A312">
        <v>303</v>
      </c>
      <c r="B312" s="4" t="s">
        <v>7</v>
      </c>
      <c r="C312">
        <f>COUNTA(_xlfn.UNIQUE($B$2:B312))</f>
        <v>27</v>
      </c>
      <c r="D312">
        <v>193</v>
      </c>
      <c r="E312">
        <v>69.5</v>
      </c>
      <c r="F312">
        <v>40.5</v>
      </c>
      <c r="G312">
        <v>63.696369636963702</v>
      </c>
      <c r="H312">
        <v>22.937293729372936</v>
      </c>
      <c r="I312">
        <v>13.366336633663368</v>
      </c>
      <c r="J312">
        <f t="shared" si="55"/>
        <v>0.91089108910891092</v>
      </c>
      <c r="K312">
        <f t="shared" si="62"/>
        <v>174</v>
      </c>
      <c r="L312">
        <f t="shared" si="56"/>
        <v>31</v>
      </c>
      <c r="M312">
        <f t="shared" si="63"/>
        <v>22</v>
      </c>
      <c r="N312">
        <f t="shared" si="57"/>
        <v>19</v>
      </c>
      <c r="O312">
        <f t="shared" si="58"/>
        <v>1</v>
      </c>
      <c r="P312">
        <f t="shared" si="64"/>
        <v>3</v>
      </c>
      <c r="Q312">
        <f t="shared" si="52"/>
        <v>57.42574257425742</v>
      </c>
      <c r="R312">
        <f t="shared" si="53"/>
        <v>10.231023102310232</v>
      </c>
      <c r="S312">
        <f t="shared" si="59"/>
        <v>7.2607260726072615</v>
      </c>
      <c r="T312">
        <f t="shared" si="60"/>
        <v>6.2706270627062706</v>
      </c>
      <c r="U312">
        <f t="shared" si="54"/>
        <v>0.33003300330033003</v>
      </c>
      <c r="V312">
        <f t="shared" si="61"/>
        <v>0.99009900990099009</v>
      </c>
    </row>
    <row r="313" spans="1:22" x14ac:dyDescent="0.2">
      <c r="A313">
        <v>304</v>
      </c>
      <c r="B313" s="4" t="s">
        <v>7</v>
      </c>
      <c r="C313">
        <f>COUNTA(_xlfn.UNIQUE($B$2:B313))</f>
        <v>27</v>
      </c>
      <c r="D313">
        <v>194</v>
      </c>
      <c r="E313">
        <v>69.5</v>
      </c>
      <c r="F313">
        <v>40.5</v>
      </c>
      <c r="G313">
        <v>63.815789473684212</v>
      </c>
      <c r="H313">
        <v>22.861842105263158</v>
      </c>
      <c r="I313">
        <v>13.322368421052634</v>
      </c>
      <c r="J313">
        <f t="shared" si="55"/>
        <v>0.91118421052631582</v>
      </c>
      <c r="K313">
        <f t="shared" si="62"/>
        <v>175</v>
      </c>
      <c r="L313">
        <f t="shared" si="56"/>
        <v>31</v>
      </c>
      <c r="M313">
        <f t="shared" si="63"/>
        <v>22</v>
      </c>
      <c r="N313">
        <f t="shared" si="57"/>
        <v>19</v>
      </c>
      <c r="O313">
        <f t="shared" si="58"/>
        <v>1</v>
      </c>
      <c r="P313">
        <f t="shared" si="64"/>
        <v>3</v>
      </c>
      <c r="Q313">
        <f t="shared" si="52"/>
        <v>57.565789473684212</v>
      </c>
      <c r="R313">
        <f t="shared" si="53"/>
        <v>10.197368421052632</v>
      </c>
      <c r="S313">
        <f t="shared" si="59"/>
        <v>7.2368421052631584</v>
      </c>
      <c r="T313">
        <f t="shared" si="60"/>
        <v>6.25</v>
      </c>
      <c r="U313">
        <f t="shared" si="54"/>
        <v>0.3289473684210526</v>
      </c>
      <c r="V313">
        <f t="shared" si="61"/>
        <v>0.98684210526315785</v>
      </c>
    </row>
    <row r="314" spans="1:22" x14ac:dyDescent="0.2">
      <c r="A314">
        <v>305</v>
      </c>
      <c r="B314" s="4" t="s">
        <v>7</v>
      </c>
      <c r="C314">
        <f>COUNTA(_xlfn.UNIQUE($B$2:B314))</f>
        <v>27</v>
      </c>
      <c r="D314">
        <v>195</v>
      </c>
      <c r="E314">
        <v>69.5</v>
      </c>
      <c r="F314">
        <v>40.5</v>
      </c>
      <c r="G314">
        <v>63.934426229508205</v>
      </c>
      <c r="H314">
        <v>22.78688524590164</v>
      </c>
      <c r="I314">
        <v>13.278688524590162</v>
      </c>
      <c r="J314">
        <f t="shared" si="55"/>
        <v>0.91147540983606556</v>
      </c>
      <c r="K314">
        <f t="shared" si="62"/>
        <v>176</v>
      </c>
      <c r="L314">
        <f t="shared" si="56"/>
        <v>31</v>
      </c>
      <c r="M314">
        <f t="shared" si="63"/>
        <v>22</v>
      </c>
      <c r="N314">
        <f t="shared" si="57"/>
        <v>19</v>
      </c>
      <c r="O314">
        <f t="shared" si="58"/>
        <v>1</v>
      </c>
      <c r="P314">
        <f t="shared" si="64"/>
        <v>3</v>
      </c>
      <c r="Q314">
        <f t="shared" si="52"/>
        <v>57.704918032786892</v>
      </c>
      <c r="R314">
        <f t="shared" si="53"/>
        <v>10.163934426229508</v>
      </c>
      <c r="S314">
        <f t="shared" si="59"/>
        <v>7.2131147540983616</v>
      </c>
      <c r="T314">
        <f t="shared" si="60"/>
        <v>6.2295081967213122</v>
      </c>
      <c r="U314">
        <f t="shared" si="54"/>
        <v>0.32786885245901637</v>
      </c>
      <c r="V314">
        <f t="shared" si="61"/>
        <v>0.98360655737704927</v>
      </c>
    </row>
    <row r="315" spans="1:22" x14ac:dyDescent="0.2">
      <c r="A315">
        <v>306</v>
      </c>
      <c r="B315" s="4" t="s">
        <v>7</v>
      </c>
      <c r="C315">
        <f>COUNTA(_xlfn.UNIQUE($B$2:B315))</f>
        <v>27</v>
      </c>
      <c r="D315">
        <v>196</v>
      </c>
      <c r="E315">
        <v>69.5</v>
      </c>
      <c r="F315">
        <v>40.5</v>
      </c>
      <c r="G315">
        <v>64.052287581699346</v>
      </c>
      <c r="H315">
        <v>22.712418300653596</v>
      </c>
      <c r="I315">
        <v>13.23529411764706</v>
      </c>
      <c r="J315">
        <f t="shared" si="55"/>
        <v>0.91176470588235292</v>
      </c>
      <c r="K315">
        <f t="shared" si="62"/>
        <v>177</v>
      </c>
      <c r="L315">
        <f t="shared" si="56"/>
        <v>31</v>
      </c>
      <c r="M315">
        <f t="shared" si="63"/>
        <v>22</v>
      </c>
      <c r="N315">
        <f t="shared" si="57"/>
        <v>19</v>
      </c>
      <c r="O315">
        <f t="shared" si="58"/>
        <v>1</v>
      </c>
      <c r="P315">
        <f t="shared" si="64"/>
        <v>3</v>
      </c>
      <c r="Q315">
        <f t="shared" si="52"/>
        <v>57.843137254901968</v>
      </c>
      <c r="R315">
        <f t="shared" si="53"/>
        <v>10.130718954248366</v>
      </c>
      <c r="S315">
        <f t="shared" si="59"/>
        <v>7.18954248366013</v>
      </c>
      <c r="T315">
        <f t="shared" si="60"/>
        <v>6.2091503267973858</v>
      </c>
      <c r="U315">
        <f t="shared" si="54"/>
        <v>0.32679738562091504</v>
      </c>
      <c r="V315">
        <f t="shared" si="61"/>
        <v>0.98039215686274506</v>
      </c>
    </row>
    <row r="316" spans="1:22" x14ac:dyDescent="0.2">
      <c r="A316">
        <v>306.5</v>
      </c>
      <c r="B316" s="4" t="s">
        <v>62</v>
      </c>
      <c r="C316">
        <f>COUNTA(_xlfn.UNIQUE($B$2:B316))</f>
        <v>27</v>
      </c>
      <c r="D316">
        <v>196.5</v>
      </c>
      <c r="E316">
        <v>69.5</v>
      </c>
      <c r="F316">
        <v>40.5</v>
      </c>
      <c r="G316">
        <v>64.110929853181077</v>
      </c>
      <c r="H316">
        <v>22.67536704730832</v>
      </c>
      <c r="I316">
        <v>13.213703099510605</v>
      </c>
      <c r="J316">
        <f t="shared" si="55"/>
        <v>0.9119086460032626</v>
      </c>
      <c r="K316">
        <f t="shared" si="62"/>
        <v>177</v>
      </c>
      <c r="L316">
        <f t="shared" si="56"/>
        <v>31</v>
      </c>
      <c r="M316">
        <f t="shared" si="63"/>
        <v>22</v>
      </c>
      <c r="N316">
        <f t="shared" si="57"/>
        <v>19</v>
      </c>
      <c r="O316">
        <f t="shared" si="58"/>
        <v>1</v>
      </c>
      <c r="P316">
        <f t="shared" si="64"/>
        <v>3</v>
      </c>
      <c r="Q316">
        <f t="shared" si="52"/>
        <v>57.748776508972263</v>
      </c>
      <c r="R316">
        <f t="shared" si="53"/>
        <v>10.114192495921696</v>
      </c>
      <c r="S316">
        <f t="shared" si="59"/>
        <v>7.177814029363784</v>
      </c>
      <c r="T316">
        <f t="shared" si="60"/>
        <v>6.1990212071778146</v>
      </c>
      <c r="U316">
        <f t="shared" si="54"/>
        <v>0.32626427406199021</v>
      </c>
      <c r="V316">
        <f t="shared" si="61"/>
        <v>0.97879282218597052</v>
      </c>
    </row>
    <row r="317" spans="1:22" x14ac:dyDescent="0.2">
      <c r="A317">
        <v>307.5</v>
      </c>
      <c r="B317" s="4" t="s">
        <v>7</v>
      </c>
      <c r="C317">
        <f>COUNTA(_xlfn.UNIQUE($B$2:B317))</f>
        <v>27</v>
      </c>
      <c r="D317">
        <v>197.5</v>
      </c>
      <c r="E317">
        <v>69.5</v>
      </c>
      <c r="F317">
        <v>40.5</v>
      </c>
      <c r="G317">
        <v>64.22764227642277</v>
      </c>
      <c r="H317">
        <v>22.601626016260163</v>
      </c>
      <c r="I317">
        <v>13.170731707317074</v>
      </c>
      <c r="J317">
        <f t="shared" si="55"/>
        <v>0.91219512195121955</v>
      </c>
      <c r="K317">
        <f t="shared" si="62"/>
        <v>178</v>
      </c>
      <c r="L317">
        <f t="shared" si="56"/>
        <v>31</v>
      </c>
      <c r="M317">
        <f t="shared" si="63"/>
        <v>22</v>
      </c>
      <c r="N317">
        <f t="shared" si="57"/>
        <v>19</v>
      </c>
      <c r="O317">
        <f t="shared" si="58"/>
        <v>1</v>
      </c>
      <c r="P317">
        <f t="shared" si="64"/>
        <v>3</v>
      </c>
      <c r="Q317">
        <f t="shared" si="52"/>
        <v>57.886178861788615</v>
      </c>
      <c r="R317">
        <f t="shared" si="53"/>
        <v>10.081300813008131</v>
      </c>
      <c r="S317">
        <f t="shared" si="59"/>
        <v>7.1544715447154479</v>
      </c>
      <c r="T317">
        <f t="shared" si="60"/>
        <v>6.178861788617886</v>
      </c>
      <c r="U317">
        <f t="shared" si="54"/>
        <v>0.32520325203252032</v>
      </c>
      <c r="V317">
        <f t="shared" si="61"/>
        <v>0.97560975609756095</v>
      </c>
    </row>
    <row r="318" spans="1:22" x14ac:dyDescent="0.2">
      <c r="A318">
        <v>308.5</v>
      </c>
      <c r="B318" s="4" t="s">
        <v>7</v>
      </c>
      <c r="C318">
        <f>COUNTA(_xlfn.UNIQUE($B$2:B318))</f>
        <v>27</v>
      </c>
      <c r="D318">
        <v>198.5</v>
      </c>
      <c r="E318">
        <v>69.5</v>
      </c>
      <c r="F318">
        <v>40.5</v>
      </c>
      <c r="G318">
        <v>64.343598055105346</v>
      </c>
      <c r="H318">
        <v>22.528363047001619</v>
      </c>
      <c r="I318">
        <v>13.128038897893029</v>
      </c>
      <c r="J318">
        <f t="shared" si="55"/>
        <v>0.91247974068071314</v>
      </c>
      <c r="K318">
        <f t="shared" si="62"/>
        <v>179</v>
      </c>
      <c r="L318">
        <f t="shared" si="56"/>
        <v>31</v>
      </c>
      <c r="M318">
        <f t="shared" si="63"/>
        <v>22</v>
      </c>
      <c r="N318">
        <f t="shared" si="57"/>
        <v>19</v>
      </c>
      <c r="O318">
        <f t="shared" si="58"/>
        <v>1</v>
      </c>
      <c r="P318">
        <f t="shared" si="64"/>
        <v>3</v>
      </c>
      <c r="Q318">
        <f t="shared" si="52"/>
        <v>58.022690437601298</v>
      </c>
      <c r="R318">
        <f t="shared" si="53"/>
        <v>10.048622366288493</v>
      </c>
      <c r="S318">
        <f t="shared" si="59"/>
        <v>7.1312803889789302</v>
      </c>
      <c r="T318">
        <f t="shared" si="60"/>
        <v>6.1588330632090758</v>
      </c>
      <c r="U318">
        <f t="shared" si="54"/>
        <v>0.32414910858995138</v>
      </c>
      <c r="V318">
        <f t="shared" si="61"/>
        <v>0.97244732576985426</v>
      </c>
    </row>
    <row r="319" spans="1:22" x14ac:dyDescent="0.2">
      <c r="A319">
        <v>309.5</v>
      </c>
      <c r="B319" s="4" t="s">
        <v>67</v>
      </c>
      <c r="C319">
        <f>COUNTA(_xlfn.UNIQUE($B$2:B319))</f>
        <v>27</v>
      </c>
      <c r="D319">
        <v>199.5</v>
      </c>
      <c r="E319">
        <v>69.5</v>
      </c>
      <c r="F319">
        <v>40.5</v>
      </c>
      <c r="G319">
        <v>64.458804523424888</v>
      </c>
      <c r="H319">
        <v>22.455573505654279</v>
      </c>
      <c r="I319">
        <v>13.08562197092084</v>
      </c>
      <c r="J319">
        <f t="shared" si="55"/>
        <v>0.91276252019386106</v>
      </c>
      <c r="K319">
        <f t="shared" si="62"/>
        <v>179</v>
      </c>
      <c r="L319">
        <f t="shared" si="56"/>
        <v>31</v>
      </c>
      <c r="M319">
        <f t="shared" si="63"/>
        <v>22</v>
      </c>
      <c r="N319">
        <f t="shared" si="57"/>
        <v>19</v>
      </c>
      <c r="O319">
        <f t="shared" si="58"/>
        <v>1</v>
      </c>
      <c r="P319">
        <f t="shared" si="64"/>
        <v>3</v>
      </c>
      <c r="Q319">
        <f t="shared" si="52"/>
        <v>57.835218093699517</v>
      </c>
      <c r="R319">
        <f t="shared" si="53"/>
        <v>10.016155088852988</v>
      </c>
      <c r="S319">
        <f t="shared" si="59"/>
        <v>7.1082390953150245</v>
      </c>
      <c r="T319">
        <f t="shared" si="60"/>
        <v>6.1389337641357029</v>
      </c>
      <c r="U319">
        <f t="shared" si="54"/>
        <v>0.32310177705977383</v>
      </c>
      <c r="V319">
        <f t="shared" si="61"/>
        <v>0.96930533117932149</v>
      </c>
    </row>
    <row r="320" spans="1:22" x14ac:dyDescent="0.2">
      <c r="A320">
        <v>310.5</v>
      </c>
      <c r="B320" s="4" t="s">
        <v>67</v>
      </c>
      <c r="C320">
        <f>COUNTA(_xlfn.UNIQUE($B$2:B320))</f>
        <v>27</v>
      </c>
      <c r="D320">
        <v>200.5</v>
      </c>
      <c r="E320">
        <v>69.5</v>
      </c>
      <c r="F320">
        <v>40.5</v>
      </c>
      <c r="G320">
        <v>64.573268921095007</v>
      </c>
      <c r="H320">
        <v>22.383252818035427</v>
      </c>
      <c r="I320">
        <v>13.043478260869565</v>
      </c>
      <c r="J320">
        <f t="shared" si="55"/>
        <v>0.91304347826086962</v>
      </c>
      <c r="K320">
        <f t="shared" si="62"/>
        <v>179</v>
      </c>
      <c r="L320">
        <f t="shared" si="56"/>
        <v>31</v>
      </c>
      <c r="M320">
        <f t="shared" si="63"/>
        <v>22</v>
      </c>
      <c r="N320">
        <f t="shared" si="57"/>
        <v>19</v>
      </c>
      <c r="O320">
        <f t="shared" si="58"/>
        <v>1</v>
      </c>
      <c r="P320">
        <f t="shared" si="64"/>
        <v>3</v>
      </c>
      <c r="Q320">
        <f t="shared" si="52"/>
        <v>57.648953301127214</v>
      </c>
      <c r="R320">
        <f t="shared" si="53"/>
        <v>9.9838969404186795</v>
      </c>
      <c r="S320">
        <f t="shared" si="59"/>
        <v>7.0853462157809979</v>
      </c>
      <c r="T320">
        <f t="shared" si="60"/>
        <v>6.1191626409017719</v>
      </c>
      <c r="U320">
        <f t="shared" si="54"/>
        <v>0.322061191626409</v>
      </c>
      <c r="V320">
        <f t="shared" si="61"/>
        <v>0.96618357487922701</v>
      </c>
    </row>
    <row r="321" spans="1:22" x14ac:dyDescent="0.2">
      <c r="A321">
        <v>311.5</v>
      </c>
      <c r="B321" s="4" t="s">
        <v>7</v>
      </c>
      <c r="C321">
        <f>COUNTA(_xlfn.UNIQUE($B$2:B321))</f>
        <v>27</v>
      </c>
      <c r="D321">
        <v>201.5</v>
      </c>
      <c r="E321">
        <v>69.5</v>
      </c>
      <c r="F321">
        <v>40.5</v>
      </c>
      <c r="G321">
        <v>64.686998394863565</v>
      </c>
      <c r="H321">
        <v>22.31139646869984</v>
      </c>
      <c r="I321">
        <v>13.001605136436597</v>
      </c>
      <c r="J321">
        <f t="shared" si="55"/>
        <v>0.913322632423756</v>
      </c>
      <c r="K321">
        <f t="shared" si="62"/>
        <v>180</v>
      </c>
      <c r="L321">
        <f t="shared" si="56"/>
        <v>31</v>
      </c>
      <c r="M321">
        <f t="shared" si="63"/>
        <v>22</v>
      </c>
      <c r="N321">
        <f t="shared" si="57"/>
        <v>19</v>
      </c>
      <c r="O321">
        <f t="shared" si="58"/>
        <v>1</v>
      </c>
      <c r="P321">
        <f t="shared" si="64"/>
        <v>3</v>
      </c>
      <c r="Q321">
        <f t="shared" si="52"/>
        <v>57.784911717495987</v>
      </c>
      <c r="R321">
        <f t="shared" si="53"/>
        <v>9.9518459069020864</v>
      </c>
      <c r="S321">
        <f t="shared" si="59"/>
        <v>7.0626003210272872</v>
      </c>
      <c r="T321">
        <f t="shared" si="60"/>
        <v>6.0995184590690208</v>
      </c>
      <c r="U321">
        <f t="shared" si="54"/>
        <v>0.32102728731942215</v>
      </c>
      <c r="V321">
        <f t="shared" si="61"/>
        <v>0.96308186195826639</v>
      </c>
    </row>
    <row r="322" spans="1:22" x14ac:dyDescent="0.2">
      <c r="A322">
        <v>312.5</v>
      </c>
      <c r="B322" s="4" t="s">
        <v>7</v>
      </c>
      <c r="C322">
        <f>COUNTA(_xlfn.UNIQUE($B$2:B322))</f>
        <v>27</v>
      </c>
      <c r="D322">
        <v>202.5</v>
      </c>
      <c r="E322">
        <v>69.5</v>
      </c>
      <c r="F322">
        <v>40.5</v>
      </c>
      <c r="G322">
        <v>64.8</v>
      </c>
      <c r="H322">
        <v>22.24</v>
      </c>
      <c r="I322">
        <v>12.959999999999999</v>
      </c>
      <c r="J322">
        <f t="shared" si="55"/>
        <v>0.91359999999999997</v>
      </c>
      <c r="K322">
        <f t="shared" si="62"/>
        <v>181</v>
      </c>
      <c r="L322">
        <f t="shared" si="56"/>
        <v>31</v>
      </c>
      <c r="M322">
        <f t="shared" si="63"/>
        <v>22</v>
      </c>
      <c r="N322">
        <f t="shared" si="57"/>
        <v>19</v>
      </c>
      <c r="O322">
        <f t="shared" si="58"/>
        <v>1</v>
      </c>
      <c r="P322">
        <f t="shared" si="64"/>
        <v>3</v>
      </c>
      <c r="Q322">
        <f t="shared" ref="Q322:Q385" si="65">K322/A322*100</f>
        <v>57.92</v>
      </c>
      <c r="R322">
        <f t="shared" ref="R322:R385" si="66">L322/A322*100</f>
        <v>9.92</v>
      </c>
      <c r="S322">
        <f t="shared" si="59"/>
        <v>7.04</v>
      </c>
      <c r="T322">
        <f t="shared" si="60"/>
        <v>6.08</v>
      </c>
      <c r="U322">
        <f t="shared" ref="U322:U385" si="67">O322/A322*100</f>
        <v>0.32</v>
      </c>
      <c r="V322">
        <f t="shared" si="61"/>
        <v>0.96</v>
      </c>
    </row>
    <row r="323" spans="1:22" x14ac:dyDescent="0.2">
      <c r="A323">
        <v>313.5</v>
      </c>
      <c r="B323" s="4" t="s">
        <v>7</v>
      </c>
      <c r="C323">
        <f>COUNTA(_xlfn.UNIQUE($B$2:B323))</f>
        <v>27</v>
      </c>
      <c r="D323">
        <v>203.5</v>
      </c>
      <c r="E323">
        <v>69.5</v>
      </c>
      <c r="F323">
        <v>40.5</v>
      </c>
      <c r="G323">
        <v>64.912280701754383</v>
      </c>
      <c r="H323">
        <v>22.169059011164276</v>
      </c>
      <c r="I323">
        <v>12.918660287081341</v>
      </c>
      <c r="J323">
        <f t="shared" ref="J323:J386" si="68">1-(C323/A323)</f>
        <v>0.9138755980861244</v>
      </c>
      <c r="K323">
        <f t="shared" si="62"/>
        <v>182</v>
      </c>
      <c r="L323">
        <f t="shared" ref="L323:L386" si="69">IF(B323="Pseudostaurosira brevistriata",L322+1,L322)</f>
        <v>31</v>
      </c>
      <c r="M323">
        <f t="shared" si="63"/>
        <v>22</v>
      </c>
      <c r="N323">
        <f t="shared" ref="N323:N386" si="70">IF(B323="Staurosirella pinnata",N322+1,N322)</f>
        <v>19</v>
      </c>
      <c r="O323">
        <f t="shared" ref="O323:O386" si="71">IF(B323="Amphora pediculus",O322+1,O322)</f>
        <v>1</v>
      </c>
      <c r="P323">
        <f t="shared" si="64"/>
        <v>3</v>
      </c>
      <c r="Q323">
        <f t="shared" si="65"/>
        <v>58.054226475279101</v>
      </c>
      <c r="R323">
        <f t="shared" si="66"/>
        <v>9.888357256778308</v>
      </c>
      <c r="S323">
        <f t="shared" ref="S323:S386" si="72">M323/A323*100</f>
        <v>7.0175438596491224</v>
      </c>
      <c r="T323">
        <f t="shared" ref="T323:T386" si="73">N323/A323*100</f>
        <v>6.0606060606060606</v>
      </c>
      <c r="U323">
        <f t="shared" si="67"/>
        <v>0.31897926634768742</v>
      </c>
      <c r="V323">
        <f t="shared" ref="V323:V386" si="74">P323/A323*100</f>
        <v>0.9569377990430622</v>
      </c>
    </row>
    <row r="324" spans="1:22" x14ac:dyDescent="0.2">
      <c r="A324">
        <v>314.5</v>
      </c>
      <c r="B324" s="4" t="s">
        <v>7</v>
      </c>
      <c r="C324">
        <f>COUNTA(_xlfn.UNIQUE($B$2:B324))</f>
        <v>27</v>
      </c>
      <c r="D324">
        <v>204.5</v>
      </c>
      <c r="E324">
        <v>69.5</v>
      </c>
      <c r="F324">
        <v>40.5</v>
      </c>
      <c r="G324">
        <v>65.023847376788552</v>
      </c>
      <c r="H324">
        <v>22.098569157392685</v>
      </c>
      <c r="I324">
        <v>12.877583465818759</v>
      </c>
      <c r="J324">
        <f t="shared" si="68"/>
        <v>0.91414944356120831</v>
      </c>
      <c r="K324">
        <f t="shared" ref="K324:K387" si="75">IF(B324="Cyclotella ocellata",K323+1,K323)</f>
        <v>183</v>
      </c>
      <c r="L324">
        <f t="shared" si="69"/>
        <v>31</v>
      </c>
      <c r="M324">
        <f t="shared" ref="M324:M387" si="76">IF(B324="Staurosira venter",M323+1,M323)</f>
        <v>22</v>
      </c>
      <c r="N324">
        <f t="shared" si="70"/>
        <v>19</v>
      </c>
      <c r="O324">
        <f t="shared" si="71"/>
        <v>1</v>
      </c>
      <c r="P324">
        <f t="shared" ref="P324:P387" si="77">IF(B324="Sellaphora rotunda",P323+1,P323)</f>
        <v>3</v>
      </c>
      <c r="Q324">
        <f t="shared" si="65"/>
        <v>58.187599364069953</v>
      </c>
      <c r="R324">
        <f t="shared" si="66"/>
        <v>9.8569157392686808</v>
      </c>
      <c r="S324">
        <f t="shared" si="72"/>
        <v>6.995230524642289</v>
      </c>
      <c r="T324">
        <f t="shared" si="73"/>
        <v>6.0413354531001593</v>
      </c>
      <c r="U324">
        <f t="shared" si="67"/>
        <v>0.31796502384737679</v>
      </c>
      <c r="V324">
        <f t="shared" si="74"/>
        <v>0.95389507154213027</v>
      </c>
    </row>
    <row r="325" spans="1:22" x14ac:dyDescent="0.2">
      <c r="A325">
        <v>315.5</v>
      </c>
      <c r="B325" s="4" t="s">
        <v>7</v>
      </c>
      <c r="C325">
        <f>COUNTA(_xlfn.UNIQUE($B$2:B325))</f>
        <v>27</v>
      </c>
      <c r="D325">
        <v>205.5</v>
      </c>
      <c r="E325">
        <v>69.5</v>
      </c>
      <c r="F325">
        <v>40.5</v>
      </c>
      <c r="G325">
        <v>65.134706814580028</v>
      </c>
      <c r="H325">
        <v>22.028526148969892</v>
      </c>
      <c r="I325">
        <v>12.836767036450079</v>
      </c>
      <c r="J325">
        <f t="shared" si="68"/>
        <v>0.91442155309033279</v>
      </c>
      <c r="K325">
        <f t="shared" si="75"/>
        <v>184</v>
      </c>
      <c r="L325">
        <f t="shared" si="69"/>
        <v>31</v>
      </c>
      <c r="M325">
        <f t="shared" si="76"/>
        <v>22</v>
      </c>
      <c r="N325">
        <f t="shared" si="70"/>
        <v>19</v>
      </c>
      <c r="O325">
        <f t="shared" si="71"/>
        <v>1</v>
      </c>
      <c r="P325">
        <f t="shared" si="77"/>
        <v>3</v>
      </c>
      <c r="Q325">
        <f t="shared" si="65"/>
        <v>58.320126782884309</v>
      </c>
      <c r="R325">
        <f t="shared" si="66"/>
        <v>9.8256735340728998</v>
      </c>
      <c r="S325">
        <f t="shared" si="72"/>
        <v>6.9730586370839935</v>
      </c>
      <c r="T325">
        <f t="shared" si="73"/>
        <v>6.0221870047543584</v>
      </c>
      <c r="U325">
        <f t="shared" si="67"/>
        <v>0.31695721077654515</v>
      </c>
      <c r="V325">
        <f t="shared" si="74"/>
        <v>0.95087163232963556</v>
      </c>
    </row>
    <row r="326" spans="1:22" x14ac:dyDescent="0.2">
      <c r="A326">
        <v>316.5</v>
      </c>
      <c r="B326" s="4" t="s">
        <v>7</v>
      </c>
      <c r="C326">
        <f>COUNTA(_xlfn.UNIQUE($B$2:B326))</f>
        <v>27</v>
      </c>
      <c r="D326">
        <v>206.5</v>
      </c>
      <c r="E326">
        <v>69.5</v>
      </c>
      <c r="F326">
        <v>40.5</v>
      </c>
      <c r="G326">
        <v>65.244865718799375</v>
      </c>
      <c r="H326">
        <v>21.958925750394943</v>
      </c>
      <c r="I326">
        <v>12.796208530805686</v>
      </c>
      <c r="J326">
        <f t="shared" si="68"/>
        <v>0.91469194312796209</v>
      </c>
      <c r="K326">
        <f t="shared" si="75"/>
        <v>185</v>
      </c>
      <c r="L326">
        <f t="shared" si="69"/>
        <v>31</v>
      </c>
      <c r="M326">
        <f t="shared" si="76"/>
        <v>22</v>
      </c>
      <c r="N326">
        <f t="shared" si="70"/>
        <v>19</v>
      </c>
      <c r="O326">
        <f t="shared" si="71"/>
        <v>1</v>
      </c>
      <c r="P326">
        <f t="shared" si="77"/>
        <v>3</v>
      </c>
      <c r="Q326">
        <f t="shared" si="65"/>
        <v>58.451816745655606</v>
      </c>
      <c r="R326">
        <f t="shared" si="66"/>
        <v>9.7946287519747237</v>
      </c>
      <c r="S326">
        <f t="shared" si="72"/>
        <v>6.9510268562401265</v>
      </c>
      <c r="T326">
        <f t="shared" si="73"/>
        <v>6.0031595576619274</v>
      </c>
      <c r="U326">
        <f t="shared" si="67"/>
        <v>0.31595576619273302</v>
      </c>
      <c r="V326">
        <f t="shared" si="74"/>
        <v>0.94786729857819907</v>
      </c>
    </row>
    <row r="327" spans="1:22" x14ac:dyDescent="0.2">
      <c r="A327">
        <v>317.5</v>
      </c>
      <c r="B327" s="4" t="s">
        <v>7</v>
      </c>
      <c r="C327">
        <f>COUNTA(_xlfn.UNIQUE($B$2:B327))</f>
        <v>27</v>
      </c>
      <c r="D327">
        <v>207.5</v>
      </c>
      <c r="E327">
        <v>69.5</v>
      </c>
      <c r="F327">
        <v>40.5</v>
      </c>
      <c r="G327">
        <v>65.354330708661408</v>
      </c>
      <c r="H327">
        <v>21.889763779527559</v>
      </c>
      <c r="I327">
        <v>12.755905511811024</v>
      </c>
      <c r="J327">
        <f t="shared" si="68"/>
        <v>0.91496062992125982</v>
      </c>
      <c r="K327">
        <f t="shared" si="75"/>
        <v>186</v>
      </c>
      <c r="L327">
        <f t="shared" si="69"/>
        <v>31</v>
      </c>
      <c r="M327">
        <f t="shared" si="76"/>
        <v>22</v>
      </c>
      <c r="N327">
        <f t="shared" si="70"/>
        <v>19</v>
      </c>
      <c r="O327">
        <f t="shared" si="71"/>
        <v>1</v>
      </c>
      <c r="P327">
        <f t="shared" si="77"/>
        <v>3</v>
      </c>
      <c r="Q327">
        <f t="shared" si="65"/>
        <v>58.582677165354333</v>
      </c>
      <c r="R327">
        <f t="shared" si="66"/>
        <v>9.7637795275590555</v>
      </c>
      <c r="S327">
        <f t="shared" si="72"/>
        <v>6.9291338582677167</v>
      </c>
      <c r="T327">
        <f t="shared" si="73"/>
        <v>5.984251968503937</v>
      </c>
      <c r="U327">
        <f t="shared" si="67"/>
        <v>0.31496062992125984</v>
      </c>
      <c r="V327">
        <f t="shared" si="74"/>
        <v>0.94488188976377951</v>
      </c>
    </row>
    <row r="328" spans="1:22" x14ac:dyDescent="0.2">
      <c r="A328">
        <v>318.5</v>
      </c>
      <c r="B328" s="4" t="s">
        <v>7</v>
      </c>
      <c r="C328">
        <f>COUNTA(_xlfn.UNIQUE($B$2:B328))</f>
        <v>27</v>
      </c>
      <c r="D328">
        <v>208.5</v>
      </c>
      <c r="E328">
        <v>69.5</v>
      </c>
      <c r="F328">
        <v>40.5</v>
      </c>
      <c r="G328">
        <v>65.463108320251166</v>
      </c>
      <c r="H328">
        <v>21.821036106750395</v>
      </c>
      <c r="I328">
        <v>12.71585557299843</v>
      </c>
      <c r="J328">
        <f t="shared" si="68"/>
        <v>0.9152276295133438</v>
      </c>
      <c r="K328">
        <f t="shared" si="75"/>
        <v>187</v>
      </c>
      <c r="L328">
        <f t="shared" si="69"/>
        <v>31</v>
      </c>
      <c r="M328">
        <f t="shared" si="76"/>
        <v>22</v>
      </c>
      <c r="N328">
        <f t="shared" si="70"/>
        <v>19</v>
      </c>
      <c r="O328">
        <f t="shared" si="71"/>
        <v>1</v>
      </c>
      <c r="P328">
        <f t="shared" si="77"/>
        <v>3</v>
      </c>
      <c r="Q328">
        <f t="shared" si="65"/>
        <v>58.712715855572995</v>
      </c>
      <c r="R328">
        <f t="shared" si="66"/>
        <v>9.7331240188383052</v>
      </c>
      <c r="S328">
        <f t="shared" si="72"/>
        <v>6.9073783359497636</v>
      </c>
      <c r="T328">
        <f t="shared" si="73"/>
        <v>5.9654631083202512</v>
      </c>
      <c r="U328">
        <f t="shared" si="67"/>
        <v>0.31397174254317112</v>
      </c>
      <c r="V328">
        <f t="shared" si="74"/>
        <v>0.9419152276295133</v>
      </c>
    </row>
    <row r="329" spans="1:22" x14ac:dyDescent="0.2">
      <c r="A329">
        <v>319.5</v>
      </c>
      <c r="B329" s="4" t="s">
        <v>38</v>
      </c>
      <c r="C329">
        <f>COUNTA(_xlfn.UNIQUE($B$2:B329))</f>
        <v>27</v>
      </c>
      <c r="D329">
        <v>208.5</v>
      </c>
      <c r="E329">
        <v>69.5</v>
      </c>
      <c r="F329">
        <v>41.5</v>
      </c>
      <c r="G329">
        <v>65.258215962441312</v>
      </c>
      <c r="H329">
        <v>21.752738654147105</v>
      </c>
      <c r="I329">
        <v>12.989045383411579</v>
      </c>
      <c r="J329">
        <f t="shared" si="68"/>
        <v>0.91549295774647887</v>
      </c>
      <c r="K329">
        <f t="shared" si="75"/>
        <v>187</v>
      </c>
      <c r="L329">
        <f t="shared" si="69"/>
        <v>31</v>
      </c>
      <c r="M329">
        <f t="shared" si="76"/>
        <v>22</v>
      </c>
      <c r="N329">
        <f t="shared" si="70"/>
        <v>19</v>
      </c>
      <c r="O329">
        <f t="shared" si="71"/>
        <v>1</v>
      </c>
      <c r="P329">
        <f t="shared" si="77"/>
        <v>3</v>
      </c>
      <c r="Q329">
        <f t="shared" si="65"/>
        <v>58.528951486697963</v>
      </c>
      <c r="R329">
        <f t="shared" si="66"/>
        <v>9.7026604068857587</v>
      </c>
      <c r="S329">
        <f t="shared" si="72"/>
        <v>6.8857589984350547</v>
      </c>
      <c r="T329">
        <f t="shared" si="73"/>
        <v>5.9467918622848197</v>
      </c>
      <c r="U329">
        <f t="shared" si="67"/>
        <v>0.3129890453834116</v>
      </c>
      <c r="V329">
        <f t="shared" si="74"/>
        <v>0.93896713615023475</v>
      </c>
    </row>
    <row r="330" spans="1:22" x14ac:dyDescent="0.2">
      <c r="A330">
        <v>320.5</v>
      </c>
      <c r="B330" s="4" t="s">
        <v>19</v>
      </c>
      <c r="C330">
        <f>COUNTA(_xlfn.UNIQUE($B$2:B330))</f>
        <v>27</v>
      </c>
      <c r="D330">
        <v>208.5</v>
      </c>
      <c r="E330">
        <v>70.5</v>
      </c>
      <c r="F330">
        <v>41.5</v>
      </c>
      <c r="G330">
        <v>65.054602184087358</v>
      </c>
      <c r="H330">
        <v>21.996879875195006</v>
      </c>
      <c r="I330">
        <v>12.948517940717629</v>
      </c>
      <c r="J330">
        <f t="shared" si="68"/>
        <v>0.91575663026521059</v>
      </c>
      <c r="K330">
        <f t="shared" si="75"/>
        <v>187</v>
      </c>
      <c r="L330">
        <f t="shared" si="69"/>
        <v>31</v>
      </c>
      <c r="M330">
        <f t="shared" si="76"/>
        <v>23</v>
      </c>
      <c r="N330">
        <f t="shared" si="70"/>
        <v>19</v>
      </c>
      <c r="O330">
        <f t="shared" si="71"/>
        <v>1</v>
      </c>
      <c r="P330">
        <f t="shared" si="77"/>
        <v>3</v>
      </c>
      <c r="Q330">
        <f t="shared" si="65"/>
        <v>58.346333853354139</v>
      </c>
      <c r="R330">
        <f t="shared" si="66"/>
        <v>9.6723868954758192</v>
      </c>
      <c r="S330">
        <f t="shared" si="72"/>
        <v>7.1762870514820598</v>
      </c>
      <c r="T330">
        <f t="shared" si="73"/>
        <v>5.9282371294851792</v>
      </c>
      <c r="U330">
        <f t="shared" si="67"/>
        <v>0.31201248049921998</v>
      </c>
      <c r="V330">
        <f t="shared" si="74"/>
        <v>0.93603744149765999</v>
      </c>
    </row>
    <row r="331" spans="1:22" x14ac:dyDescent="0.2">
      <c r="A331">
        <v>321.5</v>
      </c>
      <c r="B331" s="4" t="s">
        <v>19</v>
      </c>
      <c r="C331">
        <f>COUNTA(_xlfn.UNIQUE($B$2:B331))</f>
        <v>27</v>
      </c>
      <c r="D331">
        <v>208.5</v>
      </c>
      <c r="E331">
        <v>71.5</v>
      </c>
      <c r="F331">
        <v>41.5</v>
      </c>
      <c r="G331">
        <v>64.852255054432348</v>
      </c>
      <c r="H331">
        <v>22.239502332814929</v>
      </c>
      <c r="I331">
        <v>12.908242612752721</v>
      </c>
      <c r="J331">
        <f t="shared" si="68"/>
        <v>0.91601866251944009</v>
      </c>
      <c r="K331">
        <f t="shared" si="75"/>
        <v>187</v>
      </c>
      <c r="L331">
        <f t="shared" si="69"/>
        <v>31</v>
      </c>
      <c r="M331">
        <f t="shared" si="76"/>
        <v>24</v>
      </c>
      <c r="N331">
        <f t="shared" si="70"/>
        <v>19</v>
      </c>
      <c r="O331">
        <f t="shared" si="71"/>
        <v>1</v>
      </c>
      <c r="P331">
        <f t="shared" si="77"/>
        <v>3</v>
      </c>
      <c r="Q331">
        <f t="shared" si="65"/>
        <v>58.164852255054434</v>
      </c>
      <c r="R331">
        <f t="shared" si="66"/>
        <v>9.6423017107309477</v>
      </c>
      <c r="S331">
        <f t="shared" si="72"/>
        <v>7.4650077760497675</v>
      </c>
      <c r="T331">
        <f t="shared" si="73"/>
        <v>5.9097978227060652</v>
      </c>
      <c r="U331">
        <f t="shared" si="67"/>
        <v>0.31104199066874028</v>
      </c>
      <c r="V331">
        <f t="shared" si="74"/>
        <v>0.93312597200622094</v>
      </c>
    </row>
    <row r="332" spans="1:22" x14ac:dyDescent="0.2">
      <c r="A332">
        <v>322.5</v>
      </c>
      <c r="B332" s="4" t="s">
        <v>7</v>
      </c>
      <c r="C332">
        <f>COUNTA(_xlfn.UNIQUE($B$2:B332))</f>
        <v>27</v>
      </c>
      <c r="D332">
        <v>209.5</v>
      </c>
      <c r="E332">
        <v>71.5</v>
      </c>
      <c r="F332">
        <v>41.5</v>
      </c>
      <c r="G332">
        <v>64.961240310077514</v>
      </c>
      <c r="H332">
        <v>22.170542635658915</v>
      </c>
      <c r="I332">
        <v>12.868217054263567</v>
      </c>
      <c r="J332">
        <f t="shared" si="68"/>
        <v>0.91627906976744189</v>
      </c>
      <c r="K332">
        <f t="shared" si="75"/>
        <v>188</v>
      </c>
      <c r="L332">
        <f t="shared" si="69"/>
        <v>31</v>
      </c>
      <c r="M332">
        <f t="shared" si="76"/>
        <v>24</v>
      </c>
      <c r="N332">
        <f t="shared" si="70"/>
        <v>19</v>
      </c>
      <c r="O332">
        <f t="shared" si="71"/>
        <v>1</v>
      </c>
      <c r="P332">
        <f t="shared" si="77"/>
        <v>3</v>
      </c>
      <c r="Q332">
        <f t="shared" si="65"/>
        <v>58.29457364341085</v>
      </c>
      <c r="R332">
        <f t="shared" si="66"/>
        <v>9.6124031007751931</v>
      </c>
      <c r="S332">
        <f t="shared" si="72"/>
        <v>7.441860465116279</v>
      </c>
      <c r="T332">
        <f t="shared" si="73"/>
        <v>5.8914728682170541</v>
      </c>
      <c r="U332">
        <f t="shared" si="67"/>
        <v>0.31007751937984496</v>
      </c>
      <c r="V332">
        <f t="shared" si="74"/>
        <v>0.93023255813953487</v>
      </c>
    </row>
    <row r="333" spans="1:22" x14ac:dyDescent="0.2">
      <c r="A333">
        <v>323.5</v>
      </c>
      <c r="B333" s="4" t="s">
        <v>7</v>
      </c>
      <c r="C333">
        <f>COUNTA(_xlfn.UNIQUE($B$2:B333))</f>
        <v>27</v>
      </c>
      <c r="D333">
        <v>210.5</v>
      </c>
      <c r="E333">
        <v>71.5</v>
      </c>
      <c r="F333">
        <v>41.5</v>
      </c>
      <c r="G333">
        <v>65.069551777434313</v>
      </c>
      <c r="H333">
        <v>22.102009273570324</v>
      </c>
      <c r="I333">
        <v>12.828438948995363</v>
      </c>
      <c r="J333">
        <f t="shared" si="68"/>
        <v>0.91653786707882534</v>
      </c>
      <c r="K333">
        <f t="shared" si="75"/>
        <v>189</v>
      </c>
      <c r="L333">
        <f t="shared" si="69"/>
        <v>31</v>
      </c>
      <c r="M333">
        <f t="shared" si="76"/>
        <v>24</v>
      </c>
      <c r="N333">
        <f t="shared" si="70"/>
        <v>19</v>
      </c>
      <c r="O333">
        <f t="shared" si="71"/>
        <v>1</v>
      </c>
      <c r="P333">
        <f t="shared" si="77"/>
        <v>3</v>
      </c>
      <c r="Q333">
        <f t="shared" si="65"/>
        <v>58.423493044822258</v>
      </c>
      <c r="R333">
        <f t="shared" si="66"/>
        <v>9.5826893353941269</v>
      </c>
      <c r="S333">
        <f t="shared" si="72"/>
        <v>7.418856259659969</v>
      </c>
      <c r="T333">
        <f t="shared" si="73"/>
        <v>5.873261205564142</v>
      </c>
      <c r="U333">
        <f t="shared" si="67"/>
        <v>0.30911901081916537</v>
      </c>
      <c r="V333">
        <f t="shared" si="74"/>
        <v>0.92735703245749612</v>
      </c>
    </row>
    <row r="334" spans="1:22" x14ac:dyDescent="0.2">
      <c r="A334">
        <v>324.5</v>
      </c>
      <c r="B334" s="4" t="s">
        <v>7</v>
      </c>
      <c r="C334">
        <f>COUNTA(_xlfn.UNIQUE($B$2:B334))</f>
        <v>27</v>
      </c>
      <c r="D334">
        <v>211.5</v>
      </c>
      <c r="E334">
        <v>71.5</v>
      </c>
      <c r="F334">
        <v>41.5</v>
      </c>
      <c r="G334">
        <v>65.17719568567027</v>
      </c>
      <c r="H334">
        <v>22.033898305084744</v>
      </c>
      <c r="I334">
        <v>12.788906009244993</v>
      </c>
      <c r="J334">
        <f t="shared" si="68"/>
        <v>0.91679506933744226</v>
      </c>
      <c r="K334">
        <f t="shared" si="75"/>
        <v>190</v>
      </c>
      <c r="L334">
        <f t="shared" si="69"/>
        <v>31</v>
      </c>
      <c r="M334">
        <f t="shared" si="76"/>
        <v>24</v>
      </c>
      <c r="N334">
        <f t="shared" si="70"/>
        <v>19</v>
      </c>
      <c r="O334">
        <f t="shared" si="71"/>
        <v>1</v>
      </c>
      <c r="P334">
        <f t="shared" si="77"/>
        <v>3</v>
      </c>
      <c r="Q334">
        <f t="shared" si="65"/>
        <v>58.551617873651772</v>
      </c>
      <c r="R334">
        <f t="shared" si="66"/>
        <v>9.5531587057010778</v>
      </c>
      <c r="S334">
        <f t="shared" si="72"/>
        <v>7.3959938366718037</v>
      </c>
      <c r="T334">
        <f t="shared" si="73"/>
        <v>5.8551617873651773</v>
      </c>
      <c r="U334">
        <f t="shared" si="67"/>
        <v>0.30816640986132515</v>
      </c>
      <c r="V334">
        <f t="shared" si="74"/>
        <v>0.92449922958397546</v>
      </c>
    </row>
    <row r="335" spans="1:22" x14ac:dyDescent="0.2">
      <c r="A335">
        <v>325.5</v>
      </c>
      <c r="B335" s="4" t="s">
        <v>47</v>
      </c>
      <c r="C335">
        <f>COUNTA(_xlfn.UNIQUE($B$2:B335))</f>
        <v>27</v>
      </c>
      <c r="D335">
        <v>211.5</v>
      </c>
      <c r="E335">
        <v>72.5</v>
      </c>
      <c r="F335">
        <v>41.5</v>
      </c>
      <c r="G335">
        <v>64.976958525345623</v>
      </c>
      <c r="H335">
        <v>22.273425499231951</v>
      </c>
      <c r="I335">
        <v>12.749615975422426</v>
      </c>
      <c r="J335">
        <f t="shared" si="68"/>
        <v>0.91705069124423966</v>
      </c>
      <c r="K335">
        <f t="shared" si="75"/>
        <v>190</v>
      </c>
      <c r="L335">
        <f t="shared" si="69"/>
        <v>32</v>
      </c>
      <c r="M335">
        <f t="shared" si="76"/>
        <v>24</v>
      </c>
      <c r="N335">
        <f t="shared" si="70"/>
        <v>19</v>
      </c>
      <c r="O335">
        <f t="shared" si="71"/>
        <v>1</v>
      </c>
      <c r="P335">
        <f t="shared" si="77"/>
        <v>3</v>
      </c>
      <c r="Q335">
        <f t="shared" si="65"/>
        <v>58.371735791090629</v>
      </c>
      <c r="R335">
        <f t="shared" si="66"/>
        <v>9.8310291858678962</v>
      </c>
      <c r="S335">
        <f t="shared" si="72"/>
        <v>7.3732718894009217</v>
      </c>
      <c r="T335">
        <f t="shared" si="73"/>
        <v>5.8371735791090629</v>
      </c>
      <c r="U335">
        <f t="shared" si="67"/>
        <v>0.30721966205837176</v>
      </c>
      <c r="V335">
        <f t="shared" si="74"/>
        <v>0.92165898617511521</v>
      </c>
    </row>
    <row r="336" spans="1:22" x14ac:dyDescent="0.2">
      <c r="A336">
        <v>326.5</v>
      </c>
      <c r="B336" s="4" t="s">
        <v>7</v>
      </c>
      <c r="C336">
        <f>COUNTA(_xlfn.UNIQUE($B$2:B336))</f>
        <v>27</v>
      </c>
      <c r="D336">
        <v>212.5</v>
      </c>
      <c r="E336">
        <v>72.5</v>
      </c>
      <c r="F336">
        <v>41.5</v>
      </c>
      <c r="G336">
        <v>65.084226646248084</v>
      </c>
      <c r="H336">
        <v>22.2052067381317</v>
      </c>
      <c r="I336">
        <v>12.710566615620214</v>
      </c>
      <c r="J336">
        <f t="shared" si="68"/>
        <v>0.91730474732006129</v>
      </c>
      <c r="K336">
        <f t="shared" si="75"/>
        <v>191</v>
      </c>
      <c r="L336">
        <f t="shared" si="69"/>
        <v>32</v>
      </c>
      <c r="M336">
        <f t="shared" si="76"/>
        <v>24</v>
      </c>
      <c r="N336">
        <f t="shared" si="70"/>
        <v>19</v>
      </c>
      <c r="O336">
        <f t="shared" si="71"/>
        <v>1</v>
      </c>
      <c r="P336">
        <f t="shared" si="77"/>
        <v>3</v>
      </c>
      <c r="Q336">
        <f t="shared" si="65"/>
        <v>58.499234303215928</v>
      </c>
      <c r="R336">
        <f t="shared" si="66"/>
        <v>9.8009188361408892</v>
      </c>
      <c r="S336">
        <f t="shared" si="72"/>
        <v>7.3506891271056665</v>
      </c>
      <c r="T336">
        <f t="shared" si="73"/>
        <v>5.8192955589586521</v>
      </c>
      <c r="U336">
        <f t="shared" si="67"/>
        <v>0.30627871362940279</v>
      </c>
      <c r="V336">
        <f t="shared" si="74"/>
        <v>0.91883614088820831</v>
      </c>
    </row>
    <row r="337" spans="1:22" x14ac:dyDescent="0.2">
      <c r="A337">
        <v>327.5</v>
      </c>
      <c r="B337" s="4" t="s">
        <v>7</v>
      </c>
      <c r="C337">
        <f>COUNTA(_xlfn.UNIQUE($B$2:B337))</f>
        <v>27</v>
      </c>
      <c r="D337">
        <v>213.5</v>
      </c>
      <c r="E337">
        <v>72.5</v>
      </c>
      <c r="F337">
        <v>41.5</v>
      </c>
      <c r="G337">
        <v>65.190839694656489</v>
      </c>
      <c r="H337">
        <v>22.137404580152673</v>
      </c>
      <c r="I337">
        <v>12.67175572519084</v>
      </c>
      <c r="J337">
        <f t="shared" si="68"/>
        <v>0.91755725190839699</v>
      </c>
      <c r="K337">
        <f t="shared" si="75"/>
        <v>192</v>
      </c>
      <c r="L337">
        <f t="shared" si="69"/>
        <v>32</v>
      </c>
      <c r="M337">
        <f t="shared" si="76"/>
        <v>24</v>
      </c>
      <c r="N337">
        <f t="shared" si="70"/>
        <v>19</v>
      </c>
      <c r="O337">
        <f t="shared" si="71"/>
        <v>1</v>
      </c>
      <c r="P337">
        <f t="shared" si="77"/>
        <v>3</v>
      </c>
      <c r="Q337">
        <f t="shared" si="65"/>
        <v>58.625954198473288</v>
      </c>
      <c r="R337">
        <f t="shared" si="66"/>
        <v>9.770992366412214</v>
      </c>
      <c r="S337">
        <f t="shared" si="72"/>
        <v>7.328244274809161</v>
      </c>
      <c r="T337">
        <f t="shared" si="73"/>
        <v>5.8015267175572518</v>
      </c>
      <c r="U337">
        <f t="shared" si="67"/>
        <v>0.30534351145038169</v>
      </c>
      <c r="V337">
        <f t="shared" si="74"/>
        <v>0.91603053435114512</v>
      </c>
    </row>
    <row r="338" spans="1:22" x14ac:dyDescent="0.2">
      <c r="A338">
        <v>328.5</v>
      </c>
      <c r="B338" s="4" t="s">
        <v>105</v>
      </c>
      <c r="C338">
        <f>COUNTA(_xlfn.UNIQUE($B$2:B338))</f>
        <v>27</v>
      </c>
      <c r="D338">
        <v>214.5</v>
      </c>
      <c r="E338">
        <v>72.5</v>
      </c>
      <c r="F338">
        <v>41.5</v>
      </c>
      <c r="G338">
        <v>65.296803652968038</v>
      </c>
      <c r="H338">
        <v>22.070015220700149</v>
      </c>
      <c r="I338">
        <v>12.633181126331811</v>
      </c>
      <c r="J338">
        <f t="shared" si="68"/>
        <v>0.9178082191780822</v>
      </c>
      <c r="K338">
        <f t="shared" si="75"/>
        <v>192</v>
      </c>
      <c r="L338">
        <f t="shared" si="69"/>
        <v>32</v>
      </c>
      <c r="M338">
        <f t="shared" si="76"/>
        <v>24</v>
      </c>
      <c r="N338">
        <f t="shared" si="70"/>
        <v>19</v>
      </c>
      <c r="O338">
        <f t="shared" si="71"/>
        <v>1</v>
      </c>
      <c r="P338">
        <f t="shared" si="77"/>
        <v>3</v>
      </c>
      <c r="Q338">
        <f t="shared" si="65"/>
        <v>58.447488584474883</v>
      </c>
      <c r="R338">
        <f t="shared" si="66"/>
        <v>9.7412480974124804</v>
      </c>
      <c r="S338">
        <f t="shared" si="72"/>
        <v>7.3059360730593603</v>
      </c>
      <c r="T338">
        <f t="shared" si="73"/>
        <v>5.7838660578386598</v>
      </c>
      <c r="U338">
        <f t="shared" si="67"/>
        <v>0.30441400304414001</v>
      </c>
      <c r="V338">
        <f t="shared" si="74"/>
        <v>0.91324200913242004</v>
      </c>
    </row>
    <row r="339" spans="1:22" x14ac:dyDescent="0.2">
      <c r="A339">
        <v>329.5</v>
      </c>
      <c r="B339" s="4" t="s">
        <v>7</v>
      </c>
      <c r="C339">
        <f>COUNTA(_xlfn.UNIQUE($B$2:B339))</f>
        <v>27</v>
      </c>
      <c r="D339">
        <v>215.5</v>
      </c>
      <c r="E339">
        <v>72.5</v>
      </c>
      <c r="F339">
        <v>41.5</v>
      </c>
      <c r="G339">
        <v>65.402124430955993</v>
      </c>
      <c r="H339">
        <v>22.003034901365705</v>
      </c>
      <c r="I339">
        <v>12.5948406676783</v>
      </c>
      <c r="J339">
        <f t="shared" si="68"/>
        <v>0.91805766312594839</v>
      </c>
      <c r="K339">
        <f t="shared" si="75"/>
        <v>193</v>
      </c>
      <c r="L339">
        <f t="shared" si="69"/>
        <v>32</v>
      </c>
      <c r="M339">
        <f t="shared" si="76"/>
        <v>24</v>
      </c>
      <c r="N339">
        <f t="shared" si="70"/>
        <v>19</v>
      </c>
      <c r="O339">
        <f t="shared" si="71"/>
        <v>1</v>
      </c>
      <c r="P339">
        <f t="shared" si="77"/>
        <v>3</v>
      </c>
      <c r="Q339">
        <f t="shared" si="65"/>
        <v>58.573596358118365</v>
      </c>
      <c r="R339">
        <f t="shared" si="66"/>
        <v>9.7116843702579665</v>
      </c>
      <c r="S339">
        <f t="shared" si="72"/>
        <v>7.2837632776934749</v>
      </c>
      <c r="T339">
        <f t="shared" si="73"/>
        <v>5.7663125948406675</v>
      </c>
      <c r="U339">
        <f t="shared" si="67"/>
        <v>0.30349013657056145</v>
      </c>
      <c r="V339">
        <f t="shared" si="74"/>
        <v>0.91047040971168436</v>
      </c>
    </row>
    <row r="340" spans="1:22" x14ac:dyDescent="0.2">
      <c r="A340">
        <v>330.5</v>
      </c>
      <c r="B340" s="4" t="s">
        <v>7</v>
      </c>
      <c r="C340">
        <f>COUNTA(_xlfn.UNIQUE($B$2:B340))</f>
        <v>27</v>
      </c>
      <c r="D340">
        <v>216.5</v>
      </c>
      <c r="E340">
        <v>72.5</v>
      </c>
      <c r="F340">
        <v>41.5</v>
      </c>
      <c r="G340">
        <v>65.506807866868371</v>
      </c>
      <c r="H340">
        <v>21.936459909228443</v>
      </c>
      <c r="I340">
        <v>12.556732223903177</v>
      </c>
      <c r="J340">
        <f t="shared" si="68"/>
        <v>0.91830559757942509</v>
      </c>
      <c r="K340">
        <f t="shared" si="75"/>
        <v>194</v>
      </c>
      <c r="L340">
        <f t="shared" si="69"/>
        <v>32</v>
      </c>
      <c r="M340">
        <f t="shared" si="76"/>
        <v>24</v>
      </c>
      <c r="N340">
        <f t="shared" si="70"/>
        <v>19</v>
      </c>
      <c r="O340">
        <f t="shared" si="71"/>
        <v>1</v>
      </c>
      <c r="P340">
        <f t="shared" si="77"/>
        <v>3</v>
      </c>
      <c r="Q340">
        <f t="shared" si="65"/>
        <v>58.698940998487139</v>
      </c>
      <c r="R340">
        <f t="shared" si="66"/>
        <v>9.6822995461422092</v>
      </c>
      <c r="S340">
        <f t="shared" si="72"/>
        <v>7.2617246596066565</v>
      </c>
      <c r="T340">
        <f t="shared" si="73"/>
        <v>5.7488653555219367</v>
      </c>
      <c r="U340">
        <f t="shared" si="67"/>
        <v>0.30257186081694404</v>
      </c>
      <c r="V340">
        <f t="shared" si="74"/>
        <v>0.90771558245083206</v>
      </c>
    </row>
    <row r="341" spans="1:22" x14ac:dyDescent="0.2">
      <c r="A341">
        <v>331.5</v>
      </c>
      <c r="B341" s="4" t="s">
        <v>7</v>
      </c>
      <c r="C341">
        <f>COUNTA(_xlfn.UNIQUE($B$2:B341))</f>
        <v>27</v>
      </c>
      <c r="D341">
        <v>217.5</v>
      </c>
      <c r="E341">
        <v>72.5</v>
      </c>
      <c r="F341">
        <v>41.5</v>
      </c>
      <c r="G341">
        <v>65.610859728506782</v>
      </c>
      <c r="H341">
        <v>21.87028657616893</v>
      </c>
      <c r="I341">
        <v>12.518853695324283</v>
      </c>
      <c r="J341">
        <f t="shared" si="68"/>
        <v>0.91855203619909498</v>
      </c>
      <c r="K341">
        <f t="shared" si="75"/>
        <v>195</v>
      </c>
      <c r="L341">
        <f t="shared" si="69"/>
        <v>32</v>
      </c>
      <c r="M341">
        <f t="shared" si="76"/>
        <v>24</v>
      </c>
      <c r="N341">
        <f t="shared" si="70"/>
        <v>19</v>
      </c>
      <c r="O341">
        <f t="shared" si="71"/>
        <v>1</v>
      </c>
      <c r="P341">
        <f t="shared" si="77"/>
        <v>3</v>
      </c>
      <c r="Q341">
        <f t="shared" si="65"/>
        <v>58.82352941176471</v>
      </c>
      <c r="R341">
        <f t="shared" si="66"/>
        <v>9.6530920060331837</v>
      </c>
      <c r="S341">
        <f t="shared" si="72"/>
        <v>7.2398190045248878</v>
      </c>
      <c r="T341">
        <f t="shared" si="73"/>
        <v>5.7315233785822022</v>
      </c>
      <c r="U341">
        <f t="shared" si="67"/>
        <v>0.30165912518853699</v>
      </c>
      <c r="V341">
        <f t="shared" si="74"/>
        <v>0.90497737556561098</v>
      </c>
    </row>
    <row r="342" spans="1:22" x14ac:dyDescent="0.2">
      <c r="A342">
        <v>332.5</v>
      </c>
      <c r="B342" s="4" t="s">
        <v>7</v>
      </c>
      <c r="C342">
        <f>COUNTA(_xlfn.UNIQUE($B$2:B342))</f>
        <v>27</v>
      </c>
      <c r="D342">
        <v>218.5</v>
      </c>
      <c r="E342">
        <v>72.5</v>
      </c>
      <c r="F342">
        <v>41.5</v>
      </c>
      <c r="G342">
        <v>65.714285714285708</v>
      </c>
      <c r="H342">
        <v>21.804511278195488</v>
      </c>
      <c r="I342">
        <v>12.481203007518797</v>
      </c>
      <c r="J342">
        <f t="shared" si="68"/>
        <v>0.91879699248120295</v>
      </c>
      <c r="K342">
        <f t="shared" si="75"/>
        <v>196</v>
      </c>
      <c r="L342">
        <f t="shared" si="69"/>
        <v>32</v>
      </c>
      <c r="M342">
        <f t="shared" si="76"/>
        <v>24</v>
      </c>
      <c r="N342">
        <f t="shared" si="70"/>
        <v>19</v>
      </c>
      <c r="O342">
        <f t="shared" si="71"/>
        <v>1</v>
      </c>
      <c r="P342">
        <f t="shared" si="77"/>
        <v>3</v>
      </c>
      <c r="Q342">
        <f t="shared" si="65"/>
        <v>58.947368421052623</v>
      </c>
      <c r="R342">
        <f t="shared" si="66"/>
        <v>9.6240601503759411</v>
      </c>
      <c r="S342">
        <f t="shared" si="72"/>
        <v>7.2180451127819554</v>
      </c>
      <c r="T342">
        <f t="shared" si="73"/>
        <v>5.7142857142857144</v>
      </c>
      <c r="U342">
        <f t="shared" si="67"/>
        <v>0.30075187969924816</v>
      </c>
      <c r="V342">
        <f t="shared" si="74"/>
        <v>0.90225563909774442</v>
      </c>
    </row>
    <row r="343" spans="1:22" x14ac:dyDescent="0.2">
      <c r="A343">
        <v>333.5</v>
      </c>
      <c r="B343" s="4" t="s">
        <v>7</v>
      </c>
      <c r="C343">
        <f>COUNTA(_xlfn.UNIQUE($B$2:B343))</f>
        <v>27</v>
      </c>
      <c r="D343">
        <v>219.5</v>
      </c>
      <c r="E343">
        <v>72.5</v>
      </c>
      <c r="F343">
        <v>41.5</v>
      </c>
      <c r="G343">
        <v>65.81709145427287</v>
      </c>
      <c r="H343">
        <v>21.739130434782609</v>
      </c>
      <c r="I343">
        <v>12.443778110944528</v>
      </c>
      <c r="J343">
        <f t="shared" si="68"/>
        <v>0.91904047976011993</v>
      </c>
      <c r="K343">
        <f t="shared" si="75"/>
        <v>197</v>
      </c>
      <c r="L343">
        <f t="shared" si="69"/>
        <v>32</v>
      </c>
      <c r="M343">
        <f t="shared" si="76"/>
        <v>24</v>
      </c>
      <c r="N343">
        <f t="shared" si="70"/>
        <v>19</v>
      </c>
      <c r="O343">
        <f t="shared" si="71"/>
        <v>1</v>
      </c>
      <c r="P343">
        <f t="shared" si="77"/>
        <v>3</v>
      </c>
      <c r="Q343">
        <f t="shared" si="65"/>
        <v>59.070464767616194</v>
      </c>
      <c r="R343">
        <f t="shared" si="66"/>
        <v>9.5952023988006001</v>
      </c>
      <c r="S343">
        <f t="shared" si="72"/>
        <v>7.1964017991004496</v>
      </c>
      <c r="T343">
        <f t="shared" si="73"/>
        <v>5.6971514242878563</v>
      </c>
      <c r="U343">
        <f t="shared" si="67"/>
        <v>0.29985007496251875</v>
      </c>
      <c r="V343">
        <f t="shared" si="74"/>
        <v>0.8995502248875562</v>
      </c>
    </row>
    <row r="344" spans="1:22" x14ac:dyDescent="0.2">
      <c r="A344">
        <v>334.5</v>
      </c>
      <c r="B344" s="4" t="s">
        <v>105</v>
      </c>
      <c r="C344">
        <f>COUNTA(_xlfn.UNIQUE($B$2:B344))</f>
        <v>27</v>
      </c>
      <c r="D344">
        <v>220.5</v>
      </c>
      <c r="E344">
        <v>72.5</v>
      </c>
      <c r="F344">
        <v>41.5</v>
      </c>
      <c r="G344">
        <v>65.919282511210767</v>
      </c>
      <c r="H344">
        <v>21.674140508221225</v>
      </c>
      <c r="I344">
        <v>12.406576980568012</v>
      </c>
      <c r="J344">
        <f t="shared" si="68"/>
        <v>0.91928251121076232</v>
      </c>
      <c r="K344">
        <f t="shared" si="75"/>
        <v>197</v>
      </c>
      <c r="L344">
        <f t="shared" si="69"/>
        <v>32</v>
      </c>
      <c r="M344">
        <f t="shared" si="76"/>
        <v>24</v>
      </c>
      <c r="N344">
        <f t="shared" si="70"/>
        <v>19</v>
      </c>
      <c r="O344">
        <f t="shared" si="71"/>
        <v>1</v>
      </c>
      <c r="P344">
        <f t="shared" si="77"/>
        <v>3</v>
      </c>
      <c r="Q344">
        <f t="shared" si="65"/>
        <v>58.893871449925264</v>
      </c>
      <c r="R344">
        <f t="shared" si="66"/>
        <v>9.5665171898355759</v>
      </c>
      <c r="S344">
        <f t="shared" si="72"/>
        <v>7.1748878923766819</v>
      </c>
      <c r="T344">
        <f t="shared" si="73"/>
        <v>5.6801195814648731</v>
      </c>
      <c r="U344">
        <f t="shared" si="67"/>
        <v>0.29895366218236175</v>
      </c>
      <c r="V344">
        <f t="shared" si="74"/>
        <v>0.89686098654708524</v>
      </c>
    </row>
    <row r="345" spans="1:22" x14ac:dyDescent="0.2">
      <c r="A345">
        <v>335.5</v>
      </c>
      <c r="B345" s="4" t="s">
        <v>15</v>
      </c>
      <c r="C345">
        <f>COUNTA(_xlfn.UNIQUE($B$2:B345))</f>
        <v>28</v>
      </c>
      <c r="D345">
        <v>220.5</v>
      </c>
      <c r="E345">
        <v>72.5</v>
      </c>
      <c r="F345">
        <v>42.5</v>
      </c>
      <c r="G345">
        <v>65.722801788375563</v>
      </c>
      <c r="H345">
        <v>21.609538002980628</v>
      </c>
      <c r="I345">
        <v>12.667660208643817</v>
      </c>
      <c r="J345">
        <f t="shared" si="68"/>
        <v>0.91654247391952315</v>
      </c>
      <c r="K345">
        <f t="shared" si="75"/>
        <v>197</v>
      </c>
      <c r="L345">
        <f t="shared" si="69"/>
        <v>32</v>
      </c>
      <c r="M345">
        <f t="shared" si="76"/>
        <v>24</v>
      </c>
      <c r="N345">
        <f t="shared" si="70"/>
        <v>19</v>
      </c>
      <c r="O345">
        <f t="shared" si="71"/>
        <v>1</v>
      </c>
      <c r="P345">
        <f t="shared" si="77"/>
        <v>3</v>
      </c>
      <c r="Q345">
        <f t="shared" si="65"/>
        <v>58.718330849478392</v>
      </c>
      <c r="R345">
        <f t="shared" si="66"/>
        <v>9.5380029806259312</v>
      </c>
      <c r="S345">
        <f t="shared" si="72"/>
        <v>7.1535022354694489</v>
      </c>
      <c r="T345">
        <f t="shared" si="73"/>
        <v>5.6631892697466473</v>
      </c>
      <c r="U345">
        <f t="shared" si="67"/>
        <v>0.29806259314456035</v>
      </c>
      <c r="V345">
        <f t="shared" si="74"/>
        <v>0.89418777943368111</v>
      </c>
    </row>
    <row r="346" spans="1:22" x14ac:dyDescent="0.2">
      <c r="A346">
        <v>336.5</v>
      </c>
      <c r="B346" s="4" t="s">
        <v>15</v>
      </c>
      <c r="C346">
        <f>COUNTA(_xlfn.UNIQUE($B$2:B346))</f>
        <v>28</v>
      </c>
      <c r="D346">
        <v>220.5</v>
      </c>
      <c r="E346">
        <v>72.5</v>
      </c>
      <c r="F346">
        <v>43.5</v>
      </c>
      <c r="G346">
        <v>65.527488855869237</v>
      </c>
      <c r="H346">
        <v>21.545319465081725</v>
      </c>
      <c r="I346">
        <v>12.927191679049036</v>
      </c>
      <c r="J346">
        <f t="shared" si="68"/>
        <v>0.91679049034175331</v>
      </c>
      <c r="K346">
        <f t="shared" si="75"/>
        <v>197</v>
      </c>
      <c r="L346">
        <f t="shared" si="69"/>
        <v>32</v>
      </c>
      <c r="M346">
        <f t="shared" si="76"/>
        <v>24</v>
      </c>
      <c r="N346">
        <f t="shared" si="70"/>
        <v>19</v>
      </c>
      <c r="O346">
        <f t="shared" si="71"/>
        <v>1</v>
      </c>
      <c r="P346">
        <f t="shared" si="77"/>
        <v>3</v>
      </c>
      <c r="Q346">
        <f t="shared" si="65"/>
        <v>58.543833580980689</v>
      </c>
      <c r="R346">
        <f t="shared" si="66"/>
        <v>9.5096582466567607</v>
      </c>
      <c r="S346">
        <f t="shared" si="72"/>
        <v>7.1322436849925701</v>
      </c>
      <c r="T346">
        <f t="shared" si="73"/>
        <v>5.6463595839524521</v>
      </c>
      <c r="U346">
        <f t="shared" si="67"/>
        <v>0.29717682020802377</v>
      </c>
      <c r="V346">
        <f t="shared" si="74"/>
        <v>0.89153046062407126</v>
      </c>
    </row>
    <row r="347" spans="1:22" x14ac:dyDescent="0.2">
      <c r="A347">
        <v>337.5</v>
      </c>
      <c r="B347" s="4" t="s">
        <v>47</v>
      </c>
      <c r="C347">
        <f>COUNTA(_xlfn.UNIQUE($B$2:B347))</f>
        <v>28</v>
      </c>
      <c r="D347">
        <v>220.5</v>
      </c>
      <c r="E347">
        <v>73.5</v>
      </c>
      <c r="F347">
        <v>43.5</v>
      </c>
      <c r="G347">
        <v>65.333333333333329</v>
      </c>
      <c r="H347">
        <v>21.777777777777775</v>
      </c>
      <c r="I347">
        <v>12.888888888888889</v>
      </c>
      <c r="J347">
        <f t="shared" si="68"/>
        <v>0.91703703703703709</v>
      </c>
      <c r="K347">
        <f t="shared" si="75"/>
        <v>197</v>
      </c>
      <c r="L347">
        <f t="shared" si="69"/>
        <v>33</v>
      </c>
      <c r="M347">
        <f t="shared" si="76"/>
        <v>24</v>
      </c>
      <c r="N347">
        <f t="shared" si="70"/>
        <v>19</v>
      </c>
      <c r="O347">
        <f t="shared" si="71"/>
        <v>1</v>
      </c>
      <c r="P347">
        <f t="shared" si="77"/>
        <v>3</v>
      </c>
      <c r="Q347">
        <f t="shared" si="65"/>
        <v>58.370370370370374</v>
      </c>
      <c r="R347">
        <f t="shared" si="66"/>
        <v>9.7777777777777786</v>
      </c>
      <c r="S347">
        <f t="shared" si="72"/>
        <v>7.1111111111111107</v>
      </c>
      <c r="T347">
        <f t="shared" si="73"/>
        <v>5.6296296296296298</v>
      </c>
      <c r="U347">
        <f t="shared" si="67"/>
        <v>0.29629629629629628</v>
      </c>
      <c r="V347">
        <f t="shared" si="74"/>
        <v>0.88888888888888884</v>
      </c>
    </row>
    <row r="348" spans="1:22" x14ac:dyDescent="0.2">
      <c r="A348">
        <v>338.5</v>
      </c>
      <c r="B348" s="4" t="s">
        <v>47</v>
      </c>
      <c r="C348">
        <f>COUNTA(_xlfn.UNIQUE($B$2:B348))</f>
        <v>28</v>
      </c>
      <c r="D348">
        <v>220.5</v>
      </c>
      <c r="E348">
        <v>74.5</v>
      </c>
      <c r="F348">
        <v>43.5</v>
      </c>
      <c r="G348">
        <v>65.140324963072388</v>
      </c>
      <c r="H348">
        <v>22.008862629246675</v>
      </c>
      <c r="I348">
        <v>12.850812407680944</v>
      </c>
      <c r="J348">
        <f t="shared" si="68"/>
        <v>0.91728212703101919</v>
      </c>
      <c r="K348">
        <f t="shared" si="75"/>
        <v>197</v>
      </c>
      <c r="L348">
        <f t="shared" si="69"/>
        <v>34</v>
      </c>
      <c r="M348">
        <f t="shared" si="76"/>
        <v>24</v>
      </c>
      <c r="N348">
        <f t="shared" si="70"/>
        <v>19</v>
      </c>
      <c r="O348">
        <f t="shared" si="71"/>
        <v>1</v>
      </c>
      <c r="P348">
        <f t="shared" si="77"/>
        <v>3</v>
      </c>
      <c r="Q348">
        <f t="shared" si="65"/>
        <v>58.197932053175769</v>
      </c>
      <c r="R348">
        <f t="shared" si="66"/>
        <v>10.044313146233383</v>
      </c>
      <c r="S348">
        <f t="shared" si="72"/>
        <v>7.0901033973412115</v>
      </c>
      <c r="T348">
        <f t="shared" si="73"/>
        <v>5.6129985228951256</v>
      </c>
      <c r="U348">
        <f t="shared" si="67"/>
        <v>0.29542097488921715</v>
      </c>
      <c r="V348">
        <f t="shared" si="74"/>
        <v>0.88626292466765144</v>
      </c>
    </row>
    <row r="349" spans="1:22" x14ac:dyDescent="0.2">
      <c r="A349">
        <v>339.5</v>
      </c>
      <c r="B349" s="4" t="s">
        <v>47</v>
      </c>
      <c r="C349">
        <f>COUNTA(_xlfn.UNIQUE($B$2:B349))</f>
        <v>28</v>
      </c>
      <c r="D349">
        <v>220.5</v>
      </c>
      <c r="E349">
        <v>75.5</v>
      </c>
      <c r="F349">
        <v>43.5</v>
      </c>
      <c r="G349">
        <v>64.948453608247419</v>
      </c>
      <c r="H349">
        <v>22.238586156111928</v>
      </c>
      <c r="I349">
        <v>12.812960235640647</v>
      </c>
      <c r="J349">
        <f t="shared" si="68"/>
        <v>0.91752577319587625</v>
      </c>
      <c r="K349">
        <f t="shared" si="75"/>
        <v>197</v>
      </c>
      <c r="L349">
        <f t="shared" si="69"/>
        <v>35</v>
      </c>
      <c r="M349">
        <f t="shared" si="76"/>
        <v>24</v>
      </c>
      <c r="N349">
        <f t="shared" si="70"/>
        <v>19</v>
      </c>
      <c r="O349">
        <f t="shared" si="71"/>
        <v>1</v>
      </c>
      <c r="P349">
        <f t="shared" si="77"/>
        <v>3</v>
      </c>
      <c r="Q349">
        <f t="shared" si="65"/>
        <v>58.026509572901332</v>
      </c>
      <c r="R349">
        <f t="shared" si="66"/>
        <v>10.309278350515463</v>
      </c>
      <c r="S349">
        <f t="shared" si="72"/>
        <v>7.0692194403534607</v>
      </c>
      <c r="T349">
        <f t="shared" si="73"/>
        <v>5.5964653902798238</v>
      </c>
      <c r="U349">
        <f t="shared" si="67"/>
        <v>0.29455081001472755</v>
      </c>
      <c r="V349">
        <f t="shared" si="74"/>
        <v>0.88365243004418259</v>
      </c>
    </row>
    <row r="350" spans="1:22" x14ac:dyDescent="0.2">
      <c r="A350">
        <v>340.5</v>
      </c>
      <c r="B350" s="4" t="s">
        <v>47</v>
      </c>
      <c r="C350">
        <f>COUNTA(_xlfn.UNIQUE($B$2:B350))</f>
        <v>28</v>
      </c>
      <c r="D350">
        <v>220.5</v>
      </c>
      <c r="E350">
        <v>76.5</v>
      </c>
      <c r="F350">
        <v>43.5</v>
      </c>
      <c r="G350">
        <v>64.757709251101332</v>
      </c>
      <c r="H350">
        <v>22.466960352422909</v>
      </c>
      <c r="I350">
        <v>12.77533039647577</v>
      </c>
      <c r="J350">
        <f t="shared" si="68"/>
        <v>0.91776798825256978</v>
      </c>
      <c r="K350">
        <f t="shared" si="75"/>
        <v>197</v>
      </c>
      <c r="L350">
        <f t="shared" si="69"/>
        <v>36</v>
      </c>
      <c r="M350">
        <f t="shared" si="76"/>
        <v>24</v>
      </c>
      <c r="N350">
        <f t="shared" si="70"/>
        <v>19</v>
      </c>
      <c r="O350">
        <f t="shared" si="71"/>
        <v>1</v>
      </c>
      <c r="P350">
        <f t="shared" si="77"/>
        <v>3</v>
      </c>
      <c r="Q350">
        <f t="shared" si="65"/>
        <v>57.856093979442001</v>
      </c>
      <c r="R350">
        <f t="shared" si="66"/>
        <v>10.572687224669604</v>
      </c>
      <c r="S350">
        <f t="shared" si="72"/>
        <v>7.0484581497797363</v>
      </c>
      <c r="T350">
        <f t="shared" si="73"/>
        <v>5.5800293685756248</v>
      </c>
      <c r="U350">
        <f t="shared" si="67"/>
        <v>0.29368575624082233</v>
      </c>
      <c r="V350">
        <f t="shared" si="74"/>
        <v>0.88105726872246704</v>
      </c>
    </row>
    <row r="351" spans="1:22" x14ac:dyDescent="0.2">
      <c r="A351">
        <v>341.5</v>
      </c>
      <c r="B351" s="4" t="s">
        <v>47</v>
      </c>
      <c r="C351">
        <f>COUNTA(_xlfn.UNIQUE($B$2:B351))</f>
        <v>28</v>
      </c>
      <c r="D351">
        <v>220.5</v>
      </c>
      <c r="E351">
        <v>77.5</v>
      </c>
      <c r="F351">
        <v>43.5</v>
      </c>
      <c r="G351">
        <v>64.568081991215237</v>
      </c>
      <c r="H351">
        <v>22.693997071742313</v>
      </c>
      <c r="I351">
        <v>12.73792093704246</v>
      </c>
      <c r="J351">
        <f t="shared" si="68"/>
        <v>0.91800878477306003</v>
      </c>
      <c r="K351">
        <f t="shared" si="75"/>
        <v>197</v>
      </c>
      <c r="L351">
        <f t="shared" si="69"/>
        <v>37</v>
      </c>
      <c r="M351">
        <f t="shared" si="76"/>
        <v>24</v>
      </c>
      <c r="N351">
        <f t="shared" si="70"/>
        <v>19</v>
      </c>
      <c r="O351">
        <f t="shared" si="71"/>
        <v>1</v>
      </c>
      <c r="P351">
        <f t="shared" si="77"/>
        <v>3</v>
      </c>
      <c r="Q351">
        <f t="shared" si="65"/>
        <v>57.686676427525619</v>
      </c>
      <c r="R351">
        <f t="shared" si="66"/>
        <v>10.834553440702782</v>
      </c>
      <c r="S351">
        <f t="shared" si="72"/>
        <v>7.0278184480234263</v>
      </c>
      <c r="T351">
        <f t="shared" si="73"/>
        <v>5.5636896046852122</v>
      </c>
      <c r="U351">
        <f t="shared" si="67"/>
        <v>0.29282576866764276</v>
      </c>
      <c r="V351">
        <f t="shared" si="74"/>
        <v>0.87847730600292828</v>
      </c>
    </row>
    <row r="352" spans="1:22" x14ac:dyDescent="0.2">
      <c r="A352">
        <v>342.5</v>
      </c>
      <c r="B352" s="4" t="s">
        <v>47</v>
      </c>
      <c r="C352">
        <f>COUNTA(_xlfn.UNIQUE($B$2:B352))</f>
        <v>28</v>
      </c>
      <c r="D352">
        <v>220.5</v>
      </c>
      <c r="E352">
        <v>78.5</v>
      </c>
      <c r="F352">
        <v>43.5</v>
      </c>
      <c r="G352">
        <v>64.37956204379563</v>
      </c>
      <c r="H352">
        <v>22.919708029197082</v>
      </c>
      <c r="I352">
        <v>12.700729927007298</v>
      </c>
      <c r="J352">
        <f t="shared" si="68"/>
        <v>0.91824817518248181</v>
      </c>
      <c r="K352">
        <f t="shared" si="75"/>
        <v>197</v>
      </c>
      <c r="L352">
        <f t="shared" si="69"/>
        <v>38</v>
      </c>
      <c r="M352">
        <f t="shared" si="76"/>
        <v>24</v>
      </c>
      <c r="N352">
        <f t="shared" si="70"/>
        <v>19</v>
      </c>
      <c r="O352">
        <f t="shared" si="71"/>
        <v>1</v>
      </c>
      <c r="P352">
        <f t="shared" si="77"/>
        <v>3</v>
      </c>
      <c r="Q352">
        <f t="shared" si="65"/>
        <v>57.518248175182485</v>
      </c>
      <c r="R352">
        <f t="shared" si="66"/>
        <v>11.094890510948906</v>
      </c>
      <c r="S352">
        <f t="shared" si="72"/>
        <v>7.007299270072993</v>
      </c>
      <c r="T352">
        <f t="shared" si="73"/>
        <v>5.5474452554744529</v>
      </c>
      <c r="U352">
        <f t="shared" si="67"/>
        <v>0.29197080291970801</v>
      </c>
      <c r="V352">
        <f t="shared" si="74"/>
        <v>0.87591240875912413</v>
      </c>
    </row>
    <row r="353" spans="1:22" x14ac:dyDescent="0.2">
      <c r="A353">
        <v>343.5</v>
      </c>
      <c r="B353" s="4" t="s">
        <v>7</v>
      </c>
      <c r="C353">
        <f>COUNTA(_xlfn.UNIQUE($B$2:B353))</f>
        <v>28</v>
      </c>
      <c r="D353">
        <v>221.5</v>
      </c>
      <c r="E353">
        <v>78.5</v>
      </c>
      <c r="F353">
        <v>43.5</v>
      </c>
      <c r="G353">
        <v>64.483260553129554</v>
      </c>
      <c r="H353">
        <v>22.852983988355167</v>
      </c>
      <c r="I353">
        <v>12.663755458515283</v>
      </c>
      <c r="J353">
        <f t="shared" si="68"/>
        <v>0.91848617176128089</v>
      </c>
      <c r="K353">
        <f t="shared" si="75"/>
        <v>198</v>
      </c>
      <c r="L353">
        <f t="shared" si="69"/>
        <v>38</v>
      </c>
      <c r="M353">
        <f t="shared" si="76"/>
        <v>24</v>
      </c>
      <c r="N353">
        <f t="shared" si="70"/>
        <v>19</v>
      </c>
      <c r="O353">
        <f t="shared" si="71"/>
        <v>1</v>
      </c>
      <c r="P353">
        <f t="shared" si="77"/>
        <v>3</v>
      </c>
      <c r="Q353">
        <f t="shared" si="65"/>
        <v>57.641921397379917</v>
      </c>
      <c r="R353">
        <f t="shared" si="66"/>
        <v>11.06259097525473</v>
      </c>
      <c r="S353">
        <f t="shared" si="72"/>
        <v>6.9868995633187767</v>
      </c>
      <c r="T353">
        <f t="shared" si="73"/>
        <v>5.5312954876273652</v>
      </c>
      <c r="U353">
        <f t="shared" si="67"/>
        <v>0.29112081513828242</v>
      </c>
      <c r="V353">
        <f t="shared" si="74"/>
        <v>0.87336244541484709</v>
      </c>
    </row>
    <row r="354" spans="1:22" x14ac:dyDescent="0.2">
      <c r="A354">
        <v>344.5</v>
      </c>
      <c r="B354" s="4" t="s">
        <v>7</v>
      </c>
      <c r="C354">
        <f>COUNTA(_xlfn.UNIQUE($B$2:B354))</f>
        <v>28</v>
      </c>
      <c r="D354">
        <v>222.5</v>
      </c>
      <c r="E354">
        <v>78.5</v>
      </c>
      <c r="F354">
        <v>43.5</v>
      </c>
      <c r="G354">
        <v>64.58635703918722</v>
      </c>
      <c r="H354">
        <v>22.786647314949203</v>
      </c>
      <c r="I354">
        <v>12.62699564586357</v>
      </c>
      <c r="J354">
        <f t="shared" si="68"/>
        <v>0.91872278664731499</v>
      </c>
      <c r="K354">
        <f t="shared" si="75"/>
        <v>199</v>
      </c>
      <c r="L354">
        <f t="shared" si="69"/>
        <v>38</v>
      </c>
      <c r="M354">
        <f t="shared" si="76"/>
        <v>24</v>
      </c>
      <c r="N354">
        <f t="shared" si="70"/>
        <v>19</v>
      </c>
      <c r="O354">
        <f t="shared" si="71"/>
        <v>1</v>
      </c>
      <c r="P354">
        <f t="shared" si="77"/>
        <v>3</v>
      </c>
      <c r="Q354">
        <f t="shared" si="65"/>
        <v>57.764876632801162</v>
      </c>
      <c r="R354">
        <f t="shared" si="66"/>
        <v>11.030478955007258</v>
      </c>
      <c r="S354">
        <f t="shared" si="72"/>
        <v>6.966618287373004</v>
      </c>
      <c r="T354">
        <f t="shared" si="73"/>
        <v>5.5152394775036289</v>
      </c>
      <c r="U354">
        <f t="shared" si="67"/>
        <v>0.29027576197387517</v>
      </c>
      <c r="V354">
        <f t="shared" si="74"/>
        <v>0.8708272859216255</v>
      </c>
    </row>
    <row r="355" spans="1:22" x14ac:dyDescent="0.2">
      <c r="A355">
        <v>345.5</v>
      </c>
      <c r="B355" s="4" t="s">
        <v>7</v>
      </c>
      <c r="C355">
        <f>COUNTA(_xlfn.UNIQUE($B$2:B355))</f>
        <v>28</v>
      </c>
      <c r="D355">
        <v>223.5</v>
      </c>
      <c r="E355">
        <v>78.5</v>
      </c>
      <c r="F355">
        <v>43.5</v>
      </c>
      <c r="G355">
        <v>64.688856729377704</v>
      </c>
      <c r="H355">
        <v>22.720694645441387</v>
      </c>
      <c r="I355">
        <v>12.590448625180898</v>
      </c>
      <c r="J355">
        <f t="shared" si="68"/>
        <v>0.91895803183791602</v>
      </c>
      <c r="K355">
        <f t="shared" si="75"/>
        <v>200</v>
      </c>
      <c r="L355">
        <f t="shared" si="69"/>
        <v>38</v>
      </c>
      <c r="M355">
        <f t="shared" si="76"/>
        <v>24</v>
      </c>
      <c r="N355">
        <f t="shared" si="70"/>
        <v>19</v>
      </c>
      <c r="O355">
        <f t="shared" si="71"/>
        <v>1</v>
      </c>
      <c r="P355">
        <f t="shared" si="77"/>
        <v>3</v>
      </c>
      <c r="Q355">
        <f t="shared" si="65"/>
        <v>57.887120115774238</v>
      </c>
      <c r="R355">
        <f t="shared" si="66"/>
        <v>10.998552821997105</v>
      </c>
      <c r="S355">
        <f t="shared" si="72"/>
        <v>6.9464544138929094</v>
      </c>
      <c r="T355">
        <f t="shared" si="73"/>
        <v>5.4992764109985526</v>
      </c>
      <c r="U355">
        <f t="shared" si="67"/>
        <v>0.28943560057887119</v>
      </c>
      <c r="V355">
        <f t="shared" si="74"/>
        <v>0.86830680173661368</v>
      </c>
    </row>
    <row r="356" spans="1:22" x14ac:dyDescent="0.2">
      <c r="A356">
        <v>346.5</v>
      </c>
      <c r="B356" s="4" t="s">
        <v>7</v>
      </c>
      <c r="C356">
        <f>COUNTA(_xlfn.UNIQUE($B$2:B356))</f>
        <v>28</v>
      </c>
      <c r="D356">
        <v>224.5</v>
      </c>
      <c r="E356">
        <v>78.5</v>
      </c>
      <c r="F356">
        <v>43.5</v>
      </c>
      <c r="G356">
        <v>64.790764790764783</v>
      </c>
      <c r="H356">
        <v>22.655122655122657</v>
      </c>
      <c r="I356">
        <v>12.554112554112553</v>
      </c>
      <c r="J356">
        <f t="shared" si="68"/>
        <v>0.91919191919191923</v>
      </c>
      <c r="K356">
        <f t="shared" si="75"/>
        <v>201</v>
      </c>
      <c r="L356">
        <f t="shared" si="69"/>
        <v>38</v>
      </c>
      <c r="M356">
        <f t="shared" si="76"/>
        <v>24</v>
      </c>
      <c r="N356">
        <f t="shared" si="70"/>
        <v>19</v>
      </c>
      <c r="O356">
        <f t="shared" si="71"/>
        <v>1</v>
      </c>
      <c r="P356">
        <f t="shared" si="77"/>
        <v>3</v>
      </c>
      <c r="Q356">
        <f t="shared" si="65"/>
        <v>58.00865800865801</v>
      </c>
      <c r="R356">
        <f t="shared" si="66"/>
        <v>10.966810966810966</v>
      </c>
      <c r="S356">
        <f t="shared" si="72"/>
        <v>6.9264069264069263</v>
      </c>
      <c r="T356">
        <f t="shared" si="73"/>
        <v>5.4834054834054831</v>
      </c>
      <c r="U356">
        <f t="shared" si="67"/>
        <v>0.28860028860028858</v>
      </c>
      <c r="V356">
        <f t="shared" si="74"/>
        <v>0.86580086580086579</v>
      </c>
    </row>
    <row r="357" spans="1:22" x14ac:dyDescent="0.2">
      <c r="A357">
        <v>347.5</v>
      </c>
      <c r="B357" s="4" t="s">
        <v>7</v>
      </c>
      <c r="C357">
        <f>COUNTA(_xlfn.UNIQUE($B$2:B357))</f>
        <v>28</v>
      </c>
      <c r="D357">
        <v>225.5</v>
      </c>
      <c r="E357">
        <v>78.5</v>
      </c>
      <c r="F357">
        <v>43.5</v>
      </c>
      <c r="G357">
        <v>64.892086330935257</v>
      </c>
      <c r="H357">
        <v>22.589928057553958</v>
      </c>
      <c r="I357">
        <v>12.51798561151079</v>
      </c>
      <c r="J357">
        <f t="shared" si="68"/>
        <v>0.91942446043165471</v>
      </c>
      <c r="K357">
        <f t="shared" si="75"/>
        <v>202</v>
      </c>
      <c r="L357">
        <f t="shared" si="69"/>
        <v>38</v>
      </c>
      <c r="M357">
        <f t="shared" si="76"/>
        <v>24</v>
      </c>
      <c r="N357">
        <f t="shared" si="70"/>
        <v>19</v>
      </c>
      <c r="O357">
        <f t="shared" si="71"/>
        <v>1</v>
      </c>
      <c r="P357">
        <f t="shared" si="77"/>
        <v>3</v>
      </c>
      <c r="Q357">
        <f t="shared" si="65"/>
        <v>58.129496402877699</v>
      </c>
      <c r="R357">
        <f t="shared" si="66"/>
        <v>10.935251798561151</v>
      </c>
      <c r="S357">
        <f t="shared" si="72"/>
        <v>6.9064748201438846</v>
      </c>
      <c r="T357">
        <f t="shared" si="73"/>
        <v>5.4676258992805753</v>
      </c>
      <c r="U357">
        <f t="shared" si="67"/>
        <v>0.28776978417266186</v>
      </c>
      <c r="V357">
        <f t="shared" si="74"/>
        <v>0.86330935251798557</v>
      </c>
    </row>
    <row r="358" spans="1:22" x14ac:dyDescent="0.2">
      <c r="A358">
        <v>348.5</v>
      </c>
      <c r="B358" s="4" t="s">
        <v>7</v>
      </c>
      <c r="C358">
        <f>COUNTA(_xlfn.UNIQUE($B$2:B358))</f>
        <v>28</v>
      </c>
      <c r="D358">
        <v>226.5</v>
      </c>
      <c r="E358">
        <v>78.5</v>
      </c>
      <c r="F358">
        <v>43.5</v>
      </c>
      <c r="G358">
        <v>64.992826398852216</v>
      </c>
      <c r="H358">
        <v>22.525107604017215</v>
      </c>
      <c r="I358">
        <v>12.48206599713056</v>
      </c>
      <c r="J358">
        <f t="shared" si="68"/>
        <v>0.91965566714490676</v>
      </c>
      <c r="K358">
        <f t="shared" si="75"/>
        <v>203</v>
      </c>
      <c r="L358">
        <f t="shared" si="69"/>
        <v>38</v>
      </c>
      <c r="M358">
        <f t="shared" si="76"/>
        <v>24</v>
      </c>
      <c r="N358">
        <f t="shared" si="70"/>
        <v>19</v>
      </c>
      <c r="O358">
        <f t="shared" si="71"/>
        <v>1</v>
      </c>
      <c r="P358">
        <f t="shared" si="77"/>
        <v>3</v>
      </c>
      <c r="Q358">
        <f t="shared" si="65"/>
        <v>58.249641319942612</v>
      </c>
      <c r="R358">
        <f t="shared" si="66"/>
        <v>10.9038737446198</v>
      </c>
      <c r="S358">
        <f t="shared" si="72"/>
        <v>6.8866571018651364</v>
      </c>
      <c r="T358">
        <f t="shared" si="73"/>
        <v>5.4519368723098998</v>
      </c>
      <c r="U358">
        <f t="shared" si="67"/>
        <v>0.28694404591104739</v>
      </c>
      <c r="V358">
        <f t="shared" si="74"/>
        <v>0.86083213773314204</v>
      </c>
    </row>
    <row r="359" spans="1:22" x14ac:dyDescent="0.2">
      <c r="A359">
        <v>349.5</v>
      </c>
      <c r="B359" s="4" t="s">
        <v>105</v>
      </c>
      <c r="C359">
        <f>COUNTA(_xlfn.UNIQUE($B$2:B359))</f>
        <v>28</v>
      </c>
      <c r="D359">
        <v>227.5</v>
      </c>
      <c r="E359">
        <v>78.5</v>
      </c>
      <c r="F359">
        <v>43.5</v>
      </c>
      <c r="G359">
        <v>65.092989985693848</v>
      </c>
      <c r="H359">
        <v>22.46065808297568</v>
      </c>
      <c r="I359">
        <v>12.446351931330472</v>
      </c>
      <c r="J359">
        <f t="shared" si="68"/>
        <v>0.91988555078683831</v>
      </c>
      <c r="K359">
        <f t="shared" si="75"/>
        <v>203</v>
      </c>
      <c r="L359">
        <f t="shared" si="69"/>
        <v>38</v>
      </c>
      <c r="M359">
        <f t="shared" si="76"/>
        <v>24</v>
      </c>
      <c r="N359">
        <f t="shared" si="70"/>
        <v>19</v>
      </c>
      <c r="O359">
        <f t="shared" si="71"/>
        <v>1</v>
      </c>
      <c r="P359">
        <f t="shared" si="77"/>
        <v>3</v>
      </c>
      <c r="Q359">
        <f t="shared" si="65"/>
        <v>58.082975679542201</v>
      </c>
      <c r="R359">
        <f t="shared" si="66"/>
        <v>10.872675250357654</v>
      </c>
      <c r="S359">
        <f t="shared" si="72"/>
        <v>6.866952789699571</v>
      </c>
      <c r="T359">
        <f t="shared" si="73"/>
        <v>5.4363376251788269</v>
      </c>
      <c r="U359">
        <f t="shared" si="67"/>
        <v>0.28612303290414876</v>
      </c>
      <c r="V359">
        <f t="shared" si="74"/>
        <v>0.85836909871244638</v>
      </c>
    </row>
    <row r="360" spans="1:22" x14ac:dyDescent="0.2">
      <c r="A360">
        <v>350.5</v>
      </c>
      <c r="B360" s="4" t="s">
        <v>55</v>
      </c>
      <c r="C360">
        <f>COUNTA(_xlfn.UNIQUE($B$2:B360))</f>
        <v>28</v>
      </c>
      <c r="D360">
        <v>227.5</v>
      </c>
      <c r="E360">
        <v>78.5</v>
      </c>
      <c r="F360">
        <v>44.5</v>
      </c>
      <c r="G360">
        <v>64.907275320970044</v>
      </c>
      <c r="H360">
        <v>22.396576319543509</v>
      </c>
      <c r="I360">
        <v>12.696148359486447</v>
      </c>
      <c r="J360">
        <f t="shared" si="68"/>
        <v>0.92011412268188297</v>
      </c>
      <c r="K360">
        <f t="shared" si="75"/>
        <v>203</v>
      </c>
      <c r="L360">
        <f t="shared" si="69"/>
        <v>38</v>
      </c>
      <c r="M360">
        <f t="shared" si="76"/>
        <v>24</v>
      </c>
      <c r="N360">
        <f t="shared" si="70"/>
        <v>19</v>
      </c>
      <c r="O360">
        <f t="shared" si="71"/>
        <v>1</v>
      </c>
      <c r="P360">
        <f t="shared" si="77"/>
        <v>3</v>
      </c>
      <c r="Q360">
        <f t="shared" si="65"/>
        <v>57.917261055634803</v>
      </c>
      <c r="R360">
        <f t="shared" si="66"/>
        <v>10.841654778887303</v>
      </c>
      <c r="S360">
        <f t="shared" si="72"/>
        <v>6.847360912981455</v>
      </c>
      <c r="T360">
        <f t="shared" si="73"/>
        <v>5.4208273894436516</v>
      </c>
      <c r="U360">
        <f t="shared" si="67"/>
        <v>0.28530670470756064</v>
      </c>
      <c r="V360">
        <f t="shared" si="74"/>
        <v>0.85592011412268187</v>
      </c>
    </row>
    <row r="361" spans="1:22" x14ac:dyDescent="0.2">
      <c r="A361">
        <v>351.5</v>
      </c>
      <c r="B361" s="4" t="s">
        <v>7</v>
      </c>
      <c r="C361">
        <f>COUNTA(_xlfn.UNIQUE($B$2:B361))</f>
        <v>28</v>
      </c>
      <c r="D361">
        <v>228.5</v>
      </c>
      <c r="E361">
        <v>78.5</v>
      </c>
      <c r="F361">
        <v>44.5</v>
      </c>
      <c r="G361">
        <v>65.007112375533424</v>
      </c>
      <c r="H361">
        <v>22.33285917496444</v>
      </c>
      <c r="I361">
        <v>12.660028449502134</v>
      </c>
      <c r="J361">
        <f t="shared" si="68"/>
        <v>0.92034139402560455</v>
      </c>
      <c r="K361">
        <f t="shared" si="75"/>
        <v>204</v>
      </c>
      <c r="L361">
        <f t="shared" si="69"/>
        <v>38</v>
      </c>
      <c r="M361">
        <f t="shared" si="76"/>
        <v>24</v>
      </c>
      <c r="N361">
        <f t="shared" si="70"/>
        <v>19</v>
      </c>
      <c r="O361">
        <f t="shared" si="71"/>
        <v>1</v>
      </c>
      <c r="P361">
        <f t="shared" si="77"/>
        <v>3</v>
      </c>
      <c r="Q361">
        <f t="shared" si="65"/>
        <v>58.036984352773821</v>
      </c>
      <c r="R361">
        <f t="shared" si="66"/>
        <v>10.810810810810811</v>
      </c>
      <c r="S361">
        <f t="shared" si="72"/>
        <v>6.8278805120910393</v>
      </c>
      <c r="T361">
        <f t="shared" si="73"/>
        <v>5.4054054054054053</v>
      </c>
      <c r="U361">
        <f t="shared" si="67"/>
        <v>0.28449502133712662</v>
      </c>
      <c r="V361">
        <f t="shared" si="74"/>
        <v>0.85348506401137991</v>
      </c>
    </row>
    <row r="362" spans="1:22" x14ac:dyDescent="0.2">
      <c r="A362">
        <v>352.5</v>
      </c>
      <c r="B362" s="4" t="s">
        <v>69</v>
      </c>
      <c r="C362">
        <f>COUNTA(_xlfn.UNIQUE($B$2:B362))</f>
        <v>29</v>
      </c>
      <c r="D362">
        <v>228.5</v>
      </c>
      <c r="E362">
        <v>79.5</v>
      </c>
      <c r="F362">
        <v>44.5</v>
      </c>
      <c r="G362">
        <v>64.822695035460995</v>
      </c>
      <c r="H362">
        <v>22.553191489361701</v>
      </c>
      <c r="I362">
        <v>12.624113475177303</v>
      </c>
      <c r="J362">
        <f t="shared" si="68"/>
        <v>0.9177304964539007</v>
      </c>
      <c r="K362">
        <f t="shared" si="75"/>
        <v>204</v>
      </c>
      <c r="L362">
        <f t="shared" si="69"/>
        <v>38</v>
      </c>
      <c r="M362">
        <f t="shared" si="76"/>
        <v>24</v>
      </c>
      <c r="N362">
        <f t="shared" si="70"/>
        <v>19</v>
      </c>
      <c r="O362">
        <f t="shared" si="71"/>
        <v>1</v>
      </c>
      <c r="P362">
        <f t="shared" si="77"/>
        <v>3</v>
      </c>
      <c r="Q362">
        <f t="shared" si="65"/>
        <v>57.87234042553191</v>
      </c>
      <c r="R362">
        <f t="shared" si="66"/>
        <v>10.780141843971631</v>
      </c>
      <c r="S362">
        <f t="shared" si="72"/>
        <v>6.8085106382978724</v>
      </c>
      <c r="T362">
        <f t="shared" si="73"/>
        <v>5.3900709219858154</v>
      </c>
      <c r="U362">
        <f t="shared" si="67"/>
        <v>0.28368794326241137</v>
      </c>
      <c r="V362">
        <f t="shared" si="74"/>
        <v>0.85106382978723405</v>
      </c>
    </row>
    <row r="363" spans="1:22" x14ac:dyDescent="0.2">
      <c r="A363">
        <v>353.5</v>
      </c>
      <c r="B363" s="4" t="s">
        <v>7</v>
      </c>
      <c r="C363">
        <f>COUNTA(_xlfn.UNIQUE($B$2:B363))</f>
        <v>29</v>
      </c>
      <c r="D363">
        <v>229.5</v>
      </c>
      <c r="E363">
        <v>79.5</v>
      </c>
      <c r="F363">
        <v>44.5</v>
      </c>
      <c r="G363">
        <v>64.922206506364915</v>
      </c>
      <c r="H363">
        <v>22.48939179632249</v>
      </c>
      <c r="I363">
        <v>12.588401697312587</v>
      </c>
      <c r="J363">
        <f t="shared" si="68"/>
        <v>0.91796322489391802</v>
      </c>
      <c r="K363">
        <f t="shared" si="75"/>
        <v>205</v>
      </c>
      <c r="L363">
        <f t="shared" si="69"/>
        <v>38</v>
      </c>
      <c r="M363">
        <f t="shared" si="76"/>
        <v>24</v>
      </c>
      <c r="N363">
        <f t="shared" si="70"/>
        <v>19</v>
      </c>
      <c r="O363">
        <f t="shared" si="71"/>
        <v>1</v>
      </c>
      <c r="P363">
        <f t="shared" si="77"/>
        <v>3</v>
      </c>
      <c r="Q363">
        <f t="shared" si="65"/>
        <v>57.991513437057996</v>
      </c>
      <c r="R363">
        <f t="shared" si="66"/>
        <v>10.74964639321075</v>
      </c>
      <c r="S363">
        <f t="shared" si="72"/>
        <v>6.7892503536067892</v>
      </c>
      <c r="T363">
        <f t="shared" si="73"/>
        <v>5.3748231966053748</v>
      </c>
      <c r="U363">
        <f t="shared" si="67"/>
        <v>0.28288543140028288</v>
      </c>
      <c r="V363">
        <f t="shared" si="74"/>
        <v>0.84865629420084865</v>
      </c>
    </row>
    <row r="364" spans="1:22" x14ac:dyDescent="0.2">
      <c r="A364">
        <v>354.5</v>
      </c>
      <c r="B364" s="4" t="s">
        <v>7</v>
      </c>
      <c r="C364">
        <f>COUNTA(_xlfn.UNIQUE($B$2:B364))</f>
        <v>29</v>
      </c>
      <c r="D364">
        <v>230.5</v>
      </c>
      <c r="E364">
        <v>79.5</v>
      </c>
      <c r="F364">
        <v>44.5</v>
      </c>
      <c r="G364">
        <v>65.02115655853315</v>
      </c>
      <c r="H364">
        <v>22.425952045133993</v>
      </c>
      <c r="I364">
        <v>12.552891396332862</v>
      </c>
      <c r="J364">
        <f t="shared" si="68"/>
        <v>0.91819464033850495</v>
      </c>
      <c r="K364">
        <f t="shared" si="75"/>
        <v>206</v>
      </c>
      <c r="L364">
        <f t="shared" si="69"/>
        <v>38</v>
      </c>
      <c r="M364">
        <f t="shared" si="76"/>
        <v>24</v>
      </c>
      <c r="N364">
        <f t="shared" si="70"/>
        <v>19</v>
      </c>
      <c r="O364">
        <f t="shared" si="71"/>
        <v>1</v>
      </c>
      <c r="P364">
        <f t="shared" si="77"/>
        <v>3</v>
      </c>
      <c r="Q364">
        <f t="shared" si="65"/>
        <v>58.110014104372354</v>
      </c>
      <c r="R364">
        <f t="shared" si="66"/>
        <v>10.719322990126939</v>
      </c>
      <c r="S364">
        <f t="shared" si="72"/>
        <v>6.7700987306064881</v>
      </c>
      <c r="T364">
        <f t="shared" si="73"/>
        <v>5.3596614950634693</v>
      </c>
      <c r="U364">
        <f t="shared" si="67"/>
        <v>0.28208744710860367</v>
      </c>
      <c r="V364">
        <f t="shared" si="74"/>
        <v>0.84626234132581102</v>
      </c>
    </row>
    <row r="365" spans="1:22" x14ac:dyDescent="0.2">
      <c r="A365">
        <v>355.5</v>
      </c>
      <c r="B365" s="4" t="s">
        <v>7</v>
      </c>
      <c r="C365">
        <f>COUNTA(_xlfn.UNIQUE($B$2:B365))</f>
        <v>29</v>
      </c>
      <c r="D365">
        <v>231.5</v>
      </c>
      <c r="E365">
        <v>79.5</v>
      </c>
      <c r="F365">
        <v>44.5</v>
      </c>
      <c r="G365">
        <v>65.119549929676509</v>
      </c>
      <c r="H365">
        <v>22.362869198312236</v>
      </c>
      <c r="I365">
        <v>12.517580872011253</v>
      </c>
      <c r="J365">
        <f t="shared" si="68"/>
        <v>0.91842475386779188</v>
      </c>
      <c r="K365">
        <f t="shared" si="75"/>
        <v>207</v>
      </c>
      <c r="L365">
        <f t="shared" si="69"/>
        <v>38</v>
      </c>
      <c r="M365">
        <f t="shared" si="76"/>
        <v>24</v>
      </c>
      <c r="N365">
        <f t="shared" si="70"/>
        <v>19</v>
      </c>
      <c r="O365">
        <f t="shared" si="71"/>
        <v>1</v>
      </c>
      <c r="P365">
        <f t="shared" si="77"/>
        <v>3</v>
      </c>
      <c r="Q365">
        <f t="shared" si="65"/>
        <v>58.22784810126582</v>
      </c>
      <c r="R365">
        <f t="shared" si="66"/>
        <v>10.689170182841069</v>
      </c>
      <c r="S365">
        <f t="shared" si="72"/>
        <v>6.7510548523206744</v>
      </c>
      <c r="T365">
        <f t="shared" si="73"/>
        <v>5.3445850914205346</v>
      </c>
      <c r="U365">
        <f t="shared" si="67"/>
        <v>0.28129395218002812</v>
      </c>
      <c r="V365">
        <f t="shared" si="74"/>
        <v>0.8438818565400843</v>
      </c>
    </row>
    <row r="366" spans="1:22" x14ac:dyDescent="0.2">
      <c r="A366">
        <v>356.5</v>
      </c>
      <c r="B366" s="4" t="s">
        <v>7</v>
      </c>
      <c r="C366">
        <f>COUNTA(_xlfn.UNIQUE($B$2:B366))</f>
        <v>29</v>
      </c>
      <c r="D366">
        <v>232.5</v>
      </c>
      <c r="E366">
        <v>79.5</v>
      </c>
      <c r="F366">
        <v>44.5</v>
      </c>
      <c r="G366">
        <v>65.217391304347828</v>
      </c>
      <c r="H366">
        <v>22.300140252454419</v>
      </c>
      <c r="I366">
        <v>12.482468443197755</v>
      </c>
      <c r="J366">
        <f t="shared" si="68"/>
        <v>0.9186535764375876</v>
      </c>
      <c r="K366">
        <f t="shared" si="75"/>
        <v>208</v>
      </c>
      <c r="L366">
        <f t="shared" si="69"/>
        <v>38</v>
      </c>
      <c r="M366">
        <f t="shared" si="76"/>
        <v>24</v>
      </c>
      <c r="N366">
        <f t="shared" si="70"/>
        <v>19</v>
      </c>
      <c r="O366">
        <f t="shared" si="71"/>
        <v>1</v>
      </c>
      <c r="P366">
        <f t="shared" si="77"/>
        <v>3</v>
      </c>
      <c r="Q366">
        <f t="shared" si="65"/>
        <v>58.345021037868165</v>
      </c>
      <c r="R366">
        <f t="shared" si="66"/>
        <v>10.659186535764375</v>
      </c>
      <c r="S366">
        <f t="shared" si="72"/>
        <v>6.7321178120617109</v>
      </c>
      <c r="T366">
        <f t="shared" si="73"/>
        <v>5.3295932678821876</v>
      </c>
      <c r="U366">
        <f t="shared" si="67"/>
        <v>0.28050490883590462</v>
      </c>
      <c r="V366">
        <f t="shared" si="74"/>
        <v>0.84151472650771386</v>
      </c>
    </row>
    <row r="367" spans="1:22" x14ac:dyDescent="0.2">
      <c r="A367">
        <v>357.5</v>
      </c>
      <c r="B367" s="4" t="s">
        <v>7</v>
      </c>
      <c r="C367">
        <f>COUNTA(_xlfn.UNIQUE($B$2:B367))</f>
        <v>29</v>
      </c>
      <c r="D367">
        <v>233.5</v>
      </c>
      <c r="E367">
        <v>79.5</v>
      </c>
      <c r="F367">
        <v>44.5</v>
      </c>
      <c r="G367">
        <v>65.31468531468532</v>
      </c>
      <c r="H367">
        <v>22.237762237762237</v>
      </c>
      <c r="I367">
        <v>12.447552447552447</v>
      </c>
      <c r="J367">
        <f t="shared" si="68"/>
        <v>0.9188811188811189</v>
      </c>
      <c r="K367">
        <f t="shared" si="75"/>
        <v>209</v>
      </c>
      <c r="L367">
        <f t="shared" si="69"/>
        <v>38</v>
      </c>
      <c r="M367">
        <f t="shared" si="76"/>
        <v>24</v>
      </c>
      <c r="N367">
        <f t="shared" si="70"/>
        <v>19</v>
      </c>
      <c r="O367">
        <f t="shared" si="71"/>
        <v>1</v>
      </c>
      <c r="P367">
        <f t="shared" si="77"/>
        <v>3</v>
      </c>
      <c r="Q367">
        <f t="shared" si="65"/>
        <v>58.461538461538467</v>
      </c>
      <c r="R367">
        <f t="shared" si="66"/>
        <v>10.62937062937063</v>
      </c>
      <c r="S367">
        <f t="shared" si="72"/>
        <v>6.7132867132867133</v>
      </c>
      <c r="T367">
        <f t="shared" si="73"/>
        <v>5.314685314685315</v>
      </c>
      <c r="U367">
        <f t="shared" si="67"/>
        <v>0.27972027972027974</v>
      </c>
      <c r="V367">
        <f t="shared" si="74"/>
        <v>0.83916083916083917</v>
      </c>
    </row>
    <row r="368" spans="1:22" x14ac:dyDescent="0.2">
      <c r="A368">
        <v>358.5</v>
      </c>
      <c r="B368" s="4" t="s">
        <v>7</v>
      </c>
      <c r="C368">
        <f>COUNTA(_xlfn.UNIQUE($B$2:B368))</f>
        <v>29</v>
      </c>
      <c r="D368">
        <v>234.5</v>
      </c>
      <c r="E368">
        <v>79.5</v>
      </c>
      <c r="F368">
        <v>44.5</v>
      </c>
      <c r="G368">
        <v>65.411436541143658</v>
      </c>
      <c r="H368">
        <v>22.17573221757322</v>
      </c>
      <c r="I368">
        <v>12.412831241283124</v>
      </c>
      <c r="J368">
        <f t="shared" si="68"/>
        <v>0.9191073919107392</v>
      </c>
      <c r="K368">
        <f t="shared" si="75"/>
        <v>210</v>
      </c>
      <c r="L368">
        <f t="shared" si="69"/>
        <v>38</v>
      </c>
      <c r="M368">
        <f t="shared" si="76"/>
        <v>24</v>
      </c>
      <c r="N368">
        <f t="shared" si="70"/>
        <v>19</v>
      </c>
      <c r="O368">
        <f t="shared" si="71"/>
        <v>1</v>
      </c>
      <c r="P368">
        <f t="shared" si="77"/>
        <v>3</v>
      </c>
      <c r="Q368">
        <f t="shared" si="65"/>
        <v>58.577405857740587</v>
      </c>
      <c r="R368">
        <f t="shared" si="66"/>
        <v>10.599721059972106</v>
      </c>
      <c r="S368">
        <f t="shared" si="72"/>
        <v>6.6945606694560666</v>
      </c>
      <c r="T368">
        <f t="shared" si="73"/>
        <v>5.2998605299860531</v>
      </c>
      <c r="U368">
        <f t="shared" si="67"/>
        <v>0.2789400278940028</v>
      </c>
      <c r="V368">
        <f t="shared" si="74"/>
        <v>0.83682008368200833</v>
      </c>
    </row>
    <row r="369" spans="1:22" x14ac:dyDescent="0.2">
      <c r="A369">
        <v>359.5</v>
      </c>
      <c r="B369" s="4" t="s">
        <v>7</v>
      </c>
      <c r="C369">
        <f>COUNTA(_xlfn.UNIQUE($B$2:B369))</f>
        <v>29</v>
      </c>
      <c r="D369">
        <v>235.5</v>
      </c>
      <c r="E369">
        <v>79.5</v>
      </c>
      <c r="F369">
        <v>44.5</v>
      </c>
      <c r="G369">
        <v>65.507649513212797</v>
      </c>
      <c r="H369">
        <v>22.114047287899862</v>
      </c>
      <c r="I369">
        <v>12.378303198887343</v>
      </c>
      <c r="J369">
        <f t="shared" si="68"/>
        <v>0.91933240611961053</v>
      </c>
      <c r="K369">
        <f t="shared" si="75"/>
        <v>211</v>
      </c>
      <c r="L369">
        <f t="shared" si="69"/>
        <v>38</v>
      </c>
      <c r="M369">
        <f t="shared" si="76"/>
        <v>24</v>
      </c>
      <c r="N369">
        <f t="shared" si="70"/>
        <v>19</v>
      </c>
      <c r="O369">
        <f t="shared" si="71"/>
        <v>1</v>
      </c>
      <c r="P369">
        <f t="shared" si="77"/>
        <v>3</v>
      </c>
      <c r="Q369">
        <f t="shared" si="65"/>
        <v>58.692628650904034</v>
      </c>
      <c r="R369">
        <f t="shared" si="66"/>
        <v>10.570236439499304</v>
      </c>
      <c r="S369">
        <f t="shared" si="72"/>
        <v>6.6759388038942973</v>
      </c>
      <c r="T369">
        <f t="shared" si="73"/>
        <v>5.285118219749652</v>
      </c>
      <c r="U369">
        <f t="shared" si="67"/>
        <v>0.27816411682892905</v>
      </c>
      <c r="V369">
        <f t="shared" si="74"/>
        <v>0.83449235048678716</v>
      </c>
    </row>
    <row r="370" spans="1:22" x14ac:dyDescent="0.2">
      <c r="A370">
        <v>360.5</v>
      </c>
      <c r="B370" s="4" t="s">
        <v>86</v>
      </c>
      <c r="C370">
        <f>COUNTA(_xlfn.UNIQUE($B$2:B370))</f>
        <v>30</v>
      </c>
      <c r="D370">
        <v>235.5</v>
      </c>
      <c r="E370">
        <v>79.5</v>
      </c>
      <c r="F370">
        <v>45.5</v>
      </c>
      <c r="G370">
        <v>65.325936199722605</v>
      </c>
      <c r="H370">
        <v>22.052704576976424</v>
      </c>
      <c r="I370">
        <v>12.621359223300971</v>
      </c>
      <c r="J370">
        <f t="shared" si="68"/>
        <v>0.91678224687933429</v>
      </c>
      <c r="K370">
        <f t="shared" si="75"/>
        <v>211</v>
      </c>
      <c r="L370">
        <f t="shared" si="69"/>
        <v>38</v>
      </c>
      <c r="M370">
        <f t="shared" si="76"/>
        <v>24</v>
      </c>
      <c r="N370">
        <f t="shared" si="70"/>
        <v>19</v>
      </c>
      <c r="O370">
        <f t="shared" si="71"/>
        <v>1</v>
      </c>
      <c r="P370">
        <f t="shared" si="77"/>
        <v>3</v>
      </c>
      <c r="Q370">
        <f t="shared" si="65"/>
        <v>58.529819694868237</v>
      </c>
      <c r="R370">
        <f t="shared" si="66"/>
        <v>10.540915395284326</v>
      </c>
      <c r="S370">
        <f t="shared" si="72"/>
        <v>6.6574202496532591</v>
      </c>
      <c r="T370">
        <f t="shared" si="73"/>
        <v>5.2704576976421631</v>
      </c>
      <c r="U370">
        <f t="shared" si="67"/>
        <v>0.27739251040221913</v>
      </c>
      <c r="V370">
        <f t="shared" si="74"/>
        <v>0.83217753120665738</v>
      </c>
    </row>
    <row r="371" spans="1:22" x14ac:dyDescent="0.2">
      <c r="A371">
        <v>361.5</v>
      </c>
      <c r="B371" s="4" t="s">
        <v>80</v>
      </c>
      <c r="C371">
        <f>COUNTA(_xlfn.UNIQUE($B$2:B371))</f>
        <v>30</v>
      </c>
      <c r="D371">
        <v>235.5</v>
      </c>
      <c r="E371">
        <v>79.5</v>
      </c>
      <c r="F371">
        <v>46.5</v>
      </c>
      <c r="G371">
        <v>65.145228215767631</v>
      </c>
      <c r="H371">
        <v>21.991701244813278</v>
      </c>
      <c r="I371">
        <v>12.863070539419086</v>
      </c>
      <c r="J371">
        <f t="shared" si="68"/>
        <v>0.91701244813278004</v>
      </c>
      <c r="K371">
        <f t="shared" si="75"/>
        <v>211</v>
      </c>
      <c r="L371">
        <f t="shared" si="69"/>
        <v>38</v>
      </c>
      <c r="M371">
        <f t="shared" si="76"/>
        <v>24</v>
      </c>
      <c r="N371">
        <f t="shared" si="70"/>
        <v>19</v>
      </c>
      <c r="O371">
        <f t="shared" si="71"/>
        <v>1</v>
      </c>
      <c r="P371">
        <f t="shared" si="77"/>
        <v>3</v>
      </c>
      <c r="Q371">
        <f t="shared" si="65"/>
        <v>58.367911479944681</v>
      </c>
      <c r="R371">
        <f t="shared" si="66"/>
        <v>10.511756569847856</v>
      </c>
      <c r="S371">
        <f t="shared" si="72"/>
        <v>6.6390041493775938</v>
      </c>
      <c r="T371">
        <f t="shared" si="73"/>
        <v>5.2558782849239281</v>
      </c>
      <c r="U371">
        <f t="shared" si="67"/>
        <v>0.27662517289073307</v>
      </c>
      <c r="V371">
        <f t="shared" si="74"/>
        <v>0.82987551867219922</v>
      </c>
    </row>
    <row r="372" spans="1:22" x14ac:dyDescent="0.2">
      <c r="A372">
        <v>362.5</v>
      </c>
      <c r="B372" s="4" t="s">
        <v>55</v>
      </c>
      <c r="C372">
        <f>COUNTA(_xlfn.UNIQUE($B$2:B372))</f>
        <v>30</v>
      </c>
      <c r="D372">
        <v>235.5</v>
      </c>
      <c r="E372">
        <v>79.5</v>
      </c>
      <c r="F372">
        <v>47.5</v>
      </c>
      <c r="G372">
        <v>64.965517241379317</v>
      </c>
      <c r="H372">
        <v>21.931034482758623</v>
      </c>
      <c r="I372">
        <v>13.103448275862069</v>
      </c>
      <c r="J372">
        <f t="shared" si="68"/>
        <v>0.91724137931034488</v>
      </c>
      <c r="K372">
        <f t="shared" si="75"/>
        <v>211</v>
      </c>
      <c r="L372">
        <f t="shared" si="69"/>
        <v>38</v>
      </c>
      <c r="M372">
        <f t="shared" si="76"/>
        <v>24</v>
      </c>
      <c r="N372">
        <f t="shared" si="70"/>
        <v>19</v>
      </c>
      <c r="O372">
        <f t="shared" si="71"/>
        <v>1</v>
      </c>
      <c r="P372">
        <f t="shared" si="77"/>
        <v>3</v>
      </c>
      <c r="Q372">
        <f t="shared" si="65"/>
        <v>58.206896551724142</v>
      </c>
      <c r="R372">
        <f t="shared" si="66"/>
        <v>10.482758620689655</v>
      </c>
      <c r="S372">
        <f t="shared" si="72"/>
        <v>6.6206896551724137</v>
      </c>
      <c r="T372">
        <f t="shared" si="73"/>
        <v>5.2413793103448274</v>
      </c>
      <c r="U372">
        <f t="shared" si="67"/>
        <v>0.27586206896551724</v>
      </c>
      <c r="V372">
        <f t="shared" si="74"/>
        <v>0.82758620689655171</v>
      </c>
    </row>
    <row r="373" spans="1:22" x14ac:dyDescent="0.2">
      <c r="A373">
        <v>363.5</v>
      </c>
      <c r="B373" s="4" t="s">
        <v>7</v>
      </c>
      <c r="C373">
        <f>COUNTA(_xlfn.UNIQUE($B$2:B373))</f>
        <v>30</v>
      </c>
      <c r="D373">
        <v>236.5</v>
      </c>
      <c r="E373">
        <v>79.5</v>
      </c>
      <c r="F373">
        <v>47.5</v>
      </c>
      <c r="G373">
        <v>65.061898211829444</v>
      </c>
      <c r="H373">
        <v>21.870701513067399</v>
      </c>
      <c r="I373">
        <v>13.067400275103164</v>
      </c>
      <c r="J373">
        <f t="shared" si="68"/>
        <v>0.91746905089408526</v>
      </c>
      <c r="K373">
        <f t="shared" si="75"/>
        <v>212</v>
      </c>
      <c r="L373">
        <f t="shared" si="69"/>
        <v>38</v>
      </c>
      <c r="M373">
        <f t="shared" si="76"/>
        <v>24</v>
      </c>
      <c r="N373">
        <f t="shared" si="70"/>
        <v>19</v>
      </c>
      <c r="O373">
        <f t="shared" si="71"/>
        <v>1</v>
      </c>
      <c r="P373">
        <f t="shared" si="77"/>
        <v>3</v>
      </c>
      <c r="Q373">
        <f t="shared" si="65"/>
        <v>58.32187070151307</v>
      </c>
      <c r="R373">
        <f t="shared" si="66"/>
        <v>10.453920220082532</v>
      </c>
      <c r="S373">
        <f t="shared" si="72"/>
        <v>6.6024759284731767</v>
      </c>
      <c r="T373">
        <f t="shared" si="73"/>
        <v>5.2269601100412659</v>
      </c>
      <c r="U373">
        <f t="shared" si="67"/>
        <v>0.27510316368638238</v>
      </c>
      <c r="V373">
        <f t="shared" si="74"/>
        <v>0.82530949105914708</v>
      </c>
    </row>
    <row r="374" spans="1:22" x14ac:dyDescent="0.2">
      <c r="A374">
        <v>364.5</v>
      </c>
      <c r="B374" s="4" t="s">
        <v>7</v>
      </c>
      <c r="C374">
        <f>COUNTA(_xlfn.UNIQUE($B$2:B374))</f>
        <v>30</v>
      </c>
      <c r="D374">
        <v>237.5</v>
      </c>
      <c r="E374">
        <v>79.5</v>
      </c>
      <c r="F374">
        <v>47.5</v>
      </c>
      <c r="G374">
        <v>65.157750342935529</v>
      </c>
      <c r="H374">
        <v>21.810699588477366</v>
      </c>
      <c r="I374">
        <v>13.031550068587105</v>
      </c>
      <c r="J374">
        <f t="shared" si="68"/>
        <v>0.91769547325102885</v>
      </c>
      <c r="K374">
        <f t="shared" si="75"/>
        <v>213</v>
      </c>
      <c r="L374">
        <f t="shared" si="69"/>
        <v>38</v>
      </c>
      <c r="M374">
        <f t="shared" si="76"/>
        <v>24</v>
      </c>
      <c r="N374">
        <f t="shared" si="70"/>
        <v>19</v>
      </c>
      <c r="O374">
        <f t="shared" si="71"/>
        <v>1</v>
      </c>
      <c r="P374">
        <f t="shared" si="77"/>
        <v>3</v>
      </c>
      <c r="Q374">
        <f t="shared" si="65"/>
        <v>58.436213991769549</v>
      </c>
      <c r="R374">
        <f t="shared" si="66"/>
        <v>10.425240054869684</v>
      </c>
      <c r="S374">
        <f t="shared" si="72"/>
        <v>6.5843621399176957</v>
      </c>
      <c r="T374">
        <f t="shared" si="73"/>
        <v>5.2126200274348422</v>
      </c>
      <c r="U374">
        <f t="shared" si="67"/>
        <v>0.2743484224965706</v>
      </c>
      <c r="V374">
        <f t="shared" si="74"/>
        <v>0.82304526748971196</v>
      </c>
    </row>
    <row r="375" spans="1:22" x14ac:dyDescent="0.2">
      <c r="A375">
        <v>365.5</v>
      </c>
      <c r="B375" s="4" t="s">
        <v>7</v>
      </c>
      <c r="C375">
        <f>COUNTA(_xlfn.UNIQUE($B$2:B375))</f>
        <v>30</v>
      </c>
      <c r="D375">
        <v>238.5</v>
      </c>
      <c r="E375">
        <v>79.5</v>
      </c>
      <c r="F375">
        <v>47.5</v>
      </c>
      <c r="G375">
        <v>65.2530779753762</v>
      </c>
      <c r="H375">
        <v>21.751025991792066</v>
      </c>
      <c r="I375">
        <v>12.995896032831739</v>
      </c>
      <c r="J375">
        <f t="shared" si="68"/>
        <v>0.91792065663474687</v>
      </c>
      <c r="K375">
        <f t="shared" si="75"/>
        <v>214</v>
      </c>
      <c r="L375">
        <f t="shared" si="69"/>
        <v>38</v>
      </c>
      <c r="M375">
        <f t="shared" si="76"/>
        <v>24</v>
      </c>
      <c r="N375">
        <f t="shared" si="70"/>
        <v>19</v>
      </c>
      <c r="O375">
        <f t="shared" si="71"/>
        <v>1</v>
      </c>
      <c r="P375">
        <f t="shared" si="77"/>
        <v>3</v>
      </c>
      <c r="Q375">
        <f t="shared" si="65"/>
        <v>58.549931600547197</v>
      </c>
      <c r="R375">
        <f t="shared" si="66"/>
        <v>10.39671682626539</v>
      </c>
      <c r="S375">
        <f t="shared" si="72"/>
        <v>6.5663474692202461</v>
      </c>
      <c r="T375">
        <f t="shared" si="73"/>
        <v>5.198358413132695</v>
      </c>
      <c r="U375">
        <f t="shared" si="67"/>
        <v>0.27359781121751026</v>
      </c>
      <c r="V375">
        <f t="shared" si="74"/>
        <v>0.82079343365253077</v>
      </c>
    </row>
    <row r="376" spans="1:22" x14ac:dyDescent="0.2">
      <c r="A376">
        <v>366.5</v>
      </c>
      <c r="B376" s="4" t="s">
        <v>7</v>
      </c>
      <c r="C376">
        <f>COUNTA(_xlfn.UNIQUE($B$2:B376))</f>
        <v>30</v>
      </c>
      <c r="D376">
        <v>239.5</v>
      </c>
      <c r="E376">
        <v>79.5</v>
      </c>
      <c r="F376">
        <v>47.5</v>
      </c>
      <c r="G376">
        <v>65.34788540245566</v>
      </c>
      <c r="H376">
        <v>21.69167803547067</v>
      </c>
      <c r="I376">
        <v>12.960436562073671</v>
      </c>
      <c r="J376">
        <f t="shared" si="68"/>
        <v>0.91814461118690316</v>
      </c>
      <c r="K376">
        <f t="shared" si="75"/>
        <v>215</v>
      </c>
      <c r="L376">
        <f t="shared" si="69"/>
        <v>38</v>
      </c>
      <c r="M376">
        <f t="shared" si="76"/>
        <v>24</v>
      </c>
      <c r="N376">
        <f t="shared" si="70"/>
        <v>19</v>
      </c>
      <c r="O376">
        <f t="shared" si="71"/>
        <v>1</v>
      </c>
      <c r="P376">
        <f t="shared" si="77"/>
        <v>3</v>
      </c>
      <c r="Q376">
        <f t="shared" si="65"/>
        <v>58.663028649386085</v>
      </c>
      <c r="R376">
        <f t="shared" si="66"/>
        <v>10.368349249658936</v>
      </c>
      <c r="S376">
        <f t="shared" si="72"/>
        <v>6.5484311050477491</v>
      </c>
      <c r="T376">
        <f t="shared" si="73"/>
        <v>5.1841746248294678</v>
      </c>
      <c r="U376">
        <f t="shared" si="67"/>
        <v>0.27285129604365621</v>
      </c>
      <c r="V376">
        <f t="shared" si="74"/>
        <v>0.81855388813096863</v>
      </c>
    </row>
    <row r="377" spans="1:22" x14ac:dyDescent="0.2">
      <c r="A377">
        <v>367.5</v>
      </c>
      <c r="B377" s="4" t="s">
        <v>7</v>
      </c>
      <c r="C377">
        <f>COUNTA(_xlfn.UNIQUE($B$2:B377))</f>
        <v>30</v>
      </c>
      <c r="D377">
        <v>240.5</v>
      </c>
      <c r="E377">
        <v>79.5</v>
      </c>
      <c r="F377">
        <v>47.5</v>
      </c>
      <c r="G377">
        <v>65.442176870748298</v>
      </c>
      <c r="H377">
        <v>21.632653061224492</v>
      </c>
      <c r="I377">
        <v>12.925170068027212</v>
      </c>
      <c r="J377">
        <f t="shared" si="68"/>
        <v>0.91836734693877553</v>
      </c>
      <c r="K377">
        <f t="shared" si="75"/>
        <v>216</v>
      </c>
      <c r="L377">
        <f t="shared" si="69"/>
        <v>38</v>
      </c>
      <c r="M377">
        <f t="shared" si="76"/>
        <v>24</v>
      </c>
      <c r="N377">
        <f t="shared" si="70"/>
        <v>19</v>
      </c>
      <c r="O377">
        <f t="shared" si="71"/>
        <v>1</v>
      </c>
      <c r="P377">
        <f t="shared" si="77"/>
        <v>3</v>
      </c>
      <c r="Q377">
        <f t="shared" si="65"/>
        <v>58.775510204081641</v>
      </c>
      <c r="R377">
        <f t="shared" si="66"/>
        <v>10.340136054421768</v>
      </c>
      <c r="S377">
        <f t="shared" si="72"/>
        <v>6.5306122448979593</v>
      </c>
      <c r="T377">
        <f t="shared" si="73"/>
        <v>5.1700680272108839</v>
      </c>
      <c r="U377">
        <f t="shared" si="67"/>
        <v>0.27210884353741494</v>
      </c>
      <c r="V377">
        <f t="shared" si="74"/>
        <v>0.81632653061224492</v>
      </c>
    </row>
    <row r="378" spans="1:22" x14ac:dyDescent="0.2">
      <c r="A378">
        <v>368.5</v>
      </c>
      <c r="B378" s="4" t="s">
        <v>7</v>
      </c>
      <c r="C378">
        <f>COUNTA(_xlfn.UNIQUE($B$2:B378))</f>
        <v>30</v>
      </c>
      <c r="D378">
        <v>241.5</v>
      </c>
      <c r="E378">
        <v>79.5</v>
      </c>
      <c r="F378">
        <v>47.5</v>
      </c>
      <c r="G378">
        <v>65.535956580732702</v>
      </c>
      <c r="H378">
        <v>21.573948439620079</v>
      </c>
      <c r="I378">
        <v>12.890094979647218</v>
      </c>
      <c r="J378">
        <f t="shared" si="68"/>
        <v>0.91858887381275445</v>
      </c>
      <c r="K378">
        <f t="shared" si="75"/>
        <v>217</v>
      </c>
      <c r="L378">
        <f t="shared" si="69"/>
        <v>38</v>
      </c>
      <c r="M378">
        <f t="shared" si="76"/>
        <v>24</v>
      </c>
      <c r="N378">
        <f t="shared" si="70"/>
        <v>19</v>
      </c>
      <c r="O378">
        <f t="shared" si="71"/>
        <v>1</v>
      </c>
      <c r="P378">
        <f t="shared" si="77"/>
        <v>3</v>
      </c>
      <c r="Q378">
        <f t="shared" si="65"/>
        <v>58.887381275440973</v>
      </c>
      <c r="R378">
        <f t="shared" si="66"/>
        <v>10.312075983717776</v>
      </c>
      <c r="S378">
        <f t="shared" si="72"/>
        <v>6.5128900949796469</v>
      </c>
      <c r="T378">
        <f t="shared" si="73"/>
        <v>5.1560379918588879</v>
      </c>
      <c r="U378">
        <f t="shared" si="67"/>
        <v>0.27137042062415195</v>
      </c>
      <c r="V378">
        <f t="shared" si="74"/>
        <v>0.81411126187245586</v>
      </c>
    </row>
    <row r="379" spans="1:22" x14ac:dyDescent="0.2">
      <c r="A379">
        <v>369.5</v>
      </c>
      <c r="B379" s="4" t="s">
        <v>105</v>
      </c>
      <c r="C379">
        <f>COUNTA(_xlfn.UNIQUE($B$2:B379))</f>
        <v>30</v>
      </c>
      <c r="D379">
        <v>242.5</v>
      </c>
      <c r="E379">
        <v>79.5</v>
      </c>
      <c r="F379">
        <v>47.5</v>
      </c>
      <c r="G379">
        <v>65.629228687415434</v>
      </c>
      <c r="H379">
        <v>21.515561569688767</v>
      </c>
      <c r="I379">
        <v>12.855209742895804</v>
      </c>
      <c r="J379">
        <f t="shared" si="68"/>
        <v>0.91880920162381596</v>
      </c>
      <c r="K379">
        <f t="shared" si="75"/>
        <v>217</v>
      </c>
      <c r="L379">
        <f t="shared" si="69"/>
        <v>38</v>
      </c>
      <c r="M379">
        <f t="shared" si="76"/>
        <v>24</v>
      </c>
      <c r="N379">
        <f t="shared" si="70"/>
        <v>19</v>
      </c>
      <c r="O379">
        <f t="shared" si="71"/>
        <v>1</v>
      </c>
      <c r="P379">
        <f t="shared" si="77"/>
        <v>3</v>
      </c>
      <c r="Q379">
        <f t="shared" si="65"/>
        <v>58.728010825439782</v>
      </c>
      <c r="R379">
        <f t="shared" si="66"/>
        <v>10.284167794316645</v>
      </c>
      <c r="S379">
        <f t="shared" si="72"/>
        <v>6.4952638700947221</v>
      </c>
      <c r="T379">
        <f t="shared" si="73"/>
        <v>5.1420838971583223</v>
      </c>
      <c r="U379">
        <f t="shared" si="67"/>
        <v>0.2706359945872801</v>
      </c>
      <c r="V379">
        <f t="shared" si="74"/>
        <v>0.81190798376184026</v>
      </c>
    </row>
    <row r="380" spans="1:22" x14ac:dyDescent="0.2">
      <c r="A380">
        <v>370.5</v>
      </c>
      <c r="B380" s="4" t="s">
        <v>105</v>
      </c>
      <c r="C380">
        <f>COUNTA(_xlfn.UNIQUE($B$2:B380))</f>
        <v>30</v>
      </c>
      <c r="D380">
        <v>243.5</v>
      </c>
      <c r="E380">
        <v>79.5</v>
      </c>
      <c r="F380">
        <v>47.5</v>
      </c>
      <c r="G380">
        <v>65.721997300944665</v>
      </c>
      <c r="H380">
        <v>21.457489878542511</v>
      </c>
      <c r="I380">
        <v>12.820512820512819</v>
      </c>
      <c r="J380">
        <f t="shared" si="68"/>
        <v>0.91902834008097167</v>
      </c>
      <c r="K380">
        <f t="shared" si="75"/>
        <v>217</v>
      </c>
      <c r="L380">
        <f t="shared" si="69"/>
        <v>38</v>
      </c>
      <c r="M380">
        <f t="shared" si="76"/>
        <v>24</v>
      </c>
      <c r="N380">
        <f t="shared" si="70"/>
        <v>19</v>
      </c>
      <c r="O380">
        <f t="shared" si="71"/>
        <v>1</v>
      </c>
      <c r="P380">
        <f t="shared" si="77"/>
        <v>3</v>
      </c>
      <c r="Q380">
        <f t="shared" si="65"/>
        <v>58.56950067476383</v>
      </c>
      <c r="R380">
        <f t="shared" si="66"/>
        <v>10.256410256410255</v>
      </c>
      <c r="S380">
        <f t="shared" si="72"/>
        <v>6.4777327935222671</v>
      </c>
      <c r="T380">
        <f t="shared" si="73"/>
        <v>5.1282051282051277</v>
      </c>
      <c r="U380">
        <f t="shared" si="67"/>
        <v>0.26990553306342779</v>
      </c>
      <c r="V380">
        <f t="shared" si="74"/>
        <v>0.80971659919028338</v>
      </c>
    </row>
    <row r="381" spans="1:22" x14ac:dyDescent="0.2">
      <c r="A381">
        <v>371.5</v>
      </c>
      <c r="B381" s="4" t="s">
        <v>7</v>
      </c>
      <c r="C381">
        <f>COUNTA(_xlfn.UNIQUE($B$2:B381))</f>
        <v>30</v>
      </c>
      <c r="D381">
        <v>244.5</v>
      </c>
      <c r="E381">
        <v>79.5</v>
      </c>
      <c r="F381">
        <v>47.5</v>
      </c>
      <c r="G381">
        <v>65.814266487213999</v>
      </c>
      <c r="H381">
        <v>21.399730820995963</v>
      </c>
      <c r="I381">
        <v>12.78600269179004</v>
      </c>
      <c r="J381">
        <f t="shared" si="68"/>
        <v>0.91924629878869446</v>
      </c>
      <c r="K381">
        <f t="shared" si="75"/>
        <v>218</v>
      </c>
      <c r="L381">
        <f t="shared" si="69"/>
        <v>38</v>
      </c>
      <c r="M381">
        <f t="shared" si="76"/>
        <v>24</v>
      </c>
      <c r="N381">
        <f t="shared" si="70"/>
        <v>19</v>
      </c>
      <c r="O381">
        <f t="shared" si="71"/>
        <v>1</v>
      </c>
      <c r="P381">
        <f t="shared" si="77"/>
        <v>3</v>
      </c>
      <c r="Q381">
        <f t="shared" si="65"/>
        <v>58.681022880215338</v>
      </c>
      <c r="R381">
        <f t="shared" si="66"/>
        <v>10.228802153432031</v>
      </c>
      <c r="S381">
        <f t="shared" si="72"/>
        <v>6.4602960969044414</v>
      </c>
      <c r="T381">
        <f t="shared" si="73"/>
        <v>5.1144010767160157</v>
      </c>
      <c r="U381">
        <f t="shared" si="67"/>
        <v>0.26917900403768508</v>
      </c>
      <c r="V381">
        <f t="shared" si="74"/>
        <v>0.80753701211305517</v>
      </c>
    </row>
    <row r="382" spans="1:22" x14ac:dyDescent="0.2">
      <c r="A382">
        <v>372.5</v>
      </c>
      <c r="B382" s="4" t="s">
        <v>7</v>
      </c>
      <c r="C382">
        <f>COUNTA(_xlfn.UNIQUE($B$2:B382))</f>
        <v>30</v>
      </c>
      <c r="D382">
        <v>245.5</v>
      </c>
      <c r="E382">
        <v>79.5</v>
      </c>
      <c r="F382">
        <v>47.5</v>
      </c>
      <c r="G382">
        <v>65.90604026845638</v>
      </c>
      <c r="H382">
        <v>21.34228187919463</v>
      </c>
      <c r="I382">
        <v>12.751677852348994</v>
      </c>
      <c r="J382">
        <f t="shared" si="68"/>
        <v>0.91946308724832215</v>
      </c>
      <c r="K382">
        <f t="shared" si="75"/>
        <v>219</v>
      </c>
      <c r="L382">
        <f t="shared" si="69"/>
        <v>38</v>
      </c>
      <c r="M382">
        <f t="shared" si="76"/>
        <v>24</v>
      </c>
      <c r="N382">
        <f t="shared" si="70"/>
        <v>19</v>
      </c>
      <c r="O382">
        <f t="shared" si="71"/>
        <v>1</v>
      </c>
      <c r="P382">
        <f t="shared" si="77"/>
        <v>3</v>
      </c>
      <c r="Q382">
        <f t="shared" si="65"/>
        <v>58.791946308724832</v>
      </c>
      <c r="R382">
        <f t="shared" si="66"/>
        <v>10.201342281879194</v>
      </c>
      <c r="S382">
        <f t="shared" si="72"/>
        <v>6.4429530201342287</v>
      </c>
      <c r="T382">
        <f t="shared" si="73"/>
        <v>5.1006711409395971</v>
      </c>
      <c r="U382">
        <f t="shared" si="67"/>
        <v>0.26845637583892618</v>
      </c>
      <c r="V382">
        <f t="shared" si="74"/>
        <v>0.80536912751677858</v>
      </c>
    </row>
    <row r="383" spans="1:22" x14ac:dyDescent="0.2">
      <c r="A383">
        <v>373.5</v>
      </c>
      <c r="B383" s="4" t="s">
        <v>105</v>
      </c>
      <c r="C383">
        <f>COUNTA(_xlfn.UNIQUE($B$2:B383))</f>
        <v>30</v>
      </c>
      <c r="D383">
        <v>246.5</v>
      </c>
      <c r="E383">
        <v>79.5</v>
      </c>
      <c r="F383">
        <v>47.5</v>
      </c>
      <c r="G383">
        <v>65.997322623828651</v>
      </c>
      <c r="H383">
        <v>21.285140562248998</v>
      </c>
      <c r="I383">
        <v>12.717536813922356</v>
      </c>
      <c r="J383">
        <f t="shared" si="68"/>
        <v>0.91967871485943775</v>
      </c>
      <c r="K383">
        <f t="shared" si="75"/>
        <v>219</v>
      </c>
      <c r="L383">
        <f t="shared" si="69"/>
        <v>38</v>
      </c>
      <c r="M383">
        <f t="shared" si="76"/>
        <v>24</v>
      </c>
      <c r="N383">
        <f t="shared" si="70"/>
        <v>19</v>
      </c>
      <c r="O383">
        <f t="shared" si="71"/>
        <v>1</v>
      </c>
      <c r="P383">
        <f t="shared" si="77"/>
        <v>3</v>
      </c>
      <c r="Q383">
        <f t="shared" si="65"/>
        <v>58.634538152610439</v>
      </c>
      <c r="R383">
        <f t="shared" si="66"/>
        <v>10.174029451137885</v>
      </c>
      <c r="S383">
        <f t="shared" si="72"/>
        <v>6.425702811244979</v>
      </c>
      <c r="T383">
        <f t="shared" si="73"/>
        <v>5.0870147255689426</v>
      </c>
      <c r="U383">
        <f t="shared" si="67"/>
        <v>0.2677376171352075</v>
      </c>
      <c r="V383">
        <f t="shared" si="74"/>
        <v>0.80321285140562237</v>
      </c>
    </row>
    <row r="384" spans="1:22" x14ac:dyDescent="0.2">
      <c r="A384">
        <v>374.5</v>
      </c>
      <c r="B384" s="4" t="s">
        <v>47</v>
      </c>
      <c r="C384">
        <f>COUNTA(_xlfn.UNIQUE($B$2:B384))</f>
        <v>30</v>
      </c>
      <c r="D384">
        <v>246.5</v>
      </c>
      <c r="E384">
        <v>80.5</v>
      </c>
      <c r="F384">
        <v>47.5</v>
      </c>
      <c r="G384">
        <v>65.821094793057412</v>
      </c>
      <c r="H384">
        <v>21.495327102803738</v>
      </c>
      <c r="I384">
        <v>12.683578104138851</v>
      </c>
      <c r="J384">
        <f t="shared" si="68"/>
        <v>0.91989319092122834</v>
      </c>
      <c r="K384">
        <f t="shared" si="75"/>
        <v>219</v>
      </c>
      <c r="L384">
        <f t="shared" si="69"/>
        <v>39</v>
      </c>
      <c r="M384">
        <f t="shared" si="76"/>
        <v>24</v>
      </c>
      <c r="N384">
        <f t="shared" si="70"/>
        <v>19</v>
      </c>
      <c r="O384">
        <f t="shared" si="71"/>
        <v>1</v>
      </c>
      <c r="P384">
        <f t="shared" si="77"/>
        <v>3</v>
      </c>
      <c r="Q384">
        <f t="shared" si="65"/>
        <v>58.477970627503339</v>
      </c>
      <c r="R384">
        <f t="shared" si="66"/>
        <v>10.413885180240321</v>
      </c>
      <c r="S384">
        <f t="shared" si="72"/>
        <v>6.4085447263017361</v>
      </c>
      <c r="T384">
        <f t="shared" si="73"/>
        <v>5.0734312416555403</v>
      </c>
      <c r="U384">
        <f t="shared" si="67"/>
        <v>0.26702269692923897</v>
      </c>
      <c r="V384">
        <f t="shared" si="74"/>
        <v>0.80106809078771701</v>
      </c>
    </row>
    <row r="385" spans="1:22" x14ac:dyDescent="0.2">
      <c r="A385">
        <v>375.5</v>
      </c>
      <c r="B385" s="4" t="s">
        <v>47</v>
      </c>
      <c r="C385">
        <f>COUNTA(_xlfn.UNIQUE($B$2:B385))</f>
        <v>30</v>
      </c>
      <c r="D385">
        <v>246.5</v>
      </c>
      <c r="E385">
        <v>81.5</v>
      </c>
      <c r="F385">
        <v>47.5</v>
      </c>
      <c r="G385">
        <v>65.645805592543269</v>
      </c>
      <c r="H385">
        <v>21.704394141145141</v>
      </c>
      <c r="I385">
        <v>12.649800266311583</v>
      </c>
      <c r="J385">
        <f t="shared" si="68"/>
        <v>0.92010652463382159</v>
      </c>
      <c r="K385">
        <f t="shared" si="75"/>
        <v>219</v>
      </c>
      <c r="L385">
        <f t="shared" si="69"/>
        <v>40</v>
      </c>
      <c r="M385">
        <f t="shared" si="76"/>
        <v>24</v>
      </c>
      <c r="N385">
        <f t="shared" si="70"/>
        <v>19</v>
      </c>
      <c r="O385">
        <f t="shared" si="71"/>
        <v>1</v>
      </c>
      <c r="P385">
        <f t="shared" si="77"/>
        <v>3</v>
      </c>
      <c r="Q385">
        <f t="shared" si="65"/>
        <v>58.32223701731025</v>
      </c>
      <c r="R385">
        <f t="shared" si="66"/>
        <v>10.652463382157123</v>
      </c>
      <c r="S385">
        <f t="shared" si="72"/>
        <v>6.3914780292942748</v>
      </c>
      <c r="T385">
        <f t="shared" si="73"/>
        <v>5.0599201065246335</v>
      </c>
      <c r="U385">
        <f t="shared" si="67"/>
        <v>0.26631158455392812</v>
      </c>
      <c r="V385">
        <f t="shared" si="74"/>
        <v>0.79893475366178435</v>
      </c>
    </row>
    <row r="386" spans="1:22" x14ac:dyDescent="0.2">
      <c r="A386">
        <v>376.5</v>
      </c>
      <c r="B386" s="4" t="s">
        <v>47</v>
      </c>
      <c r="C386">
        <f>COUNTA(_xlfn.UNIQUE($B$2:B386))</f>
        <v>30</v>
      </c>
      <c r="D386">
        <v>246.5</v>
      </c>
      <c r="E386">
        <v>82.5</v>
      </c>
      <c r="F386">
        <v>47.5</v>
      </c>
      <c r="G386">
        <v>65.471447543160693</v>
      </c>
      <c r="H386">
        <v>21.91235059760956</v>
      </c>
      <c r="I386">
        <v>12.616201859229747</v>
      </c>
      <c r="J386">
        <f t="shared" si="68"/>
        <v>0.92031872509960155</v>
      </c>
      <c r="K386">
        <f t="shared" si="75"/>
        <v>219</v>
      </c>
      <c r="L386">
        <f t="shared" si="69"/>
        <v>41</v>
      </c>
      <c r="M386">
        <f t="shared" si="76"/>
        <v>24</v>
      </c>
      <c r="N386">
        <f t="shared" si="70"/>
        <v>19</v>
      </c>
      <c r="O386">
        <f t="shared" si="71"/>
        <v>1</v>
      </c>
      <c r="P386">
        <f t="shared" si="77"/>
        <v>3</v>
      </c>
      <c r="Q386">
        <f t="shared" ref="Q386:Q449" si="78">K386/A386*100</f>
        <v>58.167330677290842</v>
      </c>
      <c r="R386">
        <f t="shared" ref="R386:R449" si="79">L386/A386*100</f>
        <v>10.889774236387781</v>
      </c>
      <c r="S386">
        <f t="shared" si="72"/>
        <v>6.3745019920318722</v>
      </c>
      <c r="T386">
        <f t="shared" si="73"/>
        <v>5.046480743691899</v>
      </c>
      <c r="U386">
        <f t="shared" ref="U386:U449" si="80">O386/A386*100</f>
        <v>0.26560424966799467</v>
      </c>
      <c r="V386">
        <f t="shared" si="74"/>
        <v>0.79681274900398402</v>
      </c>
    </row>
    <row r="387" spans="1:22" x14ac:dyDescent="0.2">
      <c r="A387">
        <v>377.5</v>
      </c>
      <c r="B387" s="4" t="s">
        <v>47</v>
      </c>
      <c r="C387">
        <f>COUNTA(_xlfn.UNIQUE($B$2:B387))</f>
        <v>30</v>
      </c>
      <c r="D387">
        <v>246.5</v>
      </c>
      <c r="E387">
        <v>83.5</v>
      </c>
      <c r="F387">
        <v>47.5</v>
      </c>
      <c r="G387">
        <v>65.298013245033118</v>
      </c>
      <c r="H387">
        <v>22.119205298013245</v>
      </c>
      <c r="I387">
        <v>12.582781456953644</v>
      </c>
      <c r="J387">
        <f t="shared" ref="J387:J450" si="81">1-(C387/A387)</f>
        <v>0.92052980132450335</v>
      </c>
      <c r="K387">
        <f t="shared" si="75"/>
        <v>219</v>
      </c>
      <c r="L387">
        <f t="shared" ref="L387:L450" si="82">IF(B387="Pseudostaurosira brevistriata",L386+1,L386)</f>
        <v>42</v>
      </c>
      <c r="M387">
        <f t="shared" si="76"/>
        <v>24</v>
      </c>
      <c r="N387">
        <f t="shared" ref="N387:N450" si="83">IF(B387="Staurosirella pinnata",N386+1,N386)</f>
        <v>19</v>
      </c>
      <c r="O387">
        <f t="shared" ref="O387:O450" si="84">IF(B387="Amphora pediculus",O386+1,O386)</f>
        <v>1</v>
      </c>
      <c r="P387">
        <f t="shared" si="77"/>
        <v>3</v>
      </c>
      <c r="Q387">
        <f t="shared" si="78"/>
        <v>58.013245033112582</v>
      </c>
      <c r="R387">
        <f t="shared" si="79"/>
        <v>11.125827814569536</v>
      </c>
      <c r="S387">
        <f t="shared" ref="S387:S450" si="85">M387/A387*100</f>
        <v>6.3576158940397347</v>
      </c>
      <c r="T387">
        <f t="shared" ref="T387:T450" si="86">N387/A387*100</f>
        <v>5.0331125827814569</v>
      </c>
      <c r="U387">
        <f t="shared" si="80"/>
        <v>0.26490066225165565</v>
      </c>
      <c r="V387">
        <f t="shared" ref="V387:V450" si="87">P387/A387*100</f>
        <v>0.79470198675496684</v>
      </c>
    </row>
    <row r="388" spans="1:22" x14ac:dyDescent="0.2">
      <c r="A388">
        <v>378</v>
      </c>
      <c r="B388" s="4" t="s">
        <v>47</v>
      </c>
      <c r="C388">
        <f>COUNTA(_xlfn.UNIQUE($B$2:B388))</f>
        <v>30</v>
      </c>
      <c r="D388">
        <v>246.5</v>
      </c>
      <c r="E388">
        <v>84</v>
      </c>
      <c r="F388">
        <v>47.5</v>
      </c>
      <c r="G388">
        <v>65.211640211640216</v>
      </c>
      <c r="H388">
        <v>22.222222222222221</v>
      </c>
      <c r="I388">
        <v>12.566137566137566</v>
      </c>
      <c r="J388">
        <f t="shared" si="81"/>
        <v>0.92063492063492069</v>
      </c>
      <c r="K388">
        <f t="shared" ref="K388:K451" si="88">IF(B388="Cyclotella ocellata",K387+1,K387)</f>
        <v>219</v>
      </c>
      <c r="L388">
        <f t="shared" si="82"/>
        <v>43</v>
      </c>
      <c r="M388">
        <f t="shared" ref="M388:M451" si="89">IF(B388="Staurosira venter",M387+1,M387)</f>
        <v>24</v>
      </c>
      <c r="N388">
        <f t="shared" si="83"/>
        <v>19</v>
      </c>
      <c r="O388">
        <f t="shared" si="84"/>
        <v>1</v>
      </c>
      <c r="P388">
        <f t="shared" ref="P388:P451" si="90">IF(B388="Sellaphora rotunda",P387+1,P387)</f>
        <v>3</v>
      </c>
      <c r="Q388">
        <f t="shared" si="78"/>
        <v>57.936507936507944</v>
      </c>
      <c r="R388">
        <f t="shared" si="79"/>
        <v>11.375661375661375</v>
      </c>
      <c r="S388">
        <f t="shared" si="85"/>
        <v>6.3492063492063489</v>
      </c>
      <c r="T388">
        <f t="shared" si="86"/>
        <v>5.0264550264550261</v>
      </c>
      <c r="U388">
        <f t="shared" si="80"/>
        <v>0.26455026455026454</v>
      </c>
      <c r="V388">
        <f t="shared" si="87"/>
        <v>0.79365079365079361</v>
      </c>
    </row>
    <row r="389" spans="1:22" x14ac:dyDescent="0.2">
      <c r="A389">
        <v>379</v>
      </c>
      <c r="B389" s="4" t="s">
        <v>47</v>
      </c>
      <c r="C389">
        <f>COUNTA(_xlfn.UNIQUE($B$2:B389))</f>
        <v>30</v>
      </c>
      <c r="D389">
        <v>246.5</v>
      </c>
      <c r="E389">
        <v>85</v>
      </c>
      <c r="F389">
        <v>47.5</v>
      </c>
      <c r="G389">
        <v>65.03957783641161</v>
      </c>
      <c r="H389">
        <v>22.427440633245382</v>
      </c>
      <c r="I389">
        <v>12.532981530343006</v>
      </c>
      <c r="J389">
        <f t="shared" si="81"/>
        <v>0.920844327176781</v>
      </c>
      <c r="K389">
        <f t="shared" si="88"/>
        <v>219</v>
      </c>
      <c r="L389">
        <f t="shared" si="82"/>
        <v>44</v>
      </c>
      <c r="M389">
        <f t="shared" si="89"/>
        <v>24</v>
      </c>
      <c r="N389">
        <f t="shared" si="83"/>
        <v>19</v>
      </c>
      <c r="O389">
        <f t="shared" si="84"/>
        <v>1</v>
      </c>
      <c r="P389">
        <f t="shared" si="90"/>
        <v>3</v>
      </c>
      <c r="Q389">
        <f t="shared" si="78"/>
        <v>57.78364116094987</v>
      </c>
      <c r="R389">
        <f t="shared" si="79"/>
        <v>11.609498680738787</v>
      </c>
      <c r="S389">
        <f t="shared" si="85"/>
        <v>6.3324538258575203</v>
      </c>
      <c r="T389">
        <f t="shared" si="86"/>
        <v>5.0131926121372032</v>
      </c>
      <c r="U389">
        <f t="shared" si="80"/>
        <v>0.26385224274406333</v>
      </c>
      <c r="V389">
        <f t="shared" si="87"/>
        <v>0.79155672823219003</v>
      </c>
    </row>
    <row r="390" spans="1:22" x14ac:dyDescent="0.2">
      <c r="A390">
        <v>380</v>
      </c>
      <c r="B390" s="4" t="s">
        <v>47</v>
      </c>
      <c r="C390">
        <f>COUNTA(_xlfn.UNIQUE($B$2:B390))</f>
        <v>30</v>
      </c>
      <c r="D390">
        <v>246.5</v>
      </c>
      <c r="E390">
        <v>86</v>
      </c>
      <c r="F390">
        <v>47.5</v>
      </c>
      <c r="G390">
        <v>64.868421052631575</v>
      </c>
      <c r="H390">
        <v>22.631578947368421</v>
      </c>
      <c r="I390">
        <v>12.5</v>
      </c>
      <c r="J390">
        <f t="shared" si="81"/>
        <v>0.92105263157894735</v>
      </c>
      <c r="K390">
        <f t="shared" si="88"/>
        <v>219</v>
      </c>
      <c r="L390">
        <f t="shared" si="82"/>
        <v>45</v>
      </c>
      <c r="M390">
        <f t="shared" si="89"/>
        <v>24</v>
      </c>
      <c r="N390">
        <f t="shared" si="83"/>
        <v>19</v>
      </c>
      <c r="O390">
        <f t="shared" si="84"/>
        <v>1</v>
      </c>
      <c r="P390">
        <f t="shared" si="90"/>
        <v>3</v>
      </c>
      <c r="Q390">
        <f t="shared" si="78"/>
        <v>57.631578947368425</v>
      </c>
      <c r="R390">
        <f t="shared" si="79"/>
        <v>11.842105263157894</v>
      </c>
      <c r="S390">
        <f t="shared" si="85"/>
        <v>6.3157894736842106</v>
      </c>
      <c r="T390">
        <f t="shared" si="86"/>
        <v>5</v>
      </c>
      <c r="U390">
        <f t="shared" si="80"/>
        <v>0.26315789473684209</v>
      </c>
      <c r="V390">
        <f t="shared" si="87"/>
        <v>0.78947368421052633</v>
      </c>
    </row>
    <row r="391" spans="1:22" x14ac:dyDescent="0.2">
      <c r="A391">
        <v>381</v>
      </c>
      <c r="B391" s="4" t="s">
        <v>47</v>
      </c>
      <c r="C391">
        <f>COUNTA(_xlfn.UNIQUE($B$2:B391))</f>
        <v>30</v>
      </c>
      <c r="D391">
        <v>246.5</v>
      </c>
      <c r="E391">
        <v>87</v>
      </c>
      <c r="F391">
        <v>47.5</v>
      </c>
      <c r="G391">
        <v>64.69816272965879</v>
      </c>
      <c r="H391">
        <v>22.834645669291341</v>
      </c>
      <c r="I391">
        <v>12.467191601049869</v>
      </c>
      <c r="J391">
        <f t="shared" si="81"/>
        <v>0.92125984251968507</v>
      </c>
      <c r="K391">
        <f t="shared" si="88"/>
        <v>219</v>
      </c>
      <c r="L391">
        <f t="shared" si="82"/>
        <v>46</v>
      </c>
      <c r="M391">
        <f t="shared" si="89"/>
        <v>24</v>
      </c>
      <c r="N391">
        <f t="shared" si="83"/>
        <v>19</v>
      </c>
      <c r="O391">
        <f t="shared" si="84"/>
        <v>1</v>
      </c>
      <c r="P391">
        <f t="shared" si="90"/>
        <v>3</v>
      </c>
      <c r="Q391">
        <f t="shared" si="78"/>
        <v>57.480314960629919</v>
      </c>
      <c r="R391">
        <f t="shared" si="79"/>
        <v>12.073490813648293</v>
      </c>
      <c r="S391">
        <f t="shared" si="85"/>
        <v>6.2992125984251963</v>
      </c>
      <c r="T391">
        <f t="shared" si="86"/>
        <v>4.9868766404199478</v>
      </c>
      <c r="U391">
        <f t="shared" si="80"/>
        <v>0.26246719160104987</v>
      </c>
      <c r="V391">
        <f t="shared" si="87"/>
        <v>0.78740157480314954</v>
      </c>
    </row>
    <row r="392" spans="1:22" x14ac:dyDescent="0.2">
      <c r="A392">
        <v>382</v>
      </c>
      <c r="B392" s="4" t="s">
        <v>87</v>
      </c>
      <c r="C392">
        <f>COUNTA(_xlfn.UNIQUE($B$2:B392))</f>
        <v>31</v>
      </c>
      <c r="D392">
        <v>246.5</v>
      </c>
      <c r="E392">
        <v>88</v>
      </c>
      <c r="F392">
        <v>47.5</v>
      </c>
      <c r="G392">
        <v>64.528795811518322</v>
      </c>
      <c r="H392">
        <v>23.036649214659686</v>
      </c>
      <c r="I392">
        <v>12.43455497382199</v>
      </c>
      <c r="J392">
        <f t="shared" si="81"/>
        <v>0.91884816753926701</v>
      </c>
      <c r="K392">
        <f t="shared" si="88"/>
        <v>219</v>
      </c>
      <c r="L392">
        <f t="shared" si="82"/>
        <v>46</v>
      </c>
      <c r="M392">
        <f t="shared" si="89"/>
        <v>24</v>
      </c>
      <c r="N392">
        <f t="shared" si="83"/>
        <v>19</v>
      </c>
      <c r="O392">
        <f t="shared" si="84"/>
        <v>1</v>
      </c>
      <c r="P392">
        <f t="shared" si="90"/>
        <v>3</v>
      </c>
      <c r="Q392">
        <f t="shared" si="78"/>
        <v>57.329842931937172</v>
      </c>
      <c r="R392">
        <f t="shared" si="79"/>
        <v>12.041884816753926</v>
      </c>
      <c r="S392">
        <f t="shared" si="85"/>
        <v>6.2827225130890048</v>
      </c>
      <c r="T392">
        <f t="shared" si="86"/>
        <v>4.9738219895287958</v>
      </c>
      <c r="U392">
        <f t="shared" si="80"/>
        <v>0.26178010471204188</v>
      </c>
      <c r="V392">
        <f t="shared" si="87"/>
        <v>0.78534031413612559</v>
      </c>
    </row>
    <row r="393" spans="1:22" x14ac:dyDescent="0.2">
      <c r="A393">
        <v>383</v>
      </c>
      <c r="B393" s="4" t="s">
        <v>43</v>
      </c>
      <c r="C393">
        <f>COUNTA(_xlfn.UNIQUE($B$2:B393))</f>
        <v>31</v>
      </c>
      <c r="D393">
        <v>246.5</v>
      </c>
      <c r="E393">
        <v>89</v>
      </c>
      <c r="F393">
        <v>47.5</v>
      </c>
      <c r="G393">
        <v>64.360313315926902</v>
      </c>
      <c r="H393">
        <v>23.237597911227155</v>
      </c>
      <c r="I393">
        <v>12.402088772845952</v>
      </c>
      <c r="J393">
        <f t="shared" si="81"/>
        <v>0.91906005221932119</v>
      </c>
      <c r="K393">
        <f t="shared" si="88"/>
        <v>219</v>
      </c>
      <c r="L393">
        <f t="shared" si="82"/>
        <v>46</v>
      </c>
      <c r="M393">
        <f t="shared" si="89"/>
        <v>24</v>
      </c>
      <c r="N393">
        <f t="shared" si="83"/>
        <v>20</v>
      </c>
      <c r="O393">
        <f t="shared" si="84"/>
        <v>1</v>
      </c>
      <c r="P393">
        <f t="shared" si="90"/>
        <v>3</v>
      </c>
      <c r="Q393">
        <f t="shared" si="78"/>
        <v>57.180156657963444</v>
      </c>
      <c r="R393">
        <f t="shared" si="79"/>
        <v>12.010443864229766</v>
      </c>
      <c r="S393">
        <f t="shared" si="85"/>
        <v>6.2663185378590072</v>
      </c>
      <c r="T393">
        <f t="shared" si="86"/>
        <v>5.221932114882506</v>
      </c>
      <c r="U393">
        <f t="shared" si="80"/>
        <v>0.26109660574412535</v>
      </c>
      <c r="V393">
        <f t="shared" si="87"/>
        <v>0.7832898172323759</v>
      </c>
    </row>
    <row r="394" spans="1:22" x14ac:dyDescent="0.2">
      <c r="A394">
        <v>384</v>
      </c>
      <c r="B394" s="4" t="s">
        <v>43</v>
      </c>
      <c r="C394">
        <f>COUNTA(_xlfn.UNIQUE($B$2:B394))</f>
        <v>31</v>
      </c>
      <c r="D394">
        <v>246.5</v>
      </c>
      <c r="E394">
        <v>90</v>
      </c>
      <c r="F394">
        <v>47.5</v>
      </c>
      <c r="G394">
        <v>64.192708333333343</v>
      </c>
      <c r="H394">
        <v>23.4375</v>
      </c>
      <c r="I394">
        <v>12.369791666666668</v>
      </c>
      <c r="J394">
        <f t="shared" si="81"/>
        <v>0.91927083333333337</v>
      </c>
      <c r="K394">
        <f t="shared" si="88"/>
        <v>219</v>
      </c>
      <c r="L394">
        <f t="shared" si="82"/>
        <v>46</v>
      </c>
      <c r="M394">
        <f t="shared" si="89"/>
        <v>24</v>
      </c>
      <c r="N394">
        <f t="shared" si="83"/>
        <v>21</v>
      </c>
      <c r="O394">
        <f t="shared" si="84"/>
        <v>1</v>
      </c>
      <c r="P394">
        <f t="shared" si="90"/>
        <v>3</v>
      </c>
      <c r="Q394">
        <f t="shared" si="78"/>
        <v>57.03125</v>
      </c>
      <c r="R394">
        <f t="shared" si="79"/>
        <v>11.979166666666668</v>
      </c>
      <c r="S394">
        <f t="shared" si="85"/>
        <v>6.25</v>
      </c>
      <c r="T394">
        <f t="shared" si="86"/>
        <v>5.46875</v>
      </c>
      <c r="U394">
        <f t="shared" si="80"/>
        <v>0.26041666666666663</v>
      </c>
      <c r="V394">
        <f t="shared" si="87"/>
        <v>0.78125</v>
      </c>
    </row>
    <row r="395" spans="1:22" x14ac:dyDescent="0.2">
      <c r="A395">
        <v>385</v>
      </c>
      <c r="B395" s="4" t="s">
        <v>29</v>
      </c>
      <c r="C395">
        <f>COUNTA(_xlfn.UNIQUE($B$2:B395))</f>
        <v>31</v>
      </c>
      <c r="D395">
        <v>246.5</v>
      </c>
      <c r="E395">
        <v>90</v>
      </c>
      <c r="F395">
        <v>48.5</v>
      </c>
      <c r="G395">
        <v>64.025974025974037</v>
      </c>
      <c r="H395">
        <v>23.376623376623375</v>
      </c>
      <c r="I395">
        <v>12.597402597402596</v>
      </c>
      <c r="J395">
        <f t="shared" si="81"/>
        <v>0.91948051948051945</v>
      </c>
      <c r="K395">
        <f t="shared" si="88"/>
        <v>219</v>
      </c>
      <c r="L395">
        <f t="shared" si="82"/>
        <v>46</v>
      </c>
      <c r="M395">
        <f t="shared" si="89"/>
        <v>24</v>
      </c>
      <c r="N395">
        <f t="shared" si="83"/>
        <v>21</v>
      </c>
      <c r="O395">
        <f t="shared" si="84"/>
        <v>1</v>
      </c>
      <c r="P395">
        <f t="shared" si="90"/>
        <v>3</v>
      </c>
      <c r="Q395">
        <f t="shared" si="78"/>
        <v>56.883116883116877</v>
      </c>
      <c r="R395">
        <f t="shared" si="79"/>
        <v>11.948051948051948</v>
      </c>
      <c r="S395">
        <f t="shared" si="85"/>
        <v>6.2337662337662341</v>
      </c>
      <c r="T395">
        <f t="shared" si="86"/>
        <v>5.4545454545454541</v>
      </c>
      <c r="U395">
        <f t="shared" si="80"/>
        <v>0.25974025974025972</v>
      </c>
      <c r="V395">
        <f t="shared" si="87"/>
        <v>0.77922077922077926</v>
      </c>
    </row>
    <row r="396" spans="1:22" x14ac:dyDescent="0.2">
      <c r="A396">
        <v>386</v>
      </c>
      <c r="B396" s="4" t="s">
        <v>67</v>
      </c>
      <c r="C396">
        <f>COUNTA(_xlfn.UNIQUE($B$2:B396))</f>
        <v>31</v>
      </c>
      <c r="D396">
        <v>247.5</v>
      </c>
      <c r="E396">
        <v>90</v>
      </c>
      <c r="F396">
        <v>48.5</v>
      </c>
      <c r="G396">
        <v>64.119170984455948</v>
      </c>
      <c r="H396">
        <v>23.316062176165804</v>
      </c>
      <c r="I396">
        <v>12.564766839378239</v>
      </c>
      <c r="J396">
        <f t="shared" si="81"/>
        <v>0.9196891191709845</v>
      </c>
      <c r="K396">
        <f t="shared" si="88"/>
        <v>219</v>
      </c>
      <c r="L396">
        <f t="shared" si="82"/>
        <v>46</v>
      </c>
      <c r="M396">
        <f t="shared" si="89"/>
        <v>24</v>
      </c>
      <c r="N396">
        <f t="shared" si="83"/>
        <v>21</v>
      </c>
      <c r="O396">
        <f t="shared" si="84"/>
        <v>1</v>
      </c>
      <c r="P396">
        <f t="shared" si="90"/>
        <v>3</v>
      </c>
      <c r="Q396">
        <f t="shared" si="78"/>
        <v>56.73575129533679</v>
      </c>
      <c r="R396">
        <f t="shared" si="79"/>
        <v>11.917098445595855</v>
      </c>
      <c r="S396">
        <f t="shared" si="85"/>
        <v>6.2176165803108807</v>
      </c>
      <c r="T396">
        <f t="shared" si="86"/>
        <v>5.4404145077720205</v>
      </c>
      <c r="U396">
        <f t="shared" si="80"/>
        <v>0.2590673575129534</v>
      </c>
      <c r="V396">
        <f t="shared" si="87"/>
        <v>0.77720207253886009</v>
      </c>
    </row>
    <row r="397" spans="1:22" x14ac:dyDescent="0.2">
      <c r="A397">
        <v>387</v>
      </c>
      <c r="B397" s="4" t="s">
        <v>43</v>
      </c>
      <c r="C397">
        <f>COUNTA(_xlfn.UNIQUE($B$2:B397))</f>
        <v>31</v>
      </c>
      <c r="D397">
        <v>247.5</v>
      </c>
      <c r="E397">
        <v>91</v>
      </c>
      <c r="F397">
        <v>48.5</v>
      </c>
      <c r="G397">
        <v>63.953488372093027</v>
      </c>
      <c r="H397">
        <v>23.51421188630491</v>
      </c>
      <c r="I397">
        <v>12.532299741602069</v>
      </c>
      <c r="J397">
        <f t="shared" si="81"/>
        <v>0.91989664082687339</v>
      </c>
      <c r="K397">
        <f t="shared" si="88"/>
        <v>219</v>
      </c>
      <c r="L397">
        <f t="shared" si="82"/>
        <v>46</v>
      </c>
      <c r="M397">
        <f t="shared" si="89"/>
        <v>24</v>
      </c>
      <c r="N397">
        <f t="shared" si="83"/>
        <v>22</v>
      </c>
      <c r="O397">
        <f t="shared" si="84"/>
        <v>1</v>
      </c>
      <c r="P397">
        <f t="shared" si="90"/>
        <v>3</v>
      </c>
      <c r="Q397">
        <f t="shared" si="78"/>
        <v>56.589147286821706</v>
      </c>
      <c r="R397">
        <f t="shared" si="79"/>
        <v>11.886304909560723</v>
      </c>
      <c r="S397">
        <f t="shared" si="85"/>
        <v>6.2015503875968996</v>
      </c>
      <c r="T397">
        <f t="shared" si="86"/>
        <v>5.684754521963824</v>
      </c>
      <c r="U397">
        <f t="shared" si="80"/>
        <v>0.2583979328165375</v>
      </c>
      <c r="V397">
        <f t="shared" si="87"/>
        <v>0.77519379844961245</v>
      </c>
    </row>
    <row r="398" spans="1:22" x14ac:dyDescent="0.2">
      <c r="A398">
        <v>388</v>
      </c>
      <c r="B398" s="4" t="s">
        <v>43</v>
      </c>
      <c r="C398">
        <f>COUNTA(_xlfn.UNIQUE($B$2:B398))</f>
        <v>31</v>
      </c>
      <c r="D398">
        <v>247.5</v>
      </c>
      <c r="E398">
        <v>92</v>
      </c>
      <c r="F398">
        <v>48.5</v>
      </c>
      <c r="G398">
        <v>63.788659793814432</v>
      </c>
      <c r="H398">
        <v>23.711340206185564</v>
      </c>
      <c r="I398">
        <v>12.5</v>
      </c>
      <c r="J398">
        <f t="shared" si="81"/>
        <v>0.92010309278350522</v>
      </c>
      <c r="K398">
        <f t="shared" si="88"/>
        <v>219</v>
      </c>
      <c r="L398">
        <f t="shared" si="82"/>
        <v>46</v>
      </c>
      <c r="M398">
        <f t="shared" si="89"/>
        <v>24</v>
      </c>
      <c r="N398">
        <f t="shared" si="83"/>
        <v>23</v>
      </c>
      <c r="O398">
        <f t="shared" si="84"/>
        <v>1</v>
      </c>
      <c r="P398">
        <f t="shared" si="90"/>
        <v>3</v>
      </c>
      <c r="Q398">
        <f t="shared" si="78"/>
        <v>56.443298969072167</v>
      </c>
      <c r="R398">
        <f t="shared" si="79"/>
        <v>11.855670103092782</v>
      </c>
      <c r="S398">
        <f t="shared" si="85"/>
        <v>6.1855670103092786</v>
      </c>
      <c r="T398">
        <f t="shared" si="86"/>
        <v>5.9278350515463911</v>
      </c>
      <c r="U398">
        <f t="shared" si="80"/>
        <v>0.25773195876288657</v>
      </c>
      <c r="V398">
        <f t="shared" si="87"/>
        <v>0.77319587628865982</v>
      </c>
    </row>
    <row r="399" spans="1:22" x14ac:dyDescent="0.2">
      <c r="A399">
        <v>389</v>
      </c>
      <c r="B399" s="4" t="s">
        <v>7</v>
      </c>
      <c r="C399">
        <f>COUNTA(_xlfn.UNIQUE($B$2:B399))</f>
        <v>31</v>
      </c>
      <c r="D399">
        <v>248.5</v>
      </c>
      <c r="E399">
        <v>92</v>
      </c>
      <c r="F399">
        <v>48.5</v>
      </c>
      <c r="G399">
        <v>63.881748071979437</v>
      </c>
      <c r="H399">
        <v>23.650385604113112</v>
      </c>
      <c r="I399">
        <v>12.467866323907455</v>
      </c>
      <c r="J399">
        <f t="shared" si="81"/>
        <v>0.92030848329048842</v>
      </c>
      <c r="K399">
        <f t="shared" si="88"/>
        <v>220</v>
      </c>
      <c r="L399">
        <f t="shared" si="82"/>
        <v>46</v>
      </c>
      <c r="M399">
        <f t="shared" si="89"/>
        <v>24</v>
      </c>
      <c r="N399">
        <f t="shared" si="83"/>
        <v>23</v>
      </c>
      <c r="O399">
        <f t="shared" si="84"/>
        <v>1</v>
      </c>
      <c r="P399">
        <f t="shared" si="90"/>
        <v>3</v>
      </c>
      <c r="Q399">
        <f t="shared" si="78"/>
        <v>56.555269922879184</v>
      </c>
      <c r="R399">
        <f t="shared" si="79"/>
        <v>11.825192802056556</v>
      </c>
      <c r="S399">
        <f t="shared" si="85"/>
        <v>6.1696658097686372</v>
      </c>
      <c r="T399">
        <f t="shared" si="86"/>
        <v>5.9125964010282779</v>
      </c>
      <c r="U399">
        <f t="shared" si="80"/>
        <v>0.25706940874035988</v>
      </c>
      <c r="V399">
        <f t="shared" si="87"/>
        <v>0.77120822622107965</v>
      </c>
    </row>
    <row r="400" spans="1:22" x14ac:dyDescent="0.2">
      <c r="A400">
        <v>390</v>
      </c>
      <c r="B400" s="4" t="s">
        <v>7</v>
      </c>
      <c r="C400">
        <f>COUNTA(_xlfn.UNIQUE($B$2:B400))</f>
        <v>31</v>
      </c>
      <c r="D400">
        <v>249.5</v>
      </c>
      <c r="E400">
        <v>92</v>
      </c>
      <c r="F400">
        <v>48.5</v>
      </c>
      <c r="G400">
        <v>63.974358974358971</v>
      </c>
      <c r="H400">
        <v>23.589743589743588</v>
      </c>
      <c r="I400">
        <v>12.435897435897436</v>
      </c>
      <c r="J400">
        <f t="shared" si="81"/>
        <v>0.92051282051282057</v>
      </c>
      <c r="K400">
        <f t="shared" si="88"/>
        <v>221</v>
      </c>
      <c r="L400">
        <f t="shared" si="82"/>
        <v>46</v>
      </c>
      <c r="M400">
        <f t="shared" si="89"/>
        <v>24</v>
      </c>
      <c r="N400">
        <f t="shared" si="83"/>
        <v>23</v>
      </c>
      <c r="O400">
        <f t="shared" si="84"/>
        <v>1</v>
      </c>
      <c r="P400">
        <f t="shared" si="90"/>
        <v>3</v>
      </c>
      <c r="Q400">
        <f t="shared" si="78"/>
        <v>56.666666666666664</v>
      </c>
      <c r="R400">
        <f t="shared" si="79"/>
        <v>11.794871794871794</v>
      </c>
      <c r="S400">
        <f t="shared" si="85"/>
        <v>6.1538461538461542</v>
      </c>
      <c r="T400">
        <f t="shared" si="86"/>
        <v>5.8974358974358969</v>
      </c>
      <c r="U400">
        <f t="shared" si="80"/>
        <v>0.25641025641025639</v>
      </c>
      <c r="V400">
        <f t="shared" si="87"/>
        <v>0.76923076923076927</v>
      </c>
    </row>
    <row r="401" spans="1:22" x14ac:dyDescent="0.2">
      <c r="A401">
        <v>391</v>
      </c>
      <c r="B401" s="4" t="s">
        <v>67</v>
      </c>
      <c r="C401">
        <f>COUNTA(_xlfn.UNIQUE($B$2:B401))</f>
        <v>31</v>
      </c>
      <c r="D401">
        <v>250.5</v>
      </c>
      <c r="E401">
        <v>92</v>
      </c>
      <c r="F401">
        <v>48.5</v>
      </c>
      <c r="G401">
        <v>64.066496163682856</v>
      </c>
      <c r="H401">
        <v>23.52941176470588</v>
      </c>
      <c r="I401">
        <v>12.404092071611252</v>
      </c>
      <c r="J401">
        <f t="shared" si="81"/>
        <v>0.92071611253196928</v>
      </c>
      <c r="K401">
        <f t="shared" si="88"/>
        <v>221</v>
      </c>
      <c r="L401">
        <f t="shared" si="82"/>
        <v>46</v>
      </c>
      <c r="M401">
        <f t="shared" si="89"/>
        <v>24</v>
      </c>
      <c r="N401">
        <f t="shared" si="83"/>
        <v>23</v>
      </c>
      <c r="O401">
        <f t="shared" si="84"/>
        <v>1</v>
      </c>
      <c r="P401">
        <f t="shared" si="90"/>
        <v>3</v>
      </c>
      <c r="Q401">
        <f t="shared" si="78"/>
        <v>56.521739130434781</v>
      </c>
      <c r="R401">
        <f t="shared" si="79"/>
        <v>11.76470588235294</v>
      </c>
      <c r="S401">
        <f t="shared" si="85"/>
        <v>6.1381074168797953</v>
      </c>
      <c r="T401">
        <f t="shared" si="86"/>
        <v>5.8823529411764701</v>
      </c>
      <c r="U401">
        <f t="shared" si="80"/>
        <v>0.25575447570332482</v>
      </c>
      <c r="V401">
        <f t="shared" si="87"/>
        <v>0.76726342710997442</v>
      </c>
    </row>
    <row r="402" spans="1:22" x14ac:dyDescent="0.2">
      <c r="A402">
        <v>392</v>
      </c>
      <c r="B402" s="4" t="s">
        <v>7</v>
      </c>
      <c r="C402">
        <f>COUNTA(_xlfn.UNIQUE($B$2:B402))</f>
        <v>31</v>
      </c>
      <c r="D402">
        <v>251.5</v>
      </c>
      <c r="E402">
        <v>92</v>
      </c>
      <c r="F402">
        <v>48.5</v>
      </c>
      <c r="G402">
        <v>64.158163265306129</v>
      </c>
      <c r="H402">
        <v>23.469387755102041</v>
      </c>
      <c r="I402">
        <v>12.372448979591837</v>
      </c>
      <c r="J402">
        <f t="shared" si="81"/>
        <v>0.92091836734693877</v>
      </c>
      <c r="K402">
        <f t="shared" si="88"/>
        <v>222</v>
      </c>
      <c r="L402">
        <f t="shared" si="82"/>
        <v>46</v>
      </c>
      <c r="M402">
        <f t="shared" si="89"/>
        <v>24</v>
      </c>
      <c r="N402">
        <f t="shared" si="83"/>
        <v>23</v>
      </c>
      <c r="O402">
        <f t="shared" si="84"/>
        <v>1</v>
      </c>
      <c r="P402">
        <f t="shared" si="90"/>
        <v>3</v>
      </c>
      <c r="Q402">
        <f t="shared" si="78"/>
        <v>56.632653061224488</v>
      </c>
      <c r="R402">
        <f t="shared" si="79"/>
        <v>11.73469387755102</v>
      </c>
      <c r="S402">
        <f t="shared" si="85"/>
        <v>6.1224489795918364</v>
      </c>
      <c r="T402">
        <f t="shared" si="86"/>
        <v>5.8673469387755102</v>
      </c>
      <c r="U402">
        <f t="shared" si="80"/>
        <v>0.25510204081632654</v>
      </c>
      <c r="V402">
        <f t="shared" si="87"/>
        <v>0.76530612244897955</v>
      </c>
    </row>
    <row r="403" spans="1:22" x14ac:dyDescent="0.2">
      <c r="A403">
        <v>393</v>
      </c>
      <c r="B403" s="4" t="s">
        <v>43</v>
      </c>
      <c r="C403">
        <f>COUNTA(_xlfn.UNIQUE($B$2:B403))</f>
        <v>31</v>
      </c>
      <c r="D403">
        <v>251.5</v>
      </c>
      <c r="E403">
        <v>93</v>
      </c>
      <c r="F403">
        <v>48.5</v>
      </c>
      <c r="G403">
        <v>63.994910941475823</v>
      </c>
      <c r="H403">
        <v>23.664122137404579</v>
      </c>
      <c r="I403">
        <v>12.340966921119593</v>
      </c>
      <c r="J403">
        <f t="shared" si="81"/>
        <v>0.92111959287531808</v>
      </c>
      <c r="K403">
        <f t="shared" si="88"/>
        <v>222</v>
      </c>
      <c r="L403">
        <f t="shared" si="82"/>
        <v>46</v>
      </c>
      <c r="M403">
        <f t="shared" si="89"/>
        <v>24</v>
      </c>
      <c r="N403">
        <f t="shared" si="83"/>
        <v>24</v>
      </c>
      <c r="O403">
        <f t="shared" si="84"/>
        <v>1</v>
      </c>
      <c r="P403">
        <f t="shared" si="90"/>
        <v>3</v>
      </c>
      <c r="Q403">
        <f t="shared" si="78"/>
        <v>56.488549618320619</v>
      </c>
      <c r="R403">
        <f t="shared" si="79"/>
        <v>11.704834605597965</v>
      </c>
      <c r="S403">
        <f t="shared" si="85"/>
        <v>6.1068702290076331</v>
      </c>
      <c r="T403">
        <f t="shared" si="86"/>
        <v>6.1068702290076331</v>
      </c>
      <c r="U403">
        <f t="shared" si="80"/>
        <v>0.2544529262086514</v>
      </c>
      <c r="V403">
        <f t="shared" si="87"/>
        <v>0.76335877862595414</v>
      </c>
    </row>
    <row r="404" spans="1:22" x14ac:dyDescent="0.2">
      <c r="A404">
        <v>394</v>
      </c>
      <c r="B404" s="4" t="s">
        <v>43</v>
      </c>
      <c r="C404">
        <f>COUNTA(_xlfn.UNIQUE($B$2:B404))</f>
        <v>31</v>
      </c>
      <c r="D404">
        <v>251.5</v>
      </c>
      <c r="E404">
        <v>94</v>
      </c>
      <c r="F404">
        <v>48.5</v>
      </c>
      <c r="G404">
        <v>63.832487309644669</v>
      </c>
      <c r="H404">
        <v>23.857868020304569</v>
      </c>
      <c r="I404">
        <v>12.30964467005076</v>
      </c>
      <c r="J404">
        <f t="shared" si="81"/>
        <v>0.92131979695431476</v>
      </c>
      <c r="K404">
        <f t="shared" si="88"/>
        <v>222</v>
      </c>
      <c r="L404">
        <f t="shared" si="82"/>
        <v>46</v>
      </c>
      <c r="M404">
        <f t="shared" si="89"/>
        <v>24</v>
      </c>
      <c r="N404">
        <f t="shared" si="83"/>
        <v>25</v>
      </c>
      <c r="O404">
        <f t="shared" si="84"/>
        <v>1</v>
      </c>
      <c r="P404">
        <f t="shared" si="90"/>
        <v>3</v>
      </c>
      <c r="Q404">
        <f t="shared" si="78"/>
        <v>56.345177664974621</v>
      </c>
      <c r="R404">
        <f t="shared" si="79"/>
        <v>11.6751269035533</v>
      </c>
      <c r="S404">
        <f t="shared" si="85"/>
        <v>6.091370558375635</v>
      </c>
      <c r="T404">
        <f t="shared" si="86"/>
        <v>6.345177664974619</v>
      </c>
      <c r="U404">
        <f t="shared" si="80"/>
        <v>0.25380710659898476</v>
      </c>
      <c r="V404">
        <f t="shared" si="87"/>
        <v>0.76142131979695438</v>
      </c>
    </row>
    <row r="405" spans="1:22" x14ac:dyDescent="0.2">
      <c r="A405">
        <v>395</v>
      </c>
      <c r="B405" s="4" t="s">
        <v>43</v>
      </c>
      <c r="C405">
        <f>COUNTA(_xlfn.UNIQUE($B$2:B405))</f>
        <v>31</v>
      </c>
      <c r="D405">
        <v>251.5</v>
      </c>
      <c r="E405">
        <v>95</v>
      </c>
      <c r="F405">
        <v>48.5</v>
      </c>
      <c r="G405">
        <v>63.670886075949362</v>
      </c>
      <c r="H405">
        <v>24.050632911392405</v>
      </c>
      <c r="I405">
        <v>12.278481012658228</v>
      </c>
      <c r="J405">
        <f t="shared" si="81"/>
        <v>0.92151898734177218</v>
      </c>
      <c r="K405">
        <f t="shared" si="88"/>
        <v>222</v>
      </c>
      <c r="L405">
        <f t="shared" si="82"/>
        <v>46</v>
      </c>
      <c r="M405">
        <f t="shared" si="89"/>
        <v>24</v>
      </c>
      <c r="N405">
        <f t="shared" si="83"/>
        <v>26</v>
      </c>
      <c r="O405">
        <f t="shared" si="84"/>
        <v>1</v>
      </c>
      <c r="P405">
        <f t="shared" si="90"/>
        <v>3</v>
      </c>
      <c r="Q405">
        <f t="shared" si="78"/>
        <v>56.202531645569621</v>
      </c>
      <c r="R405">
        <f t="shared" si="79"/>
        <v>11.645569620253164</v>
      </c>
      <c r="S405">
        <f t="shared" si="85"/>
        <v>6.0759493670886071</v>
      </c>
      <c r="T405">
        <f t="shared" si="86"/>
        <v>6.5822784810126587</v>
      </c>
      <c r="U405">
        <f t="shared" si="80"/>
        <v>0.25316455696202533</v>
      </c>
      <c r="V405">
        <f t="shared" si="87"/>
        <v>0.75949367088607589</v>
      </c>
    </row>
    <row r="406" spans="1:22" x14ac:dyDescent="0.2">
      <c r="A406">
        <v>396</v>
      </c>
      <c r="B406" s="4" t="s">
        <v>43</v>
      </c>
      <c r="C406">
        <f>COUNTA(_xlfn.UNIQUE($B$2:B406))</f>
        <v>31</v>
      </c>
      <c r="D406">
        <v>251.5</v>
      </c>
      <c r="E406">
        <v>96</v>
      </c>
      <c r="F406">
        <v>48.5</v>
      </c>
      <c r="G406">
        <v>63.510101010101003</v>
      </c>
      <c r="H406">
        <v>24.242424242424242</v>
      </c>
      <c r="I406">
        <v>12.247474747474747</v>
      </c>
      <c r="J406">
        <f t="shared" si="81"/>
        <v>0.92171717171717171</v>
      </c>
      <c r="K406">
        <f t="shared" si="88"/>
        <v>222</v>
      </c>
      <c r="L406">
        <f t="shared" si="82"/>
        <v>46</v>
      </c>
      <c r="M406">
        <f t="shared" si="89"/>
        <v>24</v>
      </c>
      <c r="N406">
        <f t="shared" si="83"/>
        <v>27</v>
      </c>
      <c r="O406">
        <f t="shared" si="84"/>
        <v>1</v>
      </c>
      <c r="P406">
        <f t="shared" si="90"/>
        <v>3</v>
      </c>
      <c r="Q406">
        <f t="shared" si="78"/>
        <v>56.060606060606055</v>
      </c>
      <c r="R406">
        <f t="shared" si="79"/>
        <v>11.616161616161616</v>
      </c>
      <c r="S406">
        <f t="shared" si="85"/>
        <v>6.0606060606060606</v>
      </c>
      <c r="T406">
        <f t="shared" si="86"/>
        <v>6.8181818181818175</v>
      </c>
      <c r="U406">
        <f t="shared" si="80"/>
        <v>0.25252525252525254</v>
      </c>
      <c r="V406">
        <f t="shared" si="87"/>
        <v>0.75757575757575757</v>
      </c>
    </row>
    <row r="407" spans="1:22" x14ac:dyDescent="0.2">
      <c r="A407">
        <v>396.5</v>
      </c>
      <c r="B407" s="4" t="s">
        <v>62</v>
      </c>
      <c r="C407">
        <f>COUNTA(_xlfn.UNIQUE($B$2:B407))</f>
        <v>31</v>
      </c>
      <c r="D407">
        <v>252</v>
      </c>
      <c r="E407">
        <v>96</v>
      </c>
      <c r="F407">
        <v>48.5</v>
      </c>
      <c r="G407">
        <v>63.55611601513241</v>
      </c>
      <c r="H407">
        <v>24.211853720050442</v>
      </c>
      <c r="I407">
        <v>12.23203026481715</v>
      </c>
      <c r="J407">
        <f t="shared" si="81"/>
        <v>0.9218158890290038</v>
      </c>
      <c r="K407">
        <f t="shared" si="88"/>
        <v>222</v>
      </c>
      <c r="L407">
        <f t="shared" si="82"/>
        <v>46</v>
      </c>
      <c r="M407">
        <f t="shared" si="89"/>
        <v>24</v>
      </c>
      <c r="N407">
        <f t="shared" si="83"/>
        <v>27</v>
      </c>
      <c r="O407">
        <f t="shared" si="84"/>
        <v>1</v>
      </c>
      <c r="P407">
        <f t="shared" si="90"/>
        <v>3</v>
      </c>
      <c r="Q407">
        <f t="shared" si="78"/>
        <v>55.989911727616651</v>
      </c>
      <c r="R407">
        <f t="shared" si="79"/>
        <v>11.601513240857503</v>
      </c>
      <c r="S407">
        <f t="shared" si="85"/>
        <v>6.0529634300126105</v>
      </c>
      <c r="T407">
        <f t="shared" si="86"/>
        <v>6.8095838587641868</v>
      </c>
      <c r="U407">
        <f t="shared" si="80"/>
        <v>0.25220680958385877</v>
      </c>
      <c r="V407">
        <f t="shared" si="87"/>
        <v>0.75662042875157631</v>
      </c>
    </row>
    <row r="408" spans="1:22" x14ac:dyDescent="0.2">
      <c r="A408">
        <v>397.5</v>
      </c>
      <c r="B408" s="4" t="s">
        <v>7</v>
      </c>
      <c r="C408">
        <f>COUNTA(_xlfn.UNIQUE($B$2:B408))</f>
        <v>31</v>
      </c>
      <c r="D408">
        <v>253</v>
      </c>
      <c r="E408">
        <v>96</v>
      </c>
      <c r="F408">
        <v>48.5</v>
      </c>
      <c r="G408">
        <v>63.647798742138363</v>
      </c>
      <c r="H408">
        <v>24.150943396226417</v>
      </c>
      <c r="I408">
        <v>12.20125786163522</v>
      </c>
      <c r="J408">
        <f t="shared" si="81"/>
        <v>0.92201257861635222</v>
      </c>
      <c r="K408">
        <f t="shared" si="88"/>
        <v>223</v>
      </c>
      <c r="L408">
        <f t="shared" si="82"/>
        <v>46</v>
      </c>
      <c r="M408">
        <f t="shared" si="89"/>
        <v>24</v>
      </c>
      <c r="N408">
        <f t="shared" si="83"/>
        <v>27</v>
      </c>
      <c r="O408">
        <f t="shared" si="84"/>
        <v>1</v>
      </c>
      <c r="P408">
        <f t="shared" si="90"/>
        <v>3</v>
      </c>
      <c r="Q408">
        <f t="shared" si="78"/>
        <v>56.100628930817606</v>
      </c>
      <c r="R408">
        <f t="shared" si="79"/>
        <v>11.572327044025158</v>
      </c>
      <c r="S408">
        <f t="shared" si="85"/>
        <v>6.0377358490566042</v>
      </c>
      <c r="T408">
        <f t="shared" si="86"/>
        <v>6.7924528301886795</v>
      </c>
      <c r="U408">
        <f t="shared" si="80"/>
        <v>0.25157232704402516</v>
      </c>
      <c r="V408">
        <f t="shared" si="87"/>
        <v>0.75471698113207553</v>
      </c>
    </row>
    <row r="409" spans="1:22" x14ac:dyDescent="0.2">
      <c r="A409">
        <v>398.5</v>
      </c>
      <c r="B409" s="4" t="s">
        <v>7</v>
      </c>
      <c r="C409">
        <f>COUNTA(_xlfn.UNIQUE($B$2:B409))</f>
        <v>31</v>
      </c>
      <c r="D409">
        <v>254</v>
      </c>
      <c r="E409">
        <v>96</v>
      </c>
      <c r="F409">
        <v>48.5</v>
      </c>
      <c r="G409">
        <v>63.739021329987452</v>
      </c>
      <c r="H409">
        <v>24.090338770388957</v>
      </c>
      <c r="I409">
        <v>12.170639899623588</v>
      </c>
      <c r="J409">
        <f t="shared" si="81"/>
        <v>0.92220828105395236</v>
      </c>
      <c r="K409">
        <f t="shared" si="88"/>
        <v>224</v>
      </c>
      <c r="L409">
        <f t="shared" si="82"/>
        <v>46</v>
      </c>
      <c r="M409">
        <f t="shared" si="89"/>
        <v>24</v>
      </c>
      <c r="N409">
        <f t="shared" si="83"/>
        <v>27</v>
      </c>
      <c r="O409">
        <f t="shared" si="84"/>
        <v>1</v>
      </c>
      <c r="P409">
        <f t="shared" si="90"/>
        <v>3</v>
      </c>
      <c r="Q409">
        <f t="shared" si="78"/>
        <v>56.210790464240901</v>
      </c>
      <c r="R409">
        <f t="shared" si="79"/>
        <v>11.543287327478042</v>
      </c>
      <c r="S409">
        <f t="shared" si="85"/>
        <v>6.0225846925972393</v>
      </c>
      <c r="T409">
        <f t="shared" si="86"/>
        <v>6.7754077791718954</v>
      </c>
      <c r="U409">
        <f t="shared" si="80"/>
        <v>0.25094102885821828</v>
      </c>
      <c r="V409">
        <f t="shared" si="87"/>
        <v>0.75282308657465491</v>
      </c>
    </row>
    <row r="410" spans="1:22" x14ac:dyDescent="0.2">
      <c r="A410">
        <v>399.5</v>
      </c>
      <c r="B410" s="4" t="s">
        <v>105</v>
      </c>
      <c r="C410">
        <f>COUNTA(_xlfn.UNIQUE($B$2:B410))</f>
        <v>31</v>
      </c>
      <c r="D410">
        <v>255</v>
      </c>
      <c r="E410">
        <v>96</v>
      </c>
      <c r="F410">
        <v>48.5</v>
      </c>
      <c r="G410">
        <v>63.829787234042556</v>
      </c>
      <c r="H410">
        <v>24.030037546933666</v>
      </c>
      <c r="I410">
        <v>12.14017521902378</v>
      </c>
      <c r="J410">
        <f t="shared" si="81"/>
        <v>0.92240300375469331</v>
      </c>
      <c r="K410">
        <f t="shared" si="88"/>
        <v>224</v>
      </c>
      <c r="L410">
        <f t="shared" si="82"/>
        <v>46</v>
      </c>
      <c r="M410">
        <f t="shared" si="89"/>
        <v>24</v>
      </c>
      <c r="N410">
        <f t="shared" si="83"/>
        <v>27</v>
      </c>
      <c r="O410">
        <f t="shared" si="84"/>
        <v>1</v>
      </c>
      <c r="P410">
        <f t="shared" si="90"/>
        <v>3</v>
      </c>
      <c r="Q410">
        <f t="shared" si="78"/>
        <v>56.070087609511887</v>
      </c>
      <c r="R410">
        <f t="shared" si="79"/>
        <v>11.514392991239049</v>
      </c>
      <c r="S410">
        <f t="shared" si="85"/>
        <v>6.0075093867334166</v>
      </c>
      <c r="T410">
        <f t="shared" si="86"/>
        <v>6.7584480600750938</v>
      </c>
      <c r="U410">
        <f t="shared" si="80"/>
        <v>0.25031289111389238</v>
      </c>
      <c r="V410">
        <f t="shared" si="87"/>
        <v>0.75093867334167708</v>
      </c>
    </row>
    <row r="411" spans="1:22" x14ac:dyDescent="0.2">
      <c r="A411">
        <v>400.5</v>
      </c>
      <c r="B411" s="4" t="s">
        <v>7</v>
      </c>
      <c r="C411">
        <f>COUNTA(_xlfn.UNIQUE($B$2:B411))</f>
        <v>31</v>
      </c>
      <c r="D411">
        <v>256</v>
      </c>
      <c r="E411">
        <v>96</v>
      </c>
      <c r="F411">
        <v>48.5</v>
      </c>
      <c r="G411">
        <v>63.920099875156055</v>
      </c>
      <c r="H411">
        <v>23.970037453183522</v>
      </c>
      <c r="I411">
        <v>12.109862671660425</v>
      </c>
      <c r="J411">
        <f t="shared" si="81"/>
        <v>0.92259675405742825</v>
      </c>
      <c r="K411">
        <f t="shared" si="88"/>
        <v>225</v>
      </c>
      <c r="L411">
        <f t="shared" si="82"/>
        <v>46</v>
      </c>
      <c r="M411">
        <f t="shared" si="89"/>
        <v>24</v>
      </c>
      <c r="N411">
        <f t="shared" si="83"/>
        <v>27</v>
      </c>
      <c r="O411">
        <f t="shared" si="84"/>
        <v>1</v>
      </c>
      <c r="P411">
        <f t="shared" si="90"/>
        <v>3</v>
      </c>
      <c r="Q411">
        <f t="shared" si="78"/>
        <v>56.17977528089888</v>
      </c>
      <c r="R411">
        <f t="shared" si="79"/>
        <v>11.485642946317103</v>
      </c>
      <c r="S411">
        <f t="shared" si="85"/>
        <v>5.9925093632958806</v>
      </c>
      <c r="T411">
        <f t="shared" si="86"/>
        <v>6.7415730337078648</v>
      </c>
      <c r="U411">
        <f t="shared" si="80"/>
        <v>0.24968789013732834</v>
      </c>
      <c r="V411">
        <f t="shared" si="87"/>
        <v>0.74906367041198507</v>
      </c>
    </row>
    <row r="412" spans="1:22" x14ac:dyDescent="0.2">
      <c r="A412">
        <v>401</v>
      </c>
      <c r="B412" s="4" t="s">
        <v>62</v>
      </c>
      <c r="C412">
        <f>COUNTA(_xlfn.UNIQUE($B$2:B412))</f>
        <v>31</v>
      </c>
      <c r="D412">
        <v>256.5</v>
      </c>
      <c r="E412">
        <v>96</v>
      </c>
      <c r="F412">
        <v>48.5</v>
      </c>
      <c r="G412">
        <v>63.965087281795505</v>
      </c>
      <c r="H412">
        <v>23.940149625935163</v>
      </c>
      <c r="I412">
        <v>12.094763092269327</v>
      </c>
      <c r="J412">
        <f t="shared" si="81"/>
        <v>0.92269326683291775</v>
      </c>
      <c r="K412">
        <f t="shared" si="88"/>
        <v>225</v>
      </c>
      <c r="L412">
        <f t="shared" si="82"/>
        <v>46</v>
      </c>
      <c r="M412">
        <f t="shared" si="89"/>
        <v>24</v>
      </c>
      <c r="N412">
        <f t="shared" si="83"/>
        <v>27</v>
      </c>
      <c r="O412">
        <f t="shared" si="84"/>
        <v>1</v>
      </c>
      <c r="P412">
        <f t="shared" si="90"/>
        <v>3</v>
      </c>
      <c r="Q412">
        <f t="shared" si="78"/>
        <v>56.109725685785541</v>
      </c>
      <c r="R412">
        <f t="shared" si="79"/>
        <v>11.471321695760599</v>
      </c>
      <c r="S412">
        <f t="shared" si="85"/>
        <v>5.9850374064837908</v>
      </c>
      <c r="T412">
        <f t="shared" si="86"/>
        <v>6.7331670822942637</v>
      </c>
      <c r="U412">
        <f t="shared" si="80"/>
        <v>0.24937655860349126</v>
      </c>
      <c r="V412">
        <f t="shared" si="87"/>
        <v>0.74812967581047385</v>
      </c>
    </row>
    <row r="413" spans="1:22" x14ac:dyDescent="0.2">
      <c r="A413">
        <v>402</v>
      </c>
      <c r="B413" s="4" t="s">
        <v>7</v>
      </c>
      <c r="C413">
        <f>COUNTA(_xlfn.UNIQUE($B$2:B413))</f>
        <v>31</v>
      </c>
      <c r="D413">
        <v>257.5</v>
      </c>
      <c r="E413">
        <v>96</v>
      </c>
      <c r="F413">
        <v>48.5</v>
      </c>
      <c r="G413">
        <v>64.054726368159209</v>
      </c>
      <c r="H413">
        <v>23.880597014925371</v>
      </c>
      <c r="I413">
        <v>12.064676616915424</v>
      </c>
      <c r="J413">
        <f t="shared" si="81"/>
        <v>0.92288557213930345</v>
      </c>
      <c r="K413">
        <f t="shared" si="88"/>
        <v>226</v>
      </c>
      <c r="L413">
        <f t="shared" si="82"/>
        <v>46</v>
      </c>
      <c r="M413">
        <f t="shared" si="89"/>
        <v>24</v>
      </c>
      <c r="N413">
        <f t="shared" si="83"/>
        <v>27</v>
      </c>
      <c r="O413">
        <f t="shared" si="84"/>
        <v>1</v>
      </c>
      <c r="P413">
        <f t="shared" si="90"/>
        <v>3</v>
      </c>
      <c r="Q413">
        <f t="shared" si="78"/>
        <v>56.218905472636813</v>
      </c>
      <c r="R413">
        <f t="shared" si="79"/>
        <v>11.442786069651742</v>
      </c>
      <c r="S413">
        <f t="shared" si="85"/>
        <v>5.9701492537313428</v>
      </c>
      <c r="T413">
        <f t="shared" si="86"/>
        <v>6.7164179104477615</v>
      </c>
      <c r="U413">
        <f t="shared" si="80"/>
        <v>0.24875621890547264</v>
      </c>
      <c r="V413">
        <f t="shared" si="87"/>
        <v>0.74626865671641784</v>
      </c>
    </row>
    <row r="414" spans="1:22" x14ac:dyDescent="0.2">
      <c r="A414">
        <v>403</v>
      </c>
      <c r="B414" s="4" t="s">
        <v>47</v>
      </c>
      <c r="C414">
        <f>COUNTA(_xlfn.UNIQUE($B$2:B414))</f>
        <v>31</v>
      </c>
      <c r="D414">
        <v>257.5</v>
      </c>
      <c r="E414">
        <v>97</v>
      </c>
      <c r="F414">
        <v>48.5</v>
      </c>
      <c r="G414">
        <v>63.895781637717121</v>
      </c>
      <c r="H414">
        <v>24.069478908188586</v>
      </c>
      <c r="I414">
        <v>12.034739454094293</v>
      </c>
      <c r="J414">
        <f t="shared" si="81"/>
        <v>0.92307692307692313</v>
      </c>
      <c r="K414">
        <f t="shared" si="88"/>
        <v>226</v>
      </c>
      <c r="L414">
        <f t="shared" si="82"/>
        <v>47</v>
      </c>
      <c r="M414">
        <f t="shared" si="89"/>
        <v>24</v>
      </c>
      <c r="N414">
        <f t="shared" si="83"/>
        <v>27</v>
      </c>
      <c r="O414">
        <f t="shared" si="84"/>
        <v>1</v>
      </c>
      <c r="P414">
        <f t="shared" si="90"/>
        <v>3</v>
      </c>
      <c r="Q414">
        <f t="shared" si="78"/>
        <v>56.079404466501238</v>
      </c>
      <c r="R414">
        <f t="shared" si="79"/>
        <v>11.662531017369728</v>
      </c>
      <c r="S414">
        <f t="shared" si="85"/>
        <v>5.9553349875930524</v>
      </c>
      <c r="T414">
        <f t="shared" si="86"/>
        <v>6.6997518610421833</v>
      </c>
      <c r="U414">
        <f t="shared" si="80"/>
        <v>0.24813895781637718</v>
      </c>
      <c r="V414">
        <f t="shared" si="87"/>
        <v>0.74441687344913154</v>
      </c>
    </row>
    <row r="415" spans="1:22" x14ac:dyDescent="0.2">
      <c r="A415">
        <v>404</v>
      </c>
      <c r="B415" s="4" t="s">
        <v>47</v>
      </c>
      <c r="C415">
        <f>COUNTA(_xlfn.UNIQUE($B$2:B415))</f>
        <v>31</v>
      </c>
      <c r="D415">
        <v>257.5</v>
      </c>
      <c r="E415">
        <v>98</v>
      </c>
      <c r="F415">
        <v>48.5</v>
      </c>
      <c r="G415">
        <v>63.737623762376238</v>
      </c>
      <c r="H415">
        <v>24.257425742574256</v>
      </c>
      <c r="I415">
        <v>12.004950495049505</v>
      </c>
      <c r="J415">
        <f t="shared" si="81"/>
        <v>0.92326732673267331</v>
      </c>
      <c r="K415">
        <f t="shared" si="88"/>
        <v>226</v>
      </c>
      <c r="L415">
        <f t="shared" si="82"/>
        <v>48</v>
      </c>
      <c r="M415">
        <f t="shared" si="89"/>
        <v>24</v>
      </c>
      <c r="N415">
        <f t="shared" si="83"/>
        <v>27</v>
      </c>
      <c r="O415">
        <f t="shared" si="84"/>
        <v>1</v>
      </c>
      <c r="P415">
        <f t="shared" si="90"/>
        <v>3</v>
      </c>
      <c r="Q415">
        <f t="shared" si="78"/>
        <v>55.940594059405946</v>
      </c>
      <c r="R415">
        <f t="shared" si="79"/>
        <v>11.881188118811881</v>
      </c>
      <c r="S415">
        <f t="shared" si="85"/>
        <v>5.9405940594059405</v>
      </c>
      <c r="T415">
        <f t="shared" si="86"/>
        <v>6.6831683168316838</v>
      </c>
      <c r="U415">
        <f t="shared" si="80"/>
        <v>0.24752475247524752</v>
      </c>
      <c r="V415">
        <f t="shared" si="87"/>
        <v>0.74257425742574257</v>
      </c>
    </row>
    <row r="416" spans="1:22" x14ac:dyDescent="0.2">
      <c r="A416">
        <v>405</v>
      </c>
      <c r="B416" s="4" t="s">
        <v>19</v>
      </c>
      <c r="C416">
        <f>COUNTA(_xlfn.UNIQUE($B$2:B416))</f>
        <v>31</v>
      </c>
      <c r="D416">
        <v>257.5</v>
      </c>
      <c r="E416">
        <v>99</v>
      </c>
      <c r="F416">
        <v>48.5</v>
      </c>
      <c r="G416">
        <v>63.580246913580254</v>
      </c>
      <c r="H416">
        <v>24.444444444444443</v>
      </c>
      <c r="I416">
        <v>11.975308641975309</v>
      </c>
      <c r="J416">
        <f t="shared" si="81"/>
        <v>0.92345679012345683</v>
      </c>
      <c r="K416">
        <f t="shared" si="88"/>
        <v>226</v>
      </c>
      <c r="L416">
        <f t="shared" si="82"/>
        <v>48</v>
      </c>
      <c r="M416">
        <f t="shared" si="89"/>
        <v>25</v>
      </c>
      <c r="N416">
        <f t="shared" si="83"/>
        <v>27</v>
      </c>
      <c r="O416">
        <f t="shared" si="84"/>
        <v>1</v>
      </c>
      <c r="P416">
        <f t="shared" si="90"/>
        <v>3</v>
      </c>
      <c r="Q416">
        <f t="shared" si="78"/>
        <v>55.802469135802468</v>
      </c>
      <c r="R416">
        <f t="shared" si="79"/>
        <v>11.851851851851853</v>
      </c>
      <c r="S416">
        <f t="shared" si="85"/>
        <v>6.1728395061728394</v>
      </c>
      <c r="T416">
        <f t="shared" si="86"/>
        <v>6.666666666666667</v>
      </c>
      <c r="U416">
        <f t="shared" si="80"/>
        <v>0.24691358024691357</v>
      </c>
      <c r="V416">
        <f t="shared" si="87"/>
        <v>0.74074074074074081</v>
      </c>
    </row>
    <row r="417" spans="1:22" x14ac:dyDescent="0.2">
      <c r="A417">
        <v>406</v>
      </c>
      <c r="B417" s="4" t="s">
        <v>19</v>
      </c>
      <c r="C417">
        <f>COUNTA(_xlfn.UNIQUE($B$2:B417))</f>
        <v>31</v>
      </c>
      <c r="D417">
        <v>257.5</v>
      </c>
      <c r="E417">
        <v>100</v>
      </c>
      <c r="F417">
        <v>48.5</v>
      </c>
      <c r="G417">
        <v>63.423645320197039</v>
      </c>
      <c r="H417">
        <v>24.630541871921181</v>
      </c>
      <c r="I417">
        <v>11.945812807881774</v>
      </c>
      <c r="J417">
        <f t="shared" si="81"/>
        <v>0.92364532019704437</v>
      </c>
      <c r="K417">
        <f t="shared" si="88"/>
        <v>226</v>
      </c>
      <c r="L417">
        <f t="shared" si="82"/>
        <v>48</v>
      </c>
      <c r="M417">
        <f t="shared" si="89"/>
        <v>26</v>
      </c>
      <c r="N417">
        <f t="shared" si="83"/>
        <v>27</v>
      </c>
      <c r="O417">
        <f t="shared" si="84"/>
        <v>1</v>
      </c>
      <c r="P417">
        <f t="shared" si="90"/>
        <v>3</v>
      </c>
      <c r="Q417">
        <f t="shared" si="78"/>
        <v>55.665024630541872</v>
      </c>
      <c r="R417">
        <f t="shared" si="79"/>
        <v>11.822660098522167</v>
      </c>
      <c r="S417">
        <f t="shared" si="85"/>
        <v>6.403940886699508</v>
      </c>
      <c r="T417">
        <f t="shared" si="86"/>
        <v>6.6502463054187197</v>
      </c>
      <c r="U417">
        <f t="shared" si="80"/>
        <v>0.24630541871921183</v>
      </c>
      <c r="V417">
        <f t="shared" si="87"/>
        <v>0.73891625615763545</v>
      </c>
    </row>
    <row r="418" spans="1:22" x14ac:dyDescent="0.2">
      <c r="A418">
        <v>407</v>
      </c>
      <c r="B418" s="4" t="s">
        <v>7</v>
      </c>
      <c r="C418">
        <f>COUNTA(_xlfn.UNIQUE($B$2:B418))</f>
        <v>31</v>
      </c>
      <c r="D418">
        <v>258.5</v>
      </c>
      <c r="E418">
        <v>100</v>
      </c>
      <c r="F418">
        <v>48.5</v>
      </c>
      <c r="G418">
        <v>63.513513513513509</v>
      </c>
      <c r="H418">
        <v>24.570024570024572</v>
      </c>
      <c r="I418">
        <v>11.916461916461916</v>
      </c>
      <c r="J418">
        <f t="shared" si="81"/>
        <v>0.92383292383292381</v>
      </c>
      <c r="K418">
        <f t="shared" si="88"/>
        <v>227</v>
      </c>
      <c r="L418">
        <f t="shared" si="82"/>
        <v>48</v>
      </c>
      <c r="M418">
        <f t="shared" si="89"/>
        <v>26</v>
      </c>
      <c r="N418">
        <f t="shared" si="83"/>
        <v>27</v>
      </c>
      <c r="O418">
        <f t="shared" si="84"/>
        <v>1</v>
      </c>
      <c r="P418">
        <f t="shared" si="90"/>
        <v>3</v>
      </c>
      <c r="Q418">
        <f t="shared" si="78"/>
        <v>55.773955773955777</v>
      </c>
      <c r="R418">
        <f t="shared" si="79"/>
        <v>11.793611793611793</v>
      </c>
      <c r="S418">
        <f t="shared" si="85"/>
        <v>6.3882063882063882</v>
      </c>
      <c r="T418">
        <f t="shared" si="86"/>
        <v>6.6339066339066335</v>
      </c>
      <c r="U418">
        <f t="shared" si="80"/>
        <v>0.24570024570024571</v>
      </c>
      <c r="V418">
        <f t="shared" si="87"/>
        <v>0.73710073710073709</v>
      </c>
    </row>
    <row r="419" spans="1:22" x14ac:dyDescent="0.2">
      <c r="A419">
        <v>408</v>
      </c>
      <c r="B419" s="4" t="s">
        <v>7</v>
      </c>
      <c r="C419">
        <f>COUNTA(_xlfn.UNIQUE($B$2:B419))</f>
        <v>31</v>
      </c>
      <c r="D419">
        <v>259.5</v>
      </c>
      <c r="E419">
        <v>100</v>
      </c>
      <c r="F419">
        <v>48.5</v>
      </c>
      <c r="G419">
        <v>63.602941176470587</v>
      </c>
      <c r="H419">
        <v>24.509803921568626</v>
      </c>
      <c r="I419">
        <v>11.887254901960784</v>
      </c>
      <c r="J419">
        <f t="shared" si="81"/>
        <v>0.9240196078431373</v>
      </c>
      <c r="K419">
        <f t="shared" si="88"/>
        <v>228</v>
      </c>
      <c r="L419">
        <f t="shared" si="82"/>
        <v>48</v>
      </c>
      <c r="M419">
        <f t="shared" si="89"/>
        <v>26</v>
      </c>
      <c r="N419">
        <f t="shared" si="83"/>
        <v>27</v>
      </c>
      <c r="O419">
        <f t="shared" si="84"/>
        <v>1</v>
      </c>
      <c r="P419">
        <f t="shared" si="90"/>
        <v>3</v>
      </c>
      <c r="Q419">
        <f t="shared" si="78"/>
        <v>55.882352941176471</v>
      </c>
      <c r="R419">
        <f t="shared" si="79"/>
        <v>11.76470588235294</v>
      </c>
      <c r="S419">
        <f t="shared" si="85"/>
        <v>6.3725490196078427</v>
      </c>
      <c r="T419">
        <f t="shared" si="86"/>
        <v>6.6176470588235299</v>
      </c>
      <c r="U419">
        <f t="shared" si="80"/>
        <v>0.24509803921568626</v>
      </c>
      <c r="V419">
        <f t="shared" si="87"/>
        <v>0.73529411764705876</v>
      </c>
    </row>
    <row r="420" spans="1:22" x14ac:dyDescent="0.2">
      <c r="A420">
        <v>409</v>
      </c>
      <c r="B420" s="4" t="s">
        <v>7</v>
      </c>
      <c r="C420">
        <f>COUNTA(_xlfn.UNIQUE($B$2:B420))</f>
        <v>31</v>
      </c>
      <c r="D420">
        <v>260.5</v>
      </c>
      <c r="E420">
        <v>100</v>
      </c>
      <c r="F420">
        <v>48.5</v>
      </c>
      <c r="G420">
        <v>63.691931540342296</v>
      </c>
      <c r="H420">
        <v>24.449877750611247</v>
      </c>
      <c r="I420">
        <v>11.858190709046456</v>
      </c>
      <c r="J420">
        <f t="shared" si="81"/>
        <v>0.92420537897310517</v>
      </c>
      <c r="K420">
        <f t="shared" si="88"/>
        <v>229</v>
      </c>
      <c r="L420">
        <f t="shared" si="82"/>
        <v>48</v>
      </c>
      <c r="M420">
        <f t="shared" si="89"/>
        <v>26</v>
      </c>
      <c r="N420">
        <f t="shared" si="83"/>
        <v>27</v>
      </c>
      <c r="O420">
        <f t="shared" si="84"/>
        <v>1</v>
      </c>
      <c r="P420">
        <f t="shared" si="90"/>
        <v>3</v>
      </c>
      <c r="Q420">
        <f t="shared" si="78"/>
        <v>55.990220048899751</v>
      </c>
      <c r="R420">
        <f t="shared" si="79"/>
        <v>11.735941320293399</v>
      </c>
      <c r="S420">
        <f t="shared" si="85"/>
        <v>6.3569682151589246</v>
      </c>
      <c r="T420">
        <f t="shared" si="86"/>
        <v>6.6014669926650367</v>
      </c>
      <c r="U420">
        <f t="shared" si="80"/>
        <v>0.24449877750611246</v>
      </c>
      <c r="V420">
        <f t="shared" si="87"/>
        <v>0.73349633251833746</v>
      </c>
    </row>
    <row r="421" spans="1:22" x14ac:dyDescent="0.2">
      <c r="A421">
        <v>410</v>
      </c>
      <c r="B421" s="4" t="s">
        <v>7</v>
      </c>
      <c r="C421">
        <f>COUNTA(_xlfn.UNIQUE($B$2:B421))</f>
        <v>31</v>
      </c>
      <c r="D421">
        <v>261.5</v>
      </c>
      <c r="E421">
        <v>100</v>
      </c>
      <c r="F421">
        <v>48.5</v>
      </c>
      <c r="G421">
        <v>63.780487804878049</v>
      </c>
      <c r="H421">
        <v>24.390243902439025</v>
      </c>
      <c r="I421">
        <v>11.829268292682926</v>
      </c>
      <c r="J421">
        <f t="shared" si="81"/>
        <v>0.92439024390243907</v>
      </c>
      <c r="K421">
        <f t="shared" si="88"/>
        <v>230</v>
      </c>
      <c r="L421">
        <f t="shared" si="82"/>
        <v>48</v>
      </c>
      <c r="M421">
        <f t="shared" si="89"/>
        <v>26</v>
      </c>
      <c r="N421">
        <f t="shared" si="83"/>
        <v>27</v>
      </c>
      <c r="O421">
        <f t="shared" si="84"/>
        <v>1</v>
      </c>
      <c r="P421">
        <f t="shared" si="90"/>
        <v>3</v>
      </c>
      <c r="Q421">
        <f t="shared" si="78"/>
        <v>56.09756097560976</v>
      </c>
      <c r="R421">
        <f t="shared" si="79"/>
        <v>11.707317073170733</v>
      </c>
      <c r="S421">
        <f t="shared" si="85"/>
        <v>6.3414634146341466</v>
      </c>
      <c r="T421">
        <f t="shared" si="86"/>
        <v>6.5853658536585371</v>
      </c>
      <c r="U421">
        <f t="shared" si="80"/>
        <v>0.24390243902439024</v>
      </c>
      <c r="V421">
        <f t="shared" si="87"/>
        <v>0.73170731707317083</v>
      </c>
    </row>
    <row r="422" spans="1:22" x14ac:dyDescent="0.2">
      <c r="A422">
        <v>411</v>
      </c>
      <c r="B422" s="4" t="s">
        <v>7</v>
      </c>
      <c r="C422">
        <f>COUNTA(_xlfn.UNIQUE($B$2:B422))</f>
        <v>31</v>
      </c>
      <c r="D422">
        <v>262.5</v>
      </c>
      <c r="E422">
        <v>100</v>
      </c>
      <c r="F422">
        <v>48.5</v>
      </c>
      <c r="G422">
        <v>63.868613138686136</v>
      </c>
      <c r="H422">
        <v>24.330900243309003</v>
      </c>
      <c r="I422">
        <v>11.800486618004866</v>
      </c>
      <c r="J422">
        <f t="shared" si="81"/>
        <v>0.92457420924574207</v>
      </c>
      <c r="K422">
        <f t="shared" si="88"/>
        <v>231</v>
      </c>
      <c r="L422">
        <f t="shared" si="82"/>
        <v>48</v>
      </c>
      <c r="M422">
        <f t="shared" si="89"/>
        <v>26</v>
      </c>
      <c r="N422">
        <f t="shared" si="83"/>
        <v>27</v>
      </c>
      <c r="O422">
        <f t="shared" si="84"/>
        <v>1</v>
      </c>
      <c r="P422">
        <f t="shared" si="90"/>
        <v>3</v>
      </c>
      <c r="Q422">
        <f t="shared" si="78"/>
        <v>56.20437956204379</v>
      </c>
      <c r="R422">
        <f t="shared" si="79"/>
        <v>11.678832116788321</v>
      </c>
      <c r="S422">
        <f t="shared" si="85"/>
        <v>6.3260340632603409</v>
      </c>
      <c r="T422">
        <f t="shared" si="86"/>
        <v>6.5693430656934311</v>
      </c>
      <c r="U422">
        <f t="shared" si="80"/>
        <v>0.24330900243309003</v>
      </c>
      <c r="V422">
        <f t="shared" si="87"/>
        <v>0.72992700729927007</v>
      </c>
    </row>
    <row r="423" spans="1:22" x14ac:dyDescent="0.2">
      <c r="A423">
        <v>412</v>
      </c>
      <c r="B423" s="4" t="s">
        <v>7</v>
      </c>
      <c r="C423">
        <f>COUNTA(_xlfn.UNIQUE($B$2:B423))</f>
        <v>31</v>
      </c>
      <c r="D423">
        <v>263.5</v>
      </c>
      <c r="E423">
        <v>100</v>
      </c>
      <c r="F423">
        <v>48.5</v>
      </c>
      <c r="G423">
        <v>63.956310679611647</v>
      </c>
      <c r="H423">
        <v>24.271844660194176</v>
      </c>
      <c r="I423">
        <v>11.771844660194175</v>
      </c>
      <c r="J423">
        <f t="shared" si="81"/>
        <v>0.92475728155339809</v>
      </c>
      <c r="K423">
        <f t="shared" si="88"/>
        <v>232</v>
      </c>
      <c r="L423">
        <f t="shared" si="82"/>
        <v>48</v>
      </c>
      <c r="M423">
        <f t="shared" si="89"/>
        <v>26</v>
      </c>
      <c r="N423">
        <f t="shared" si="83"/>
        <v>27</v>
      </c>
      <c r="O423">
        <f t="shared" si="84"/>
        <v>1</v>
      </c>
      <c r="P423">
        <f t="shared" si="90"/>
        <v>3</v>
      </c>
      <c r="Q423">
        <f t="shared" si="78"/>
        <v>56.310679611650485</v>
      </c>
      <c r="R423">
        <f t="shared" si="79"/>
        <v>11.650485436893204</v>
      </c>
      <c r="S423">
        <f t="shared" si="85"/>
        <v>6.3106796116504853</v>
      </c>
      <c r="T423">
        <f t="shared" si="86"/>
        <v>6.5533980582524274</v>
      </c>
      <c r="U423">
        <f t="shared" si="80"/>
        <v>0.24271844660194172</v>
      </c>
      <c r="V423">
        <f t="shared" si="87"/>
        <v>0.72815533980582525</v>
      </c>
    </row>
    <row r="424" spans="1:22" x14ac:dyDescent="0.2">
      <c r="A424">
        <v>413</v>
      </c>
      <c r="B424" s="4" t="s">
        <v>7</v>
      </c>
      <c r="C424">
        <f>COUNTA(_xlfn.UNIQUE($B$2:B424))</f>
        <v>31</v>
      </c>
      <c r="D424">
        <v>264.5</v>
      </c>
      <c r="E424">
        <v>100</v>
      </c>
      <c r="F424">
        <v>48.5</v>
      </c>
      <c r="G424">
        <v>64.043583535108965</v>
      </c>
      <c r="H424">
        <v>24.213075060532688</v>
      </c>
      <c r="I424">
        <v>11.743341404358354</v>
      </c>
      <c r="J424">
        <f t="shared" si="81"/>
        <v>0.92493946731234866</v>
      </c>
      <c r="K424">
        <f t="shared" si="88"/>
        <v>233</v>
      </c>
      <c r="L424">
        <f t="shared" si="82"/>
        <v>48</v>
      </c>
      <c r="M424">
        <f t="shared" si="89"/>
        <v>26</v>
      </c>
      <c r="N424">
        <f t="shared" si="83"/>
        <v>27</v>
      </c>
      <c r="O424">
        <f t="shared" si="84"/>
        <v>1</v>
      </c>
      <c r="P424">
        <f t="shared" si="90"/>
        <v>3</v>
      </c>
      <c r="Q424">
        <f t="shared" si="78"/>
        <v>56.416464891041166</v>
      </c>
      <c r="R424">
        <f t="shared" si="79"/>
        <v>11.622276029055691</v>
      </c>
      <c r="S424">
        <f t="shared" si="85"/>
        <v>6.2953995157384997</v>
      </c>
      <c r="T424">
        <f t="shared" si="86"/>
        <v>6.5375302663438255</v>
      </c>
      <c r="U424">
        <f t="shared" si="80"/>
        <v>0.24213075060532688</v>
      </c>
      <c r="V424">
        <f t="shared" si="87"/>
        <v>0.72639225181598066</v>
      </c>
    </row>
    <row r="425" spans="1:22" x14ac:dyDescent="0.2">
      <c r="A425">
        <v>414</v>
      </c>
      <c r="B425" s="4" t="s">
        <v>7</v>
      </c>
      <c r="C425">
        <f>COUNTA(_xlfn.UNIQUE($B$2:B425))</f>
        <v>31</v>
      </c>
      <c r="D425">
        <v>265.5</v>
      </c>
      <c r="E425">
        <v>100</v>
      </c>
      <c r="F425">
        <v>48.5</v>
      </c>
      <c r="G425">
        <v>64.130434782608688</v>
      </c>
      <c r="H425">
        <v>24.154589371980677</v>
      </c>
      <c r="I425">
        <v>11.714975845410629</v>
      </c>
      <c r="J425">
        <f t="shared" si="81"/>
        <v>0.9251207729468599</v>
      </c>
      <c r="K425">
        <f t="shared" si="88"/>
        <v>234</v>
      </c>
      <c r="L425">
        <f t="shared" si="82"/>
        <v>48</v>
      </c>
      <c r="M425">
        <f t="shared" si="89"/>
        <v>26</v>
      </c>
      <c r="N425">
        <f t="shared" si="83"/>
        <v>27</v>
      </c>
      <c r="O425">
        <f t="shared" si="84"/>
        <v>1</v>
      </c>
      <c r="P425">
        <f t="shared" si="90"/>
        <v>3</v>
      </c>
      <c r="Q425">
        <f t="shared" si="78"/>
        <v>56.521739130434781</v>
      </c>
      <c r="R425">
        <f t="shared" si="79"/>
        <v>11.594202898550725</v>
      </c>
      <c r="S425">
        <f t="shared" si="85"/>
        <v>6.2801932367149762</v>
      </c>
      <c r="T425">
        <f t="shared" si="86"/>
        <v>6.5217391304347823</v>
      </c>
      <c r="U425">
        <f t="shared" si="80"/>
        <v>0.24154589371980675</v>
      </c>
      <c r="V425">
        <f t="shared" si="87"/>
        <v>0.72463768115942029</v>
      </c>
    </row>
    <row r="426" spans="1:22" x14ac:dyDescent="0.2">
      <c r="A426">
        <v>415</v>
      </c>
      <c r="B426" s="4" t="s">
        <v>7</v>
      </c>
      <c r="C426">
        <f>COUNTA(_xlfn.UNIQUE($B$2:B426))</f>
        <v>31</v>
      </c>
      <c r="D426">
        <v>266.5</v>
      </c>
      <c r="E426">
        <v>100</v>
      </c>
      <c r="F426">
        <v>48.5</v>
      </c>
      <c r="G426">
        <v>64.216867469879517</v>
      </c>
      <c r="H426">
        <v>24.096385542168676</v>
      </c>
      <c r="I426">
        <v>11.686746987951807</v>
      </c>
      <c r="J426">
        <f t="shared" si="81"/>
        <v>0.92530120481927713</v>
      </c>
      <c r="K426">
        <f t="shared" si="88"/>
        <v>235</v>
      </c>
      <c r="L426">
        <f t="shared" si="82"/>
        <v>48</v>
      </c>
      <c r="M426">
        <f t="shared" si="89"/>
        <v>26</v>
      </c>
      <c r="N426">
        <f t="shared" si="83"/>
        <v>27</v>
      </c>
      <c r="O426">
        <f t="shared" si="84"/>
        <v>1</v>
      </c>
      <c r="P426">
        <f t="shared" si="90"/>
        <v>3</v>
      </c>
      <c r="Q426">
        <f t="shared" si="78"/>
        <v>56.626506024096393</v>
      </c>
      <c r="R426">
        <f t="shared" si="79"/>
        <v>11.566265060240964</v>
      </c>
      <c r="S426">
        <f t="shared" si="85"/>
        <v>6.2650602409638561</v>
      </c>
      <c r="T426">
        <f t="shared" si="86"/>
        <v>6.5060240963855414</v>
      </c>
      <c r="U426">
        <f t="shared" si="80"/>
        <v>0.24096385542168677</v>
      </c>
      <c r="V426">
        <f t="shared" si="87"/>
        <v>0.72289156626506024</v>
      </c>
    </row>
    <row r="427" spans="1:22" x14ac:dyDescent="0.2">
      <c r="A427">
        <v>416</v>
      </c>
      <c r="B427" s="4" t="s">
        <v>7</v>
      </c>
      <c r="C427">
        <f>COUNTA(_xlfn.UNIQUE($B$2:B427))</f>
        <v>31</v>
      </c>
      <c r="D427">
        <v>267.5</v>
      </c>
      <c r="E427">
        <v>100</v>
      </c>
      <c r="F427">
        <v>48.5</v>
      </c>
      <c r="G427">
        <v>64.302884615384613</v>
      </c>
      <c r="H427">
        <v>24.03846153846154</v>
      </c>
      <c r="I427">
        <v>11.658653846153847</v>
      </c>
      <c r="J427">
        <f t="shared" si="81"/>
        <v>0.92548076923076927</v>
      </c>
      <c r="K427">
        <f t="shared" si="88"/>
        <v>236</v>
      </c>
      <c r="L427">
        <f t="shared" si="82"/>
        <v>48</v>
      </c>
      <c r="M427">
        <f t="shared" si="89"/>
        <v>26</v>
      </c>
      <c r="N427">
        <f t="shared" si="83"/>
        <v>27</v>
      </c>
      <c r="O427">
        <f t="shared" si="84"/>
        <v>1</v>
      </c>
      <c r="P427">
        <f t="shared" si="90"/>
        <v>3</v>
      </c>
      <c r="Q427">
        <f t="shared" si="78"/>
        <v>56.730769230769226</v>
      </c>
      <c r="R427">
        <f t="shared" si="79"/>
        <v>11.538461538461538</v>
      </c>
      <c r="S427">
        <f t="shared" si="85"/>
        <v>6.25</v>
      </c>
      <c r="T427">
        <f t="shared" si="86"/>
        <v>6.4903846153846159</v>
      </c>
      <c r="U427">
        <f t="shared" si="80"/>
        <v>0.24038461538461539</v>
      </c>
      <c r="V427">
        <f t="shared" si="87"/>
        <v>0.72115384615384615</v>
      </c>
    </row>
    <row r="428" spans="1:22" x14ac:dyDescent="0.2">
      <c r="A428">
        <v>417</v>
      </c>
      <c r="B428" s="4" t="s">
        <v>7</v>
      </c>
      <c r="C428">
        <f>COUNTA(_xlfn.UNIQUE($B$2:B428))</f>
        <v>31</v>
      </c>
      <c r="D428">
        <v>268.5</v>
      </c>
      <c r="E428">
        <v>100</v>
      </c>
      <c r="F428">
        <v>48.5</v>
      </c>
      <c r="G428">
        <v>64.388489208633089</v>
      </c>
      <c r="H428">
        <v>23.980815347721823</v>
      </c>
      <c r="I428">
        <v>11.630695443645084</v>
      </c>
      <c r="J428">
        <f t="shared" si="81"/>
        <v>0.92565947242206237</v>
      </c>
      <c r="K428">
        <f t="shared" si="88"/>
        <v>237</v>
      </c>
      <c r="L428">
        <f t="shared" si="82"/>
        <v>48</v>
      </c>
      <c r="M428">
        <f t="shared" si="89"/>
        <v>26</v>
      </c>
      <c r="N428">
        <f t="shared" si="83"/>
        <v>27</v>
      </c>
      <c r="O428">
        <f t="shared" si="84"/>
        <v>1</v>
      </c>
      <c r="P428">
        <f t="shared" si="90"/>
        <v>3</v>
      </c>
      <c r="Q428">
        <f t="shared" si="78"/>
        <v>56.834532374100718</v>
      </c>
      <c r="R428">
        <f t="shared" si="79"/>
        <v>11.510791366906476</v>
      </c>
      <c r="S428">
        <f t="shared" si="85"/>
        <v>6.2350119904076742</v>
      </c>
      <c r="T428">
        <f t="shared" si="86"/>
        <v>6.4748201438848918</v>
      </c>
      <c r="U428">
        <f t="shared" si="80"/>
        <v>0.23980815347721821</v>
      </c>
      <c r="V428">
        <f t="shared" si="87"/>
        <v>0.71942446043165476</v>
      </c>
    </row>
    <row r="429" spans="1:22" x14ac:dyDescent="0.2">
      <c r="A429">
        <v>418</v>
      </c>
      <c r="B429" s="4" t="s">
        <v>7</v>
      </c>
      <c r="C429">
        <f>COUNTA(_xlfn.UNIQUE($B$2:B429))</f>
        <v>31</v>
      </c>
      <c r="D429">
        <v>269.5</v>
      </c>
      <c r="E429">
        <v>100</v>
      </c>
      <c r="F429">
        <v>48.5</v>
      </c>
      <c r="G429">
        <v>64.473684210526315</v>
      </c>
      <c r="H429">
        <v>23.923444976076556</v>
      </c>
      <c r="I429">
        <v>11.602870813397129</v>
      </c>
      <c r="J429">
        <f t="shared" si="81"/>
        <v>0.92583732057416268</v>
      </c>
      <c r="K429">
        <f t="shared" si="88"/>
        <v>238</v>
      </c>
      <c r="L429">
        <f t="shared" si="82"/>
        <v>48</v>
      </c>
      <c r="M429">
        <f t="shared" si="89"/>
        <v>26</v>
      </c>
      <c r="N429">
        <f t="shared" si="83"/>
        <v>27</v>
      </c>
      <c r="O429">
        <f t="shared" si="84"/>
        <v>1</v>
      </c>
      <c r="P429">
        <f t="shared" si="90"/>
        <v>3</v>
      </c>
      <c r="Q429">
        <f t="shared" si="78"/>
        <v>56.937799043062199</v>
      </c>
      <c r="R429">
        <f t="shared" si="79"/>
        <v>11.483253588516746</v>
      </c>
      <c r="S429">
        <f t="shared" si="85"/>
        <v>6.2200956937799043</v>
      </c>
      <c r="T429">
        <f t="shared" si="86"/>
        <v>6.4593301435406705</v>
      </c>
      <c r="U429">
        <f t="shared" si="80"/>
        <v>0.23923444976076555</v>
      </c>
      <c r="V429">
        <f t="shared" si="87"/>
        <v>0.71770334928229662</v>
      </c>
    </row>
    <row r="430" spans="1:22" x14ac:dyDescent="0.2">
      <c r="A430">
        <v>419</v>
      </c>
      <c r="B430" s="4" t="s">
        <v>7</v>
      </c>
      <c r="C430">
        <f>COUNTA(_xlfn.UNIQUE($B$2:B430))</f>
        <v>31</v>
      </c>
      <c r="D430">
        <v>270.5</v>
      </c>
      <c r="E430">
        <v>100</v>
      </c>
      <c r="F430">
        <v>48.5</v>
      </c>
      <c r="G430">
        <v>64.558472553699289</v>
      </c>
      <c r="H430">
        <v>23.866348448687351</v>
      </c>
      <c r="I430">
        <v>11.575178997613365</v>
      </c>
      <c r="J430">
        <f t="shared" si="81"/>
        <v>0.92601431980906923</v>
      </c>
      <c r="K430">
        <f t="shared" si="88"/>
        <v>239</v>
      </c>
      <c r="L430">
        <f t="shared" si="82"/>
        <v>48</v>
      </c>
      <c r="M430">
        <f t="shared" si="89"/>
        <v>26</v>
      </c>
      <c r="N430">
        <f t="shared" si="83"/>
        <v>27</v>
      </c>
      <c r="O430">
        <f t="shared" si="84"/>
        <v>1</v>
      </c>
      <c r="P430">
        <f t="shared" si="90"/>
        <v>3</v>
      </c>
      <c r="Q430">
        <f t="shared" si="78"/>
        <v>57.040572792362767</v>
      </c>
      <c r="R430">
        <f t="shared" si="79"/>
        <v>11.455847255369928</v>
      </c>
      <c r="S430">
        <f t="shared" si="85"/>
        <v>6.2052505966587113</v>
      </c>
      <c r="T430">
        <f t="shared" si="86"/>
        <v>6.4439140811455857</v>
      </c>
      <c r="U430">
        <f t="shared" si="80"/>
        <v>0.23866348448687352</v>
      </c>
      <c r="V430">
        <f t="shared" si="87"/>
        <v>0.71599045346062051</v>
      </c>
    </row>
    <row r="431" spans="1:22" x14ac:dyDescent="0.2">
      <c r="A431">
        <v>420</v>
      </c>
      <c r="B431" s="4" t="s">
        <v>7</v>
      </c>
      <c r="C431">
        <f>COUNTA(_xlfn.UNIQUE($B$2:B431))</f>
        <v>31</v>
      </c>
      <c r="D431">
        <v>271.5</v>
      </c>
      <c r="E431">
        <v>100</v>
      </c>
      <c r="F431">
        <v>48.5</v>
      </c>
      <c r="G431">
        <v>64.642857142857153</v>
      </c>
      <c r="H431">
        <v>23.809523809523807</v>
      </c>
      <c r="I431">
        <v>11.547619047619047</v>
      </c>
      <c r="J431">
        <f t="shared" si="81"/>
        <v>0.92619047619047623</v>
      </c>
      <c r="K431">
        <f t="shared" si="88"/>
        <v>240</v>
      </c>
      <c r="L431">
        <f t="shared" si="82"/>
        <v>48</v>
      </c>
      <c r="M431">
        <f t="shared" si="89"/>
        <v>26</v>
      </c>
      <c r="N431">
        <f t="shared" si="83"/>
        <v>27</v>
      </c>
      <c r="O431">
        <f t="shared" si="84"/>
        <v>1</v>
      </c>
      <c r="P431">
        <f t="shared" si="90"/>
        <v>3</v>
      </c>
      <c r="Q431">
        <f t="shared" si="78"/>
        <v>57.142857142857139</v>
      </c>
      <c r="R431">
        <f t="shared" si="79"/>
        <v>11.428571428571429</v>
      </c>
      <c r="S431">
        <f t="shared" si="85"/>
        <v>6.1904761904761907</v>
      </c>
      <c r="T431">
        <f t="shared" si="86"/>
        <v>6.4285714285714279</v>
      </c>
      <c r="U431">
        <f t="shared" si="80"/>
        <v>0.23809523809523811</v>
      </c>
      <c r="V431">
        <f t="shared" si="87"/>
        <v>0.7142857142857143</v>
      </c>
    </row>
    <row r="432" spans="1:22" x14ac:dyDescent="0.2">
      <c r="A432">
        <v>420.5</v>
      </c>
      <c r="B432" s="4" t="s">
        <v>62</v>
      </c>
      <c r="C432">
        <f>COUNTA(_xlfn.UNIQUE($B$2:B432))</f>
        <v>31</v>
      </c>
      <c r="D432">
        <v>272</v>
      </c>
      <c r="E432">
        <v>100</v>
      </c>
      <c r="F432">
        <v>48.5</v>
      </c>
      <c r="G432">
        <v>64.684898929845431</v>
      </c>
      <c r="H432">
        <v>23.781212841854934</v>
      </c>
      <c r="I432">
        <v>11.533888228299643</v>
      </c>
      <c r="J432">
        <f t="shared" si="81"/>
        <v>0.92627824019024974</v>
      </c>
      <c r="K432">
        <f t="shared" si="88"/>
        <v>240</v>
      </c>
      <c r="L432">
        <f t="shared" si="82"/>
        <v>48</v>
      </c>
      <c r="M432">
        <f t="shared" si="89"/>
        <v>26</v>
      </c>
      <c r="N432">
        <f t="shared" si="83"/>
        <v>27</v>
      </c>
      <c r="O432">
        <f t="shared" si="84"/>
        <v>1</v>
      </c>
      <c r="P432">
        <f t="shared" si="90"/>
        <v>3</v>
      </c>
      <c r="Q432">
        <f t="shared" si="78"/>
        <v>57.074910820451841</v>
      </c>
      <c r="R432">
        <f t="shared" si="79"/>
        <v>11.414982164090368</v>
      </c>
      <c r="S432">
        <f t="shared" si="85"/>
        <v>6.183115338882283</v>
      </c>
      <c r="T432">
        <f t="shared" si="86"/>
        <v>6.4209274673008325</v>
      </c>
      <c r="U432">
        <f t="shared" si="80"/>
        <v>0.23781212841854932</v>
      </c>
      <c r="V432">
        <f t="shared" si="87"/>
        <v>0.71343638525564801</v>
      </c>
    </row>
    <row r="433" spans="1:22" x14ac:dyDescent="0.2">
      <c r="A433">
        <v>421.5</v>
      </c>
      <c r="B433" s="4" t="s">
        <v>19</v>
      </c>
      <c r="C433">
        <f>COUNTA(_xlfn.UNIQUE($B$2:B433))</f>
        <v>31</v>
      </c>
      <c r="D433">
        <v>272</v>
      </c>
      <c r="E433">
        <v>101</v>
      </c>
      <c r="F433">
        <v>48.5</v>
      </c>
      <c r="G433">
        <v>64.531435349940693</v>
      </c>
      <c r="H433">
        <v>23.962040332147094</v>
      </c>
      <c r="I433">
        <v>11.506524317912218</v>
      </c>
      <c r="J433">
        <f t="shared" si="81"/>
        <v>0.92645314353499408</v>
      </c>
      <c r="K433">
        <f t="shared" si="88"/>
        <v>240</v>
      </c>
      <c r="L433">
        <f t="shared" si="82"/>
        <v>48</v>
      </c>
      <c r="M433">
        <f t="shared" si="89"/>
        <v>27</v>
      </c>
      <c r="N433">
        <f t="shared" si="83"/>
        <v>27</v>
      </c>
      <c r="O433">
        <f t="shared" si="84"/>
        <v>1</v>
      </c>
      <c r="P433">
        <f t="shared" si="90"/>
        <v>3</v>
      </c>
      <c r="Q433">
        <f t="shared" si="78"/>
        <v>56.939501779359439</v>
      </c>
      <c r="R433">
        <f t="shared" si="79"/>
        <v>11.387900355871885</v>
      </c>
      <c r="S433">
        <f t="shared" si="85"/>
        <v>6.4056939501779357</v>
      </c>
      <c r="T433">
        <f t="shared" si="86"/>
        <v>6.4056939501779357</v>
      </c>
      <c r="U433">
        <f t="shared" si="80"/>
        <v>0.23724792408066431</v>
      </c>
      <c r="V433">
        <f t="shared" si="87"/>
        <v>0.71174377224199281</v>
      </c>
    </row>
    <row r="434" spans="1:22" x14ac:dyDescent="0.2">
      <c r="A434">
        <v>422.5</v>
      </c>
      <c r="B434" s="4" t="s">
        <v>24</v>
      </c>
      <c r="C434">
        <f>COUNTA(_xlfn.UNIQUE($B$2:B434))</f>
        <v>32</v>
      </c>
      <c r="D434">
        <v>272</v>
      </c>
      <c r="E434">
        <v>101</v>
      </c>
      <c r="F434">
        <v>49.5</v>
      </c>
      <c r="G434">
        <v>64.378698224852073</v>
      </c>
      <c r="H434">
        <v>23.905325443786982</v>
      </c>
      <c r="I434">
        <v>11.715976331360947</v>
      </c>
      <c r="J434">
        <f t="shared" si="81"/>
        <v>0.92426035502958581</v>
      </c>
      <c r="K434">
        <f t="shared" si="88"/>
        <v>240</v>
      </c>
      <c r="L434">
        <f t="shared" si="82"/>
        <v>48</v>
      </c>
      <c r="M434">
        <f t="shared" si="89"/>
        <v>27</v>
      </c>
      <c r="N434">
        <f t="shared" si="83"/>
        <v>27</v>
      </c>
      <c r="O434">
        <f t="shared" si="84"/>
        <v>1</v>
      </c>
      <c r="P434">
        <f t="shared" si="90"/>
        <v>3</v>
      </c>
      <c r="Q434">
        <f t="shared" si="78"/>
        <v>56.80473372781065</v>
      </c>
      <c r="R434">
        <f t="shared" si="79"/>
        <v>11.36094674556213</v>
      </c>
      <c r="S434">
        <f t="shared" si="85"/>
        <v>6.390532544378698</v>
      </c>
      <c r="T434">
        <f t="shared" si="86"/>
        <v>6.390532544378698</v>
      </c>
      <c r="U434">
        <f t="shared" si="80"/>
        <v>0.23668639053254439</v>
      </c>
      <c r="V434">
        <f t="shared" si="87"/>
        <v>0.7100591715976331</v>
      </c>
    </row>
    <row r="435" spans="1:22" x14ac:dyDescent="0.2">
      <c r="A435">
        <v>423.5</v>
      </c>
      <c r="B435" s="4" t="s">
        <v>43</v>
      </c>
      <c r="C435">
        <f>COUNTA(_xlfn.UNIQUE($B$2:B435))</f>
        <v>32</v>
      </c>
      <c r="D435">
        <v>272</v>
      </c>
      <c r="E435">
        <v>102</v>
      </c>
      <c r="F435">
        <v>49.5</v>
      </c>
      <c r="G435">
        <v>64.226682408500594</v>
      </c>
      <c r="H435">
        <v>24.085005903187721</v>
      </c>
      <c r="I435">
        <v>11.688311688311687</v>
      </c>
      <c r="J435">
        <f t="shared" si="81"/>
        <v>0.92443919716646994</v>
      </c>
      <c r="K435">
        <f t="shared" si="88"/>
        <v>240</v>
      </c>
      <c r="L435">
        <f t="shared" si="82"/>
        <v>48</v>
      </c>
      <c r="M435">
        <f t="shared" si="89"/>
        <v>27</v>
      </c>
      <c r="N435">
        <f t="shared" si="83"/>
        <v>28</v>
      </c>
      <c r="O435">
        <f t="shared" si="84"/>
        <v>1</v>
      </c>
      <c r="P435">
        <f t="shared" si="90"/>
        <v>3</v>
      </c>
      <c r="Q435">
        <f t="shared" si="78"/>
        <v>56.670602125147582</v>
      </c>
      <c r="R435">
        <f t="shared" si="79"/>
        <v>11.334120425029516</v>
      </c>
      <c r="S435">
        <f t="shared" si="85"/>
        <v>6.3754427390791024</v>
      </c>
      <c r="T435">
        <f t="shared" si="86"/>
        <v>6.6115702479338845</v>
      </c>
      <c r="U435">
        <f t="shared" si="80"/>
        <v>0.23612750885478156</v>
      </c>
      <c r="V435">
        <f t="shared" si="87"/>
        <v>0.70838252656434475</v>
      </c>
    </row>
    <row r="436" spans="1:22" x14ac:dyDescent="0.2">
      <c r="A436">
        <v>424.5</v>
      </c>
      <c r="B436" s="4" t="s">
        <v>43</v>
      </c>
      <c r="C436">
        <f>COUNTA(_xlfn.UNIQUE($B$2:B436))</f>
        <v>32</v>
      </c>
      <c r="D436">
        <v>272</v>
      </c>
      <c r="E436">
        <v>103</v>
      </c>
      <c r="F436">
        <v>49.5</v>
      </c>
      <c r="G436">
        <v>64.075382803297998</v>
      </c>
      <c r="H436">
        <v>24.263839811542994</v>
      </c>
      <c r="I436">
        <v>11.66077738515901</v>
      </c>
      <c r="J436">
        <f t="shared" si="81"/>
        <v>0.92461719670200238</v>
      </c>
      <c r="K436">
        <f t="shared" si="88"/>
        <v>240</v>
      </c>
      <c r="L436">
        <f t="shared" si="82"/>
        <v>48</v>
      </c>
      <c r="M436">
        <f t="shared" si="89"/>
        <v>27</v>
      </c>
      <c r="N436">
        <f t="shared" si="83"/>
        <v>29</v>
      </c>
      <c r="O436">
        <f t="shared" si="84"/>
        <v>1</v>
      </c>
      <c r="P436">
        <f t="shared" si="90"/>
        <v>3</v>
      </c>
      <c r="Q436">
        <f t="shared" si="78"/>
        <v>56.537102473498237</v>
      </c>
      <c r="R436">
        <f t="shared" si="79"/>
        <v>11.307420494699647</v>
      </c>
      <c r="S436">
        <f t="shared" si="85"/>
        <v>6.3604240282685502</v>
      </c>
      <c r="T436">
        <f t="shared" si="86"/>
        <v>6.8315665488810362</v>
      </c>
      <c r="U436">
        <f t="shared" si="80"/>
        <v>0.23557126030624262</v>
      </c>
      <c r="V436">
        <f t="shared" si="87"/>
        <v>0.70671378091872794</v>
      </c>
    </row>
    <row r="437" spans="1:22" x14ac:dyDescent="0.2">
      <c r="A437">
        <v>425</v>
      </c>
      <c r="B437" s="4" t="s">
        <v>62</v>
      </c>
      <c r="C437">
        <f>COUNTA(_xlfn.UNIQUE($B$2:B437))</f>
        <v>32</v>
      </c>
      <c r="D437">
        <v>272.5</v>
      </c>
      <c r="E437">
        <v>103</v>
      </c>
      <c r="F437">
        <v>49.5</v>
      </c>
      <c r="G437">
        <v>64.117647058823536</v>
      </c>
      <c r="H437">
        <v>24.235294117647058</v>
      </c>
      <c r="I437">
        <v>11.647058823529411</v>
      </c>
      <c r="J437">
        <f t="shared" si="81"/>
        <v>0.92470588235294116</v>
      </c>
      <c r="K437">
        <f t="shared" si="88"/>
        <v>240</v>
      </c>
      <c r="L437">
        <f t="shared" si="82"/>
        <v>48</v>
      </c>
      <c r="M437">
        <f t="shared" si="89"/>
        <v>27</v>
      </c>
      <c r="N437">
        <f t="shared" si="83"/>
        <v>29</v>
      </c>
      <c r="O437">
        <f t="shared" si="84"/>
        <v>1</v>
      </c>
      <c r="P437">
        <f t="shared" si="90"/>
        <v>3</v>
      </c>
      <c r="Q437">
        <f t="shared" si="78"/>
        <v>56.470588235294116</v>
      </c>
      <c r="R437">
        <f t="shared" si="79"/>
        <v>11.294117647058824</v>
      </c>
      <c r="S437">
        <f t="shared" si="85"/>
        <v>6.3529411764705879</v>
      </c>
      <c r="T437">
        <f t="shared" si="86"/>
        <v>6.8235294117647065</v>
      </c>
      <c r="U437">
        <f t="shared" si="80"/>
        <v>0.23529411764705879</v>
      </c>
      <c r="V437">
        <f t="shared" si="87"/>
        <v>0.70588235294117652</v>
      </c>
    </row>
    <row r="438" spans="1:22" x14ac:dyDescent="0.2">
      <c r="A438">
        <v>426</v>
      </c>
      <c r="B438" s="4" t="s">
        <v>84</v>
      </c>
      <c r="C438">
        <f>COUNTA(_xlfn.UNIQUE($B$2:B438))</f>
        <v>32</v>
      </c>
      <c r="D438">
        <v>272.5</v>
      </c>
      <c r="E438">
        <v>103</v>
      </c>
      <c r="F438">
        <v>50.5</v>
      </c>
      <c r="G438">
        <v>63.967136150234737</v>
      </c>
      <c r="H438">
        <v>24.178403755868544</v>
      </c>
      <c r="I438">
        <v>11.854460093896714</v>
      </c>
      <c r="J438">
        <f t="shared" si="81"/>
        <v>0.92488262910798125</v>
      </c>
      <c r="K438">
        <f t="shared" si="88"/>
        <v>240</v>
      </c>
      <c r="L438">
        <f t="shared" si="82"/>
        <v>48</v>
      </c>
      <c r="M438">
        <f t="shared" si="89"/>
        <v>27</v>
      </c>
      <c r="N438">
        <f t="shared" si="83"/>
        <v>29</v>
      </c>
      <c r="O438">
        <f t="shared" si="84"/>
        <v>1</v>
      </c>
      <c r="P438">
        <f t="shared" si="90"/>
        <v>3</v>
      </c>
      <c r="Q438">
        <f t="shared" si="78"/>
        <v>56.338028169014088</v>
      </c>
      <c r="R438">
        <f t="shared" si="79"/>
        <v>11.267605633802818</v>
      </c>
      <c r="S438">
        <f t="shared" si="85"/>
        <v>6.3380281690140841</v>
      </c>
      <c r="T438">
        <f t="shared" si="86"/>
        <v>6.807511737089202</v>
      </c>
      <c r="U438">
        <f t="shared" si="80"/>
        <v>0.23474178403755869</v>
      </c>
      <c r="V438">
        <f t="shared" si="87"/>
        <v>0.70422535211267612</v>
      </c>
    </row>
    <row r="439" spans="1:22" x14ac:dyDescent="0.2">
      <c r="A439">
        <v>427</v>
      </c>
      <c r="B439" s="4" t="s">
        <v>84</v>
      </c>
      <c r="C439">
        <f>COUNTA(_xlfn.UNIQUE($B$2:B439))</f>
        <v>32</v>
      </c>
      <c r="D439">
        <v>272.5</v>
      </c>
      <c r="E439">
        <v>103</v>
      </c>
      <c r="F439">
        <v>51.5</v>
      </c>
      <c r="G439">
        <v>63.817330210772838</v>
      </c>
      <c r="H439">
        <v>24.121779859484775</v>
      </c>
      <c r="I439">
        <v>12.060889929742387</v>
      </c>
      <c r="J439">
        <f t="shared" si="81"/>
        <v>0.92505854800936771</v>
      </c>
      <c r="K439">
        <f t="shared" si="88"/>
        <v>240</v>
      </c>
      <c r="L439">
        <f t="shared" si="82"/>
        <v>48</v>
      </c>
      <c r="M439">
        <f t="shared" si="89"/>
        <v>27</v>
      </c>
      <c r="N439">
        <f t="shared" si="83"/>
        <v>29</v>
      </c>
      <c r="O439">
        <f t="shared" si="84"/>
        <v>1</v>
      </c>
      <c r="P439">
        <f t="shared" si="90"/>
        <v>3</v>
      </c>
      <c r="Q439">
        <f t="shared" si="78"/>
        <v>56.206088992974237</v>
      </c>
      <c r="R439">
        <f t="shared" si="79"/>
        <v>11.241217798594848</v>
      </c>
      <c r="S439">
        <f t="shared" si="85"/>
        <v>6.3231850117096018</v>
      </c>
      <c r="T439">
        <f t="shared" si="86"/>
        <v>6.7915690866510543</v>
      </c>
      <c r="U439">
        <f t="shared" si="80"/>
        <v>0.23419203747072601</v>
      </c>
      <c r="V439">
        <f t="shared" si="87"/>
        <v>0.70257611241217799</v>
      </c>
    </row>
    <row r="440" spans="1:22" x14ac:dyDescent="0.2">
      <c r="A440">
        <v>428</v>
      </c>
      <c r="B440" s="4" t="s">
        <v>7</v>
      </c>
      <c r="C440">
        <f>COUNTA(_xlfn.UNIQUE($B$2:B440))</f>
        <v>32</v>
      </c>
      <c r="D440">
        <v>273.5</v>
      </c>
      <c r="E440">
        <v>103</v>
      </c>
      <c r="F440">
        <v>51.5</v>
      </c>
      <c r="G440">
        <v>63.901869158878498</v>
      </c>
      <c r="H440">
        <v>24.065420560747665</v>
      </c>
      <c r="I440">
        <v>12.032710280373832</v>
      </c>
      <c r="J440">
        <f t="shared" si="81"/>
        <v>0.92523364485981308</v>
      </c>
      <c r="K440">
        <f t="shared" si="88"/>
        <v>241</v>
      </c>
      <c r="L440">
        <f t="shared" si="82"/>
        <v>48</v>
      </c>
      <c r="M440">
        <f t="shared" si="89"/>
        <v>27</v>
      </c>
      <c r="N440">
        <f t="shared" si="83"/>
        <v>29</v>
      </c>
      <c r="O440">
        <f t="shared" si="84"/>
        <v>1</v>
      </c>
      <c r="P440">
        <f t="shared" si="90"/>
        <v>3</v>
      </c>
      <c r="Q440">
        <f t="shared" si="78"/>
        <v>56.308411214953267</v>
      </c>
      <c r="R440">
        <f t="shared" si="79"/>
        <v>11.214953271028037</v>
      </c>
      <c r="S440">
        <f t="shared" si="85"/>
        <v>6.3084112149532707</v>
      </c>
      <c r="T440">
        <f t="shared" si="86"/>
        <v>6.7757009345794383</v>
      </c>
      <c r="U440">
        <f t="shared" si="80"/>
        <v>0.23364485981308408</v>
      </c>
      <c r="V440">
        <f t="shared" si="87"/>
        <v>0.7009345794392523</v>
      </c>
    </row>
    <row r="441" spans="1:22" x14ac:dyDescent="0.2">
      <c r="A441">
        <v>428.5</v>
      </c>
      <c r="B441" s="4" t="s">
        <v>62</v>
      </c>
      <c r="C441">
        <f>COUNTA(_xlfn.UNIQUE($B$2:B441))</f>
        <v>32</v>
      </c>
      <c r="D441">
        <v>274</v>
      </c>
      <c r="E441">
        <v>103</v>
      </c>
      <c r="F441">
        <v>51.5</v>
      </c>
      <c r="G441">
        <v>63.943990665110853</v>
      </c>
      <c r="H441">
        <v>24.037339556592766</v>
      </c>
      <c r="I441">
        <v>12.018669778296383</v>
      </c>
      <c r="J441">
        <f t="shared" si="81"/>
        <v>0.92532088681446911</v>
      </c>
      <c r="K441">
        <f t="shared" si="88"/>
        <v>241</v>
      </c>
      <c r="L441">
        <f t="shared" si="82"/>
        <v>48</v>
      </c>
      <c r="M441">
        <f t="shared" si="89"/>
        <v>27</v>
      </c>
      <c r="N441">
        <f t="shared" si="83"/>
        <v>29</v>
      </c>
      <c r="O441">
        <f t="shared" si="84"/>
        <v>1</v>
      </c>
      <c r="P441">
        <f t="shared" si="90"/>
        <v>3</v>
      </c>
      <c r="Q441">
        <f t="shared" si="78"/>
        <v>56.242707117852973</v>
      </c>
      <c r="R441">
        <f t="shared" si="79"/>
        <v>11.201866977829638</v>
      </c>
      <c r="S441">
        <f t="shared" si="85"/>
        <v>6.3010501750291716</v>
      </c>
      <c r="T441">
        <f t="shared" si="86"/>
        <v>6.7677946324387399</v>
      </c>
      <c r="U441">
        <f t="shared" si="80"/>
        <v>0.23337222870478411</v>
      </c>
      <c r="V441">
        <f t="shared" si="87"/>
        <v>0.7001166861143524</v>
      </c>
    </row>
    <row r="442" spans="1:22" x14ac:dyDescent="0.2">
      <c r="A442">
        <v>429.5</v>
      </c>
      <c r="B442" s="4" t="s">
        <v>7</v>
      </c>
      <c r="C442">
        <f>COUNTA(_xlfn.UNIQUE($B$2:B442))</f>
        <v>32</v>
      </c>
      <c r="D442">
        <v>275</v>
      </c>
      <c r="E442">
        <v>103</v>
      </c>
      <c r="F442">
        <v>51.5</v>
      </c>
      <c r="G442">
        <v>64.027939464493599</v>
      </c>
      <c r="H442">
        <v>23.981373690337602</v>
      </c>
      <c r="I442">
        <v>11.990686845168801</v>
      </c>
      <c r="J442">
        <f t="shared" si="81"/>
        <v>0.92549476135040742</v>
      </c>
      <c r="K442">
        <f t="shared" si="88"/>
        <v>242</v>
      </c>
      <c r="L442">
        <f t="shared" si="82"/>
        <v>48</v>
      </c>
      <c r="M442">
        <f t="shared" si="89"/>
        <v>27</v>
      </c>
      <c r="N442">
        <f t="shared" si="83"/>
        <v>29</v>
      </c>
      <c r="O442">
        <f t="shared" si="84"/>
        <v>1</v>
      </c>
      <c r="P442">
        <f t="shared" si="90"/>
        <v>3</v>
      </c>
      <c r="Q442">
        <f t="shared" si="78"/>
        <v>56.344586728754365</v>
      </c>
      <c r="R442">
        <f t="shared" si="79"/>
        <v>11.175785797438882</v>
      </c>
      <c r="S442">
        <f t="shared" si="85"/>
        <v>6.2863795110593719</v>
      </c>
      <c r="T442">
        <f t="shared" si="86"/>
        <v>6.7520372526193251</v>
      </c>
      <c r="U442">
        <f t="shared" si="80"/>
        <v>0.23282887077997672</v>
      </c>
      <c r="V442">
        <f t="shared" si="87"/>
        <v>0.69848661233993015</v>
      </c>
    </row>
    <row r="443" spans="1:22" x14ac:dyDescent="0.2">
      <c r="A443">
        <v>430.5</v>
      </c>
      <c r="B443" s="4" t="s">
        <v>7</v>
      </c>
      <c r="C443">
        <f>COUNTA(_xlfn.UNIQUE($B$2:B443))</f>
        <v>32</v>
      </c>
      <c r="D443">
        <v>276</v>
      </c>
      <c r="E443">
        <v>103</v>
      </c>
      <c r="F443">
        <v>51.5</v>
      </c>
      <c r="G443">
        <v>64.111498257839713</v>
      </c>
      <c r="H443">
        <v>23.925667828106853</v>
      </c>
      <c r="I443">
        <v>11.962833914053427</v>
      </c>
      <c r="J443">
        <f t="shared" si="81"/>
        <v>0.92566782810685244</v>
      </c>
      <c r="K443">
        <f t="shared" si="88"/>
        <v>243</v>
      </c>
      <c r="L443">
        <f t="shared" si="82"/>
        <v>48</v>
      </c>
      <c r="M443">
        <f t="shared" si="89"/>
        <v>27</v>
      </c>
      <c r="N443">
        <f t="shared" si="83"/>
        <v>29</v>
      </c>
      <c r="O443">
        <f t="shared" si="84"/>
        <v>1</v>
      </c>
      <c r="P443">
        <f t="shared" si="90"/>
        <v>3</v>
      </c>
      <c r="Q443">
        <f t="shared" si="78"/>
        <v>56.445993031358888</v>
      </c>
      <c r="R443">
        <f t="shared" si="79"/>
        <v>11.149825783972126</v>
      </c>
      <c r="S443">
        <f t="shared" si="85"/>
        <v>6.2717770034843205</v>
      </c>
      <c r="T443">
        <f t="shared" si="86"/>
        <v>6.7363530778164922</v>
      </c>
      <c r="U443">
        <f t="shared" si="80"/>
        <v>0.23228803716608595</v>
      </c>
      <c r="V443">
        <f t="shared" si="87"/>
        <v>0.69686411149825789</v>
      </c>
    </row>
    <row r="444" spans="1:22" x14ac:dyDescent="0.2">
      <c r="A444">
        <v>431.5</v>
      </c>
      <c r="B444" s="4" t="s">
        <v>7</v>
      </c>
      <c r="C444">
        <f>COUNTA(_xlfn.UNIQUE($B$2:B444))</f>
        <v>32</v>
      </c>
      <c r="D444">
        <v>277</v>
      </c>
      <c r="E444">
        <v>103</v>
      </c>
      <c r="F444">
        <v>51.5</v>
      </c>
      <c r="G444">
        <v>64.194669756662805</v>
      </c>
      <c r="H444">
        <v>23.870220162224797</v>
      </c>
      <c r="I444">
        <v>11.935110081112398</v>
      </c>
      <c r="J444">
        <f t="shared" si="81"/>
        <v>0.9258400926998841</v>
      </c>
      <c r="K444">
        <f t="shared" si="88"/>
        <v>244</v>
      </c>
      <c r="L444">
        <f t="shared" si="82"/>
        <v>48</v>
      </c>
      <c r="M444">
        <f t="shared" si="89"/>
        <v>27</v>
      </c>
      <c r="N444">
        <f t="shared" si="83"/>
        <v>29</v>
      </c>
      <c r="O444">
        <f t="shared" si="84"/>
        <v>1</v>
      </c>
      <c r="P444">
        <f t="shared" si="90"/>
        <v>3</v>
      </c>
      <c r="Q444">
        <f t="shared" si="78"/>
        <v>56.546929316338357</v>
      </c>
      <c r="R444">
        <f t="shared" si="79"/>
        <v>11.123986095017381</v>
      </c>
      <c r="S444">
        <f t="shared" si="85"/>
        <v>6.2572421784472771</v>
      </c>
      <c r="T444">
        <f t="shared" si="86"/>
        <v>6.7207415990730022</v>
      </c>
      <c r="U444">
        <f t="shared" si="80"/>
        <v>0.23174971031286209</v>
      </c>
      <c r="V444">
        <f t="shared" si="87"/>
        <v>0.69524913093858631</v>
      </c>
    </row>
    <row r="445" spans="1:22" x14ac:dyDescent="0.2">
      <c r="A445">
        <v>432.5</v>
      </c>
      <c r="B445" s="4" t="s">
        <v>7</v>
      </c>
      <c r="C445">
        <f>COUNTA(_xlfn.UNIQUE($B$2:B445))</f>
        <v>32</v>
      </c>
      <c r="D445">
        <v>278</v>
      </c>
      <c r="E445">
        <v>103</v>
      </c>
      <c r="F445">
        <v>51.5</v>
      </c>
      <c r="G445">
        <v>64.27745664739885</v>
      </c>
      <c r="H445">
        <v>23.815028901734102</v>
      </c>
      <c r="I445">
        <v>11.907514450867051</v>
      </c>
      <c r="J445">
        <f t="shared" si="81"/>
        <v>0.92601156069364166</v>
      </c>
      <c r="K445">
        <f t="shared" si="88"/>
        <v>245</v>
      </c>
      <c r="L445">
        <f t="shared" si="82"/>
        <v>48</v>
      </c>
      <c r="M445">
        <f t="shared" si="89"/>
        <v>27</v>
      </c>
      <c r="N445">
        <f t="shared" si="83"/>
        <v>29</v>
      </c>
      <c r="O445">
        <f t="shared" si="84"/>
        <v>1</v>
      </c>
      <c r="P445">
        <f t="shared" si="90"/>
        <v>3</v>
      </c>
      <c r="Q445">
        <f t="shared" si="78"/>
        <v>56.647398843930638</v>
      </c>
      <c r="R445">
        <f t="shared" si="79"/>
        <v>11.098265895953757</v>
      </c>
      <c r="S445">
        <f t="shared" si="85"/>
        <v>6.2427745664739884</v>
      </c>
      <c r="T445">
        <f t="shared" si="86"/>
        <v>6.7052023121387281</v>
      </c>
      <c r="U445">
        <f t="shared" si="80"/>
        <v>0.23121387283236997</v>
      </c>
      <c r="V445">
        <f t="shared" si="87"/>
        <v>0.69364161849710981</v>
      </c>
    </row>
    <row r="446" spans="1:22" x14ac:dyDescent="0.2">
      <c r="A446">
        <v>433.5</v>
      </c>
      <c r="B446" s="4" t="s">
        <v>7</v>
      </c>
      <c r="C446">
        <f>COUNTA(_xlfn.UNIQUE($B$2:B446))</f>
        <v>32</v>
      </c>
      <c r="D446">
        <v>279</v>
      </c>
      <c r="E446">
        <v>103</v>
      </c>
      <c r="F446">
        <v>51.5</v>
      </c>
      <c r="G446">
        <v>64.359861591695505</v>
      </c>
      <c r="H446">
        <v>23.760092272203</v>
      </c>
      <c r="I446">
        <v>11.8800461361015</v>
      </c>
      <c r="J446">
        <f t="shared" si="81"/>
        <v>0.92618223760092278</v>
      </c>
      <c r="K446">
        <f t="shared" si="88"/>
        <v>246</v>
      </c>
      <c r="L446">
        <f t="shared" si="82"/>
        <v>48</v>
      </c>
      <c r="M446">
        <f t="shared" si="89"/>
        <v>27</v>
      </c>
      <c r="N446">
        <f t="shared" si="83"/>
        <v>29</v>
      </c>
      <c r="O446">
        <f t="shared" si="84"/>
        <v>1</v>
      </c>
      <c r="P446">
        <f t="shared" si="90"/>
        <v>3</v>
      </c>
      <c r="Q446">
        <f t="shared" si="78"/>
        <v>56.747404844290664</v>
      </c>
      <c r="R446">
        <f t="shared" si="79"/>
        <v>11.072664359861593</v>
      </c>
      <c r="S446">
        <f t="shared" si="85"/>
        <v>6.2283737024221448</v>
      </c>
      <c r="T446">
        <f t="shared" si="86"/>
        <v>6.6897347174163775</v>
      </c>
      <c r="U446">
        <f t="shared" si="80"/>
        <v>0.23068050749711649</v>
      </c>
      <c r="V446">
        <f t="shared" si="87"/>
        <v>0.69204152249134954</v>
      </c>
    </row>
    <row r="447" spans="1:22" x14ac:dyDescent="0.2">
      <c r="A447">
        <v>434.5</v>
      </c>
      <c r="B447" s="4" t="s">
        <v>7</v>
      </c>
      <c r="C447">
        <f>COUNTA(_xlfn.UNIQUE($B$2:B447))</f>
        <v>32</v>
      </c>
      <c r="D447">
        <v>280</v>
      </c>
      <c r="E447">
        <v>103</v>
      </c>
      <c r="F447">
        <v>51.5</v>
      </c>
      <c r="G447">
        <v>64.441887226697361</v>
      </c>
      <c r="H447">
        <v>23.705408515535098</v>
      </c>
      <c r="I447">
        <v>11.852704257767549</v>
      </c>
      <c r="J447">
        <f t="shared" si="81"/>
        <v>0.92635212888377449</v>
      </c>
      <c r="K447">
        <f t="shared" si="88"/>
        <v>247</v>
      </c>
      <c r="L447">
        <f t="shared" si="82"/>
        <v>48</v>
      </c>
      <c r="M447">
        <f t="shared" si="89"/>
        <v>27</v>
      </c>
      <c r="N447">
        <f t="shared" si="83"/>
        <v>29</v>
      </c>
      <c r="O447">
        <f t="shared" si="84"/>
        <v>1</v>
      </c>
      <c r="P447">
        <f t="shared" si="90"/>
        <v>3</v>
      </c>
      <c r="Q447">
        <f t="shared" si="78"/>
        <v>56.846950517836589</v>
      </c>
      <c r="R447">
        <f t="shared" si="79"/>
        <v>11.047180667433832</v>
      </c>
      <c r="S447">
        <f t="shared" si="85"/>
        <v>6.2140391254315306</v>
      </c>
      <c r="T447">
        <f t="shared" si="86"/>
        <v>6.6743383199079398</v>
      </c>
      <c r="U447">
        <f t="shared" si="80"/>
        <v>0.23014959723820483</v>
      </c>
      <c r="V447">
        <f t="shared" si="87"/>
        <v>0.69044879171461448</v>
      </c>
    </row>
    <row r="448" spans="1:22" x14ac:dyDescent="0.2">
      <c r="A448">
        <v>435.5</v>
      </c>
      <c r="B448" s="4" t="s">
        <v>7</v>
      </c>
      <c r="C448">
        <f>COUNTA(_xlfn.UNIQUE($B$2:B448))</f>
        <v>32</v>
      </c>
      <c r="D448">
        <v>281</v>
      </c>
      <c r="E448">
        <v>103</v>
      </c>
      <c r="F448">
        <v>51.5</v>
      </c>
      <c r="G448">
        <v>64.523536165327215</v>
      </c>
      <c r="H448">
        <v>23.650975889781861</v>
      </c>
      <c r="I448">
        <v>11.825487944890931</v>
      </c>
      <c r="J448">
        <f t="shared" si="81"/>
        <v>0.92652123995407576</v>
      </c>
      <c r="K448">
        <f t="shared" si="88"/>
        <v>248</v>
      </c>
      <c r="L448">
        <f t="shared" si="82"/>
        <v>48</v>
      </c>
      <c r="M448">
        <f t="shared" si="89"/>
        <v>27</v>
      </c>
      <c r="N448">
        <f t="shared" si="83"/>
        <v>29</v>
      </c>
      <c r="O448">
        <f t="shared" si="84"/>
        <v>1</v>
      </c>
      <c r="P448">
        <f t="shared" si="90"/>
        <v>3</v>
      </c>
      <c r="Q448">
        <f t="shared" si="78"/>
        <v>56.946039035591276</v>
      </c>
      <c r="R448">
        <f t="shared" si="79"/>
        <v>11.021814006888633</v>
      </c>
      <c r="S448">
        <f t="shared" si="85"/>
        <v>6.1997703788748568</v>
      </c>
      <c r="T448">
        <f t="shared" si="86"/>
        <v>6.6590126291618823</v>
      </c>
      <c r="U448">
        <f t="shared" si="80"/>
        <v>0.22962112514351321</v>
      </c>
      <c r="V448">
        <f t="shared" si="87"/>
        <v>0.68886337543053955</v>
      </c>
    </row>
    <row r="449" spans="1:22" x14ac:dyDescent="0.2">
      <c r="A449">
        <v>436.5</v>
      </c>
      <c r="B449" s="4" t="s">
        <v>105</v>
      </c>
      <c r="C449">
        <f>COUNTA(_xlfn.UNIQUE($B$2:B449))</f>
        <v>32</v>
      </c>
      <c r="D449">
        <v>282</v>
      </c>
      <c r="E449">
        <v>103</v>
      </c>
      <c r="F449">
        <v>51.5</v>
      </c>
      <c r="G449">
        <v>64.604810996563572</v>
      </c>
      <c r="H449">
        <v>23.596792668957615</v>
      </c>
      <c r="I449">
        <v>11.798396334478808</v>
      </c>
      <c r="J449">
        <f t="shared" si="81"/>
        <v>0.92668957617411229</v>
      </c>
      <c r="K449">
        <f t="shared" si="88"/>
        <v>248</v>
      </c>
      <c r="L449">
        <f t="shared" si="82"/>
        <v>48</v>
      </c>
      <c r="M449">
        <f t="shared" si="89"/>
        <v>27</v>
      </c>
      <c r="N449">
        <f t="shared" si="83"/>
        <v>29</v>
      </c>
      <c r="O449">
        <f t="shared" si="84"/>
        <v>1</v>
      </c>
      <c r="P449">
        <f t="shared" si="90"/>
        <v>3</v>
      </c>
      <c r="Q449">
        <f t="shared" si="78"/>
        <v>56.815578465062998</v>
      </c>
      <c r="R449">
        <f t="shared" si="79"/>
        <v>10.996563573883162</v>
      </c>
      <c r="S449">
        <f t="shared" si="85"/>
        <v>6.1855670103092786</v>
      </c>
      <c r="T449">
        <f t="shared" si="86"/>
        <v>6.6437571592210771</v>
      </c>
      <c r="U449">
        <f t="shared" si="80"/>
        <v>0.22909507445589922</v>
      </c>
      <c r="V449">
        <f t="shared" si="87"/>
        <v>0.6872852233676976</v>
      </c>
    </row>
    <row r="450" spans="1:22" x14ac:dyDescent="0.2">
      <c r="A450">
        <v>437.5</v>
      </c>
      <c r="B450" s="4" t="s">
        <v>7</v>
      </c>
      <c r="C450">
        <f>COUNTA(_xlfn.UNIQUE($B$2:B450))</f>
        <v>32</v>
      </c>
      <c r="D450">
        <v>283</v>
      </c>
      <c r="E450">
        <v>103</v>
      </c>
      <c r="F450">
        <v>51.5</v>
      </c>
      <c r="G450">
        <v>64.685714285714297</v>
      </c>
      <c r="H450">
        <v>23.542857142857144</v>
      </c>
      <c r="I450">
        <v>11.771428571428572</v>
      </c>
      <c r="J450">
        <f t="shared" si="81"/>
        <v>0.92685714285714282</v>
      </c>
      <c r="K450">
        <f t="shared" si="88"/>
        <v>249</v>
      </c>
      <c r="L450">
        <f t="shared" si="82"/>
        <v>48</v>
      </c>
      <c r="M450">
        <f t="shared" si="89"/>
        <v>27</v>
      </c>
      <c r="N450">
        <f t="shared" si="83"/>
        <v>29</v>
      </c>
      <c r="O450">
        <f t="shared" si="84"/>
        <v>1</v>
      </c>
      <c r="P450">
        <f t="shared" si="90"/>
        <v>3</v>
      </c>
      <c r="Q450">
        <f t="shared" ref="Q450:Q507" si="91">K450/A450*100</f>
        <v>56.914285714285718</v>
      </c>
      <c r="R450">
        <f t="shared" ref="R450:R507" si="92">L450/A450*100</f>
        <v>10.971428571428572</v>
      </c>
      <c r="S450">
        <f t="shared" si="85"/>
        <v>6.1714285714285717</v>
      </c>
      <c r="T450">
        <f t="shared" si="86"/>
        <v>6.6285714285714281</v>
      </c>
      <c r="U450">
        <f t="shared" ref="U450:U507" si="93">O450/A450*100</f>
        <v>0.22857142857142859</v>
      </c>
      <c r="V450">
        <f t="shared" si="87"/>
        <v>0.68571428571428572</v>
      </c>
    </row>
    <row r="451" spans="1:22" x14ac:dyDescent="0.2">
      <c r="A451">
        <v>438.5</v>
      </c>
      <c r="B451" s="4" t="s">
        <v>7</v>
      </c>
      <c r="C451">
        <f>COUNTA(_xlfn.UNIQUE($B$2:B451))</f>
        <v>32</v>
      </c>
      <c r="D451">
        <v>284</v>
      </c>
      <c r="E451">
        <v>103</v>
      </c>
      <c r="F451">
        <v>51.5</v>
      </c>
      <c r="G451">
        <v>64.766248574686429</v>
      </c>
      <c r="H451">
        <v>23.489167616875712</v>
      </c>
      <c r="I451">
        <v>11.744583808437856</v>
      </c>
      <c r="J451">
        <f t="shared" ref="J451:J507" si="94">1-(C451/A451)</f>
        <v>0.92702394526795895</v>
      </c>
      <c r="K451">
        <f t="shared" si="88"/>
        <v>250</v>
      </c>
      <c r="L451">
        <f t="shared" ref="L451:L507" si="95">IF(B451="Pseudostaurosira brevistriata",L450+1,L450)</f>
        <v>48</v>
      </c>
      <c r="M451">
        <f t="shared" si="89"/>
        <v>27</v>
      </c>
      <c r="N451">
        <f t="shared" ref="N451:N507" si="96">IF(B451="Staurosirella pinnata",N450+1,N450)</f>
        <v>29</v>
      </c>
      <c r="O451">
        <f t="shared" ref="O451:O507" si="97">IF(B451="Amphora pediculus",O450+1,O450)</f>
        <v>1</v>
      </c>
      <c r="P451">
        <f t="shared" si="90"/>
        <v>3</v>
      </c>
      <c r="Q451">
        <f t="shared" si="91"/>
        <v>57.012542759407069</v>
      </c>
      <c r="R451">
        <f t="shared" si="92"/>
        <v>10.946408209806158</v>
      </c>
      <c r="S451">
        <f t="shared" ref="S451:S507" si="98">M451/A451*100</f>
        <v>6.1573546180159635</v>
      </c>
      <c r="T451">
        <f t="shared" ref="T451:T514" si="99">N451/A451*100</f>
        <v>6.6134549600912198</v>
      </c>
      <c r="U451">
        <f t="shared" si="93"/>
        <v>0.22805017103762829</v>
      </c>
      <c r="V451">
        <f t="shared" ref="V451:V507" si="100">P451/A451*100</f>
        <v>0.68415051311288488</v>
      </c>
    </row>
    <row r="452" spans="1:22" x14ac:dyDescent="0.2">
      <c r="A452">
        <v>439.5</v>
      </c>
      <c r="B452" s="4" t="s">
        <v>7</v>
      </c>
      <c r="C452">
        <f>COUNTA(_xlfn.UNIQUE($B$2:B452))</f>
        <v>32</v>
      </c>
      <c r="D452">
        <v>285</v>
      </c>
      <c r="E452">
        <v>103</v>
      </c>
      <c r="F452">
        <v>51.5</v>
      </c>
      <c r="G452">
        <v>64.846416382252556</v>
      </c>
      <c r="H452">
        <v>23.435722411831627</v>
      </c>
      <c r="I452">
        <v>11.717861205915813</v>
      </c>
      <c r="J452">
        <f t="shared" si="94"/>
        <v>0.92718998862343571</v>
      </c>
      <c r="K452">
        <f t="shared" ref="K452:K515" si="101">IF(B452="Cyclotella ocellata",K451+1,K451)</f>
        <v>251</v>
      </c>
      <c r="L452">
        <f t="shared" si="95"/>
        <v>48</v>
      </c>
      <c r="M452">
        <f t="shared" ref="M452:M507" si="102">IF(B452="Staurosira venter",M451+1,M451)</f>
        <v>27</v>
      </c>
      <c r="N452">
        <f t="shared" si="96"/>
        <v>29</v>
      </c>
      <c r="O452">
        <f t="shared" si="97"/>
        <v>1</v>
      </c>
      <c r="P452">
        <f t="shared" ref="P452:P507" si="103">IF(B452="Sellaphora rotunda",P451+1,P451)</f>
        <v>3</v>
      </c>
      <c r="Q452">
        <f t="shared" si="91"/>
        <v>57.110352673492606</v>
      </c>
      <c r="R452">
        <f t="shared" si="92"/>
        <v>10.921501706484642</v>
      </c>
      <c r="S452">
        <f t="shared" si="98"/>
        <v>6.1433447098976108</v>
      </c>
      <c r="T452">
        <f t="shared" si="99"/>
        <v>6.5984072810011378</v>
      </c>
      <c r="U452">
        <f t="shared" si="93"/>
        <v>0.22753128555176336</v>
      </c>
      <c r="V452">
        <f t="shared" si="100"/>
        <v>0.68259385665529015</v>
      </c>
    </row>
    <row r="453" spans="1:22" x14ac:dyDescent="0.2">
      <c r="A453">
        <v>440.5</v>
      </c>
      <c r="B453" s="4" t="s">
        <v>7</v>
      </c>
      <c r="C453">
        <f>COUNTA(_xlfn.UNIQUE($B$2:B453))</f>
        <v>32</v>
      </c>
      <c r="D453">
        <v>286</v>
      </c>
      <c r="E453">
        <v>103</v>
      </c>
      <c r="F453">
        <v>51.5</v>
      </c>
      <c r="G453">
        <v>64.926220204313282</v>
      </c>
      <c r="H453">
        <v>23.382519863791146</v>
      </c>
      <c r="I453">
        <v>11.691259931895573</v>
      </c>
      <c r="J453">
        <f t="shared" si="94"/>
        <v>0.92735527809307605</v>
      </c>
      <c r="K453">
        <f t="shared" si="101"/>
        <v>252</v>
      </c>
      <c r="L453">
        <f t="shared" si="95"/>
        <v>48</v>
      </c>
      <c r="M453">
        <f t="shared" si="102"/>
        <v>27</v>
      </c>
      <c r="N453">
        <f t="shared" si="96"/>
        <v>29</v>
      </c>
      <c r="O453">
        <f t="shared" si="97"/>
        <v>1</v>
      </c>
      <c r="P453">
        <f t="shared" si="103"/>
        <v>3</v>
      </c>
      <c r="Q453">
        <f t="shared" si="91"/>
        <v>57.207718501702608</v>
      </c>
      <c r="R453">
        <f t="shared" si="92"/>
        <v>10.896708286038592</v>
      </c>
      <c r="S453">
        <f t="shared" si="98"/>
        <v>6.1293984108967079</v>
      </c>
      <c r="T453">
        <f t="shared" si="99"/>
        <v>6.583427922814983</v>
      </c>
      <c r="U453">
        <f t="shared" si="93"/>
        <v>0.22701475595913734</v>
      </c>
      <c r="V453">
        <f t="shared" si="100"/>
        <v>0.68104426787741201</v>
      </c>
    </row>
    <row r="454" spans="1:22" x14ac:dyDescent="0.2">
      <c r="A454">
        <v>441.5</v>
      </c>
      <c r="B454" s="4" t="s">
        <v>7</v>
      </c>
      <c r="C454">
        <f>COUNTA(_xlfn.UNIQUE($B$2:B454))</f>
        <v>32</v>
      </c>
      <c r="D454">
        <v>287</v>
      </c>
      <c r="E454">
        <v>103</v>
      </c>
      <c r="F454">
        <v>51.5</v>
      </c>
      <c r="G454">
        <v>65.005662514156285</v>
      </c>
      <c r="H454">
        <v>23.32955832389581</v>
      </c>
      <c r="I454">
        <v>11.664779161947905</v>
      </c>
      <c r="J454">
        <f t="shared" si="94"/>
        <v>0.92751981879954704</v>
      </c>
      <c r="K454">
        <f t="shared" si="101"/>
        <v>253</v>
      </c>
      <c r="L454">
        <f t="shared" si="95"/>
        <v>48</v>
      </c>
      <c r="M454">
        <f t="shared" si="102"/>
        <v>27</v>
      </c>
      <c r="N454">
        <f t="shared" si="96"/>
        <v>29</v>
      </c>
      <c r="O454">
        <f t="shared" si="97"/>
        <v>1</v>
      </c>
      <c r="P454">
        <f t="shared" si="103"/>
        <v>3</v>
      </c>
      <c r="Q454">
        <f t="shared" si="91"/>
        <v>57.304643261608156</v>
      </c>
      <c r="R454">
        <f t="shared" si="92"/>
        <v>10.872027180067951</v>
      </c>
      <c r="S454">
        <f t="shared" si="98"/>
        <v>6.115515288788222</v>
      </c>
      <c r="T454">
        <f t="shared" si="99"/>
        <v>6.5685164212910525</v>
      </c>
      <c r="U454">
        <f t="shared" si="93"/>
        <v>0.22650056625141565</v>
      </c>
      <c r="V454">
        <f t="shared" si="100"/>
        <v>0.67950169875424693</v>
      </c>
    </row>
    <row r="455" spans="1:22" x14ac:dyDescent="0.2">
      <c r="A455">
        <v>442.5</v>
      </c>
      <c r="B455" s="4" t="s">
        <v>7</v>
      </c>
      <c r="C455">
        <f>COUNTA(_xlfn.UNIQUE($B$2:B455))</f>
        <v>32</v>
      </c>
      <c r="D455">
        <v>288</v>
      </c>
      <c r="E455">
        <v>103</v>
      </c>
      <c r="F455">
        <v>51.5</v>
      </c>
      <c r="G455">
        <v>65.084745762711862</v>
      </c>
      <c r="H455">
        <v>23.27683615819209</v>
      </c>
      <c r="I455">
        <v>11.638418079096045</v>
      </c>
      <c r="J455">
        <f t="shared" si="94"/>
        <v>0.927683615819209</v>
      </c>
      <c r="K455">
        <f t="shared" si="101"/>
        <v>254</v>
      </c>
      <c r="L455">
        <f t="shared" si="95"/>
        <v>48</v>
      </c>
      <c r="M455">
        <f t="shared" si="102"/>
        <v>27</v>
      </c>
      <c r="N455">
        <f t="shared" si="96"/>
        <v>29</v>
      </c>
      <c r="O455">
        <f t="shared" si="97"/>
        <v>1</v>
      </c>
      <c r="P455">
        <f t="shared" si="103"/>
        <v>3</v>
      </c>
      <c r="Q455">
        <f t="shared" si="91"/>
        <v>57.401129943502823</v>
      </c>
      <c r="R455">
        <f t="shared" si="92"/>
        <v>10.847457627118644</v>
      </c>
      <c r="S455">
        <f t="shared" si="98"/>
        <v>6.1016949152542379</v>
      </c>
      <c r="T455">
        <f t="shared" si="99"/>
        <v>6.5536723163841808</v>
      </c>
      <c r="U455">
        <f t="shared" si="93"/>
        <v>0.22598870056497175</v>
      </c>
      <c r="V455">
        <f t="shared" si="100"/>
        <v>0.67796610169491522</v>
      </c>
    </row>
    <row r="456" spans="1:22" x14ac:dyDescent="0.2">
      <c r="A456">
        <v>443.5</v>
      </c>
      <c r="B456" s="4" t="s">
        <v>19</v>
      </c>
      <c r="C456">
        <f>COUNTA(_xlfn.UNIQUE($B$2:B456))</f>
        <v>32</v>
      </c>
      <c r="D456">
        <v>288</v>
      </c>
      <c r="E456">
        <v>104</v>
      </c>
      <c r="F456">
        <v>51.5</v>
      </c>
      <c r="G456">
        <v>64.937993235625697</v>
      </c>
      <c r="H456">
        <v>23.449830890642616</v>
      </c>
      <c r="I456">
        <v>11.61217587373168</v>
      </c>
      <c r="J456">
        <f t="shared" si="94"/>
        <v>0.92784667418263811</v>
      </c>
      <c r="K456">
        <f t="shared" si="101"/>
        <v>254</v>
      </c>
      <c r="L456">
        <f t="shared" si="95"/>
        <v>48</v>
      </c>
      <c r="M456">
        <f t="shared" si="102"/>
        <v>28</v>
      </c>
      <c r="N456">
        <f t="shared" si="96"/>
        <v>29</v>
      </c>
      <c r="O456">
        <f t="shared" si="97"/>
        <v>1</v>
      </c>
      <c r="P456">
        <f t="shared" si="103"/>
        <v>3</v>
      </c>
      <c r="Q456">
        <f t="shared" si="91"/>
        <v>57.271702367531006</v>
      </c>
      <c r="R456">
        <f t="shared" si="92"/>
        <v>10.822998872604284</v>
      </c>
      <c r="S456">
        <f t="shared" si="98"/>
        <v>6.3134160090191651</v>
      </c>
      <c r="T456">
        <f t="shared" si="99"/>
        <v>6.538895152198422</v>
      </c>
      <c r="U456">
        <f t="shared" si="93"/>
        <v>0.22547914317925591</v>
      </c>
      <c r="V456">
        <f t="shared" si="100"/>
        <v>0.67643742953776775</v>
      </c>
    </row>
    <row r="457" spans="1:22" x14ac:dyDescent="0.2">
      <c r="A457">
        <v>444.5</v>
      </c>
      <c r="B457" s="4" t="s">
        <v>19</v>
      </c>
      <c r="C457">
        <f>COUNTA(_xlfn.UNIQUE($B$2:B457))</f>
        <v>32</v>
      </c>
      <c r="D457">
        <v>288</v>
      </c>
      <c r="E457">
        <v>105</v>
      </c>
      <c r="F457">
        <v>51.5</v>
      </c>
      <c r="G457">
        <v>64.791901012373458</v>
      </c>
      <c r="H457">
        <v>23.622047244094489</v>
      </c>
      <c r="I457">
        <v>11.586051743532058</v>
      </c>
      <c r="J457">
        <f t="shared" si="94"/>
        <v>0.92800899887514054</v>
      </c>
      <c r="K457">
        <f t="shared" si="101"/>
        <v>254</v>
      </c>
      <c r="L457">
        <f t="shared" si="95"/>
        <v>48</v>
      </c>
      <c r="M457">
        <f t="shared" si="102"/>
        <v>29</v>
      </c>
      <c r="N457">
        <f t="shared" si="96"/>
        <v>29</v>
      </c>
      <c r="O457">
        <f t="shared" si="97"/>
        <v>1</v>
      </c>
      <c r="P457">
        <f t="shared" si="103"/>
        <v>3</v>
      </c>
      <c r="Q457">
        <f t="shared" si="91"/>
        <v>57.142857142857139</v>
      </c>
      <c r="R457">
        <f t="shared" si="92"/>
        <v>10.798650168728908</v>
      </c>
      <c r="S457">
        <f t="shared" si="98"/>
        <v>6.5241844769403823</v>
      </c>
      <c r="T457">
        <f t="shared" si="99"/>
        <v>6.5241844769403823</v>
      </c>
      <c r="U457">
        <f t="shared" si="93"/>
        <v>0.22497187851518563</v>
      </c>
      <c r="V457">
        <f t="shared" si="100"/>
        <v>0.67491563554555678</v>
      </c>
    </row>
    <row r="458" spans="1:22" x14ac:dyDescent="0.2">
      <c r="A458">
        <v>445.5</v>
      </c>
      <c r="B458" s="4" t="s">
        <v>19</v>
      </c>
      <c r="C458">
        <f>COUNTA(_xlfn.UNIQUE($B$2:B458))</f>
        <v>32</v>
      </c>
      <c r="D458">
        <v>288</v>
      </c>
      <c r="E458">
        <v>106</v>
      </c>
      <c r="F458">
        <v>51.5</v>
      </c>
      <c r="G458">
        <v>64.646464646464651</v>
      </c>
      <c r="H458">
        <v>23.793490460157127</v>
      </c>
      <c r="I458">
        <v>11.560044893378226</v>
      </c>
      <c r="J458">
        <f t="shared" si="94"/>
        <v>0.9281705948372615</v>
      </c>
      <c r="K458">
        <f t="shared" si="101"/>
        <v>254</v>
      </c>
      <c r="L458">
        <f t="shared" si="95"/>
        <v>48</v>
      </c>
      <c r="M458">
        <f t="shared" si="102"/>
        <v>30</v>
      </c>
      <c r="N458">
        <f t="shared" si="96"/>
        <v>29</v>
      </c>
      <c r="O458">
        <f t="shared" si="97"/>
        <v>1</v>
      </c>
      <c r="P458">
        <f t="shared" si="103"/>
        <v>3</v>
      </c>
      <c r="Q458">
        <f t="shared" si="91"/>
        <v>57.014590347923679</v>
      </c>
      <c r="R458">
        <f t="shared" si="92"/>
        <v>10.774410774410773</v>
      </c>
      <c r="S458">
        <f t="shared" si="98"/>
        <v>6.7340067340067336</v>
      </c>
      <c r="T458">
        <f t="shared" si="99"/>
        <v>6.5095398428731759</v>
      </c>
      <c r="U458">
        <f t="shared" si="93"/>
        <v>0.22446689113355783</v>
      </c>
      <c r="V458">
        <f t="shared" si="100"/>
        <v>0.67340067340067333</v>
      </c>
    </row>
    <row r="459" spans="1:22" x14ac:dyDescent="0.2">
      <c r="A459">
        <v>446.5</v>
      </c>
      <c r="B459" s="4" t="s">
        <v>19</v>
      </c>
      <c r="C459">
        <f>COUNTA(_xlfn.UNIQUE($B$2:B459))</f>
        <v>32</v>
      </c>
      <c r="D459">
        <v>288</v>
      </c>
      <c r="E459">
        <v>107</v>
      </c>
      <c r="F459">
        <v>51.5</v>
      </c>
      <c r="G459">
        <v>64.501679731243001</v>
      </c>
      <c r="H459">
        <v>23.964165733482641</v>
      </c>
      <c r="I459">
        <v>11.534154535274356</v>
      </c>
      <c r="J459">
        <f t="shared" si="94"/>
        <v>0.92833146696528557</v>
      </c>
      <c r="K459">
        <f t="shared" si="101"/>
        <v>254</v>
      </c>
      <c r="L459">
        <f t="shared" si="95"/>
        <v>48</v>
      </c>
      <c r="M459">
        <f t="shared" si="102"/>
        <v>31</v>
      </c>
      <c r="N459">
        <f t="shared" si="96"/>
        <v>29</v>
      </c>
      <c r="O459">
        <f t="shared" si="97"/>
        <v>1</v>
      </c>
      <c r="P459">
        <f t="shared" si="103"/>
        <v>3</v>
      </c>
      <c r="Q459">
        <f t="shared" si="91"/>
        <v>56.886898096304591</v>
      </c>
      <c r="R459">
        <f t="shared" si="92"/>
        <v>10.750279955207166</v>
      </c>
      <c r="S459">
        <f t="shared" si="98"/>
        <v>6.9428891377379625</v>
      </c>
      <c r="T459">
        <f t="shared" si="99"/>
        <v>6.4949608062709965</v>
      </c>
      <c r="U459">
        <f t="shared" si="93"/>
        <v>0.22396416573348266</v>
      </c>
      <c r="V459">
        <f t="shared" si="100"/>
        <v>0.67189249720044786</v>
      </c>
    </row>
    <row r="460" spans="1:22" x14ac:dyDescent="0.2">
      <c r="A460">
        <v>447.5</v>
      </c>
      <c r="B460" s="4" t="s">
        <v>7</v>
      </c>
      <c r="C460">
        <f>COUNTA(_xlfn.UNIQUE($B$2:B460))</f>
        <v>32</v>
      </c>
      <c r="D460">
        <v>289</v>
      </c>
      <c r="E460">
        <v>107</v>
      </c>
      <c r="F460">
        <v>51.5</v>
      </c>
      <c r="G460">
        <v>64.581005586592184</v>
      </c>
      <c r="H460">
        <v>23.910614525139664</v>
      </c>
      <c r="I460">
        <v>11.508379888268157</v>
      </c>
      <c r="J460">
        <f t="shared" si="94"/>
        <v>0.92849162011173181</v>
      </c>
      <c r="K460">
        <f t="shared" si="101"/>
        <v>255</v>
      </c>
      <c r="L460">
        <f t="shared" si="95"/>
        <v>48</v>
      </c>
      <c r="M460">
        <f t="shared" si="102"/>
        <v>31</v>
      </c>
      <c r="N460">
        <f t="shared" si="96"/>
        <v>29</v>
      </c>
      <c r="O460">
        <f t="shared" si="97"/>
        <v>1</v>
      </c>
      <c r="P460">
        <f t="shared" si="103"/>
        <v>3</v>
      </c>
      <c r="Q460">
        <f t="shared" si="91"/>
        <v>56.983240223463682</v>
      </c>
      <c r="R460">
        <f t="shared" si="92"/>
        <v>10.726256983240223</v>
      </c>
      <c r="S460">
        <f t="shared" si="98"/>
        <v>6.927374301675977</v>
      </c>
      <c r="T460">
        <f t="shared" si="99"/>
        <v>6.4804469273743015</v>
      </c>
      <c r="U460">
        <f t="shared" si="93"/>
        <v>0.22346368715083798</v>
      </c>
      <c r="V460">
        <f t="shared" si="100"/>
        <v>0.67039106145251393</v>
      </c>
    </row>
    <row r="461" spans="1:22" x14ac:dyDescent="0.2">
      <c r="A461">
        <v>448.5</v>
      </c>
      <c r="B461" s="4" t="s">
        <v>7</v>
      </c>
      <c r="C461">
        <f>COUNTA(_xlfn.UNIQUE($B$2:B461))</f>
        <v>32</v>
      </c>
      <c r="D461">
        <v>290</v>
      </c>
      <c r="E461">
        <v>107</v>
      </c>
      <c r="F461">
        <v>51.5</v>
      </c>
      <c r="G461">
        <v>64.659977703455965</v>
      </c>
      <c r="H461">
        <v>23.857302118171685</v>
      </c>
      <c r="I461">
        <v>11.482720178372352</v>
      </c>
      <c r="J461">
        <f t="shared" si="94"/>
        <v>0.92865105908584167</v>
      </c>
      <c r="K461">
        <f t="shared" si="101"/>
        <v>256</v>
      </c>
      <c r="L461">
        <f t="shared" si="95"/>
        <v>48</v>
      </c>
      <c r="M461">
        <f t="shared" si="102"/>
        <v>31</v>
      </c>
      <c r="N461">
        <f t="shared" si="96"/>
        <v>29</v>
      </c>
      <c r="O461">
        <f t="shared" si="97"/>
        <v>1</v>
      </c>
      <c r="P461">
        <f t="shared" si="103"/>
        <v>3</v>
      </c>
      <c r="Q461">
        <f t="shared" si="91"/>
        <v>57.079152731326644</v>
      </c>
      <c r="R461">
        <f t="shared" si="92"/>
        <v>10.702341137123746</v>
      </c>
      <c r="S461">
        <f t="shared" si="98"/>
        <v>6.9119286510590863</v>
      </c>
      <c r="T461">
        <f t="shared" si="99"/>
        <v>6.4659977703455969</v>
      </c>
      <c r="U461">
        <f t="shared" si="93"/>
        <v>0.2229654403567447</v>
      </c>
      <c r="V461">
        <f t="shared" si="100"/>
        <v>0.66889632107023411</v>
      </c>
    </row>
    <row r="462" spans="1:22" x14ac:dyDescent="0.2">
      <c r="A462">
        <v>449.5</v>
      </c>
      <c r="B462" s="4" t="s">
        <v>7</v>
      </c>
      <c r="C462">
        <f>COUNTA(_xlfn.UNIQUE($B$2:B462))</f>
        <v>32</v>
      </c>
      <c r="D462">
        <v>291</v>
      </c>
      <c r="E462">
        <v>107</v>
      </c>
      <c r="F462">
        <v>51.5</v>
      </c>
      <c r="G462">
        <v>64.738598442714121</v>
      </c>
      <c r="H462">
        <v>23.804226918798665</v>
      </c>
      <c r="I462">
        <v>11.457174638487208</v>
      </c>
      <c r="J462">
        <f t="shared" si="94"/>
        <v>0.92880978865406005</v>
      </c>
      <c r="K462">
        <f t="shared" si="101"/>
        <v>257</v>
      </c>
      <c r="L462">
        <f t="shared" si="95"/>
        <v>48</v>
      </c>
      <c r="M462">
        <f t="shared" si="102"/>
        <v>31</v>
      </c>
      <c r="N462">
        <f t="shared" si="96"/>
        <v>29</v>
      </c>
      <c r="O462">
        <f t="shared" si="97"/>
        <v>1</v>
      </c>
      <c r="P462">
        <f t="shared" si="103"/>
        <v>3</v>
      </c>
      <c r="Q462">
        <f t="shared" si="91"/>
        <v>57.174638487208007</v>
      </c>
      <c r="R462">
        <f t="shared" si="92"/>
        <v>10.678531701890991</v>
      </c>
      <c r="S462">
        <f t="shared" si="98"/>
        <v>6.8965517241379306</v>
      </c>
      <c r="T462">
        <f t="shared" si="99"/>
        <v>6.4516129032258061</v>
      </c>
      <c r="U462">
        <f t="shared" si="93"/>
        <v>0.22246941045606228</v>
      </c>
      <c r="V462">
        <f t="shared" si="100"/>
        <v>0.66740823136818694</v>
      </c>
    </row>
    <row r="463" spans="1:22" x14ac:dyDescent="0.2">
      <c r="A463">
        <v>450.5</v>
      </c>
      <c r="B463" s="4" t="s">
        <v>67</v>
      </c>
      <c r="C463">
        <f>COUNTA(_xlfn.UNIQUE($B$2:B463))</f>
        <v>32</v>
      </c>
      <c r="D463">
        <v>292</v>
      </c>
      <c r="E463">
        <v>107</v>
      </c>
      <c r="F463">
        <v>51.5</v>
      </c>
      <c r="G463">
        <v>64.816870144284138</v>
      </c>
      <c r="H463">
        <v>23.751387347391788</v>
      </c>
      <c r="I463">
        <v>11.431742508324085</v>
      </c>
      <c r="J463">
        <f t="shared" si="94"/>
        <v>0.9289678135405105</v>
      </c>
      <c r="K463">
        <f t="shared" si="101"/>
        <v>257</v>
      </c>
      <c r="L463">
        <f t="shared" si="95"/>
        <v>48</v>
      </c>
      <c r="M463">
        <f t="shared" si="102"/>
        <v>31</v>
      </c>
      <c r="N463">
        <f t="shared" si="96"/>
        <v>29</v>
      </c>
      <c r="O463">
        <f t="shared" si="97"/>
        <v>1</v>
      </c>
      <c r="P463">
        <f t="shared" si="103"/>
        <v>3</v>
      </c>
      <c r="Q463">
        <f t="shared" si="91"/>
        <v>57.047724750277474</v>
      </c>
      <c r="R463">
        <f t="shared" si="92"/>
        <v>10.654827968923417</v>
      </c>
      <c r="S463">
        <f t="shared" si="98"/>
        <v>6.8812430632630415</v>
      </c>
      <c r="T463">
        <f t="shared" si="99"/>
        <v>6.4372918978912317</v>
      </c>
      <c r="U463">
        <f t="shared" si="93"/>
        <v>0.22197558268590456</v>
      </c>
      <c r="V463">
        <f t="shared" si="100"/>
        <v>0.66592674805771357</v>
      </c>
    </row>
    <row r="464" spans="1:22" x14ac:dyDescent="0.2">
      <c r="A464">
        <v>451.5</v>
      </c>
      <c r="B464" s="4" t="s">
        <v>67</v>
      </c>
      <c r="C464">
        <f>COUNTA(_xlfn.UNIQUE($B$2:B464))</f>
        <v>32</v>
      </c>
      <c r="D464">
        <v>293</v>
      </c>
      <c r="E464">
        <v>107</v>
      </c>
      <c r="F464">
        <v>51.5</v>
      </c>
      <c r="G464">
        <v>64.894795127353262</v>
      </c>
      <c r="H464">
        <v>23.698781838316719</v>
      </c>
      <c r="I464">
        <v>11.406423034330011</v>
      </c>
      <c r="J464">
        <f t="shared" si="94"/>
        <v>0.92912513842746403</v>
      </c>
      <c r="K464">
        <f t="shared" si="101"/>
        <v>257</v>
      </c>
      <c r="L464">
        <f t="shared" si="95"/>
        <v>48</v>
      </c>
      <c r="M464">
        <f t="shared" si="102"/>
        <v>31</v>
      </c>
      <c r="N464">
        <f t="shared" si="96"/>
        <v>29</v>
      </c>
      <c r="O464">
        <f t="shared" si="97"/>
        <v>1</v>
      </c>
      <c r="P464">
        <f t="shared" si="103"/>
        <v>3</v>
      </c>
      <c r="Q464">
        <f t="shared" si="91"/>
        <v>56.921373200442972</v>
      </c>
      <c r="R464">
        <f t="shared" si="92"/>
        <v>10.631229235880399</v>
      </c>
      <c r="S464">
        <f t="shared" si="98"/>
        <v>6.8660022148394244</v>
      </c>
      <c r="T464">
        <f t="shared" si="99"/>
        <v>6.4230343300110739</v>
      </c>
      <c r="U464">
        <f t="shared" si="93"/>
        <v>0.22148394241417496</v>
      </c>
      <c r="V464">
        <f t="shared" si="100"/>
        <v>0.66445182724252494</v>
      </c>
    </row>
    <row r="465" spans="1:22" x14ac:dyDescent="0.2">
      <c r="A465">
        <v>452.5</v>
      </c>
      <c r="B465" s="4" t="s">
        <v>43</v>
      </c>
      <c r="C465">
        <f>COUNTA(_xlfn.UNIQUE($B$2:B465))</f>
        <v>32</v>
      </c>
      <c r="D465">
        <v>293</v>
      </c>
      <c r="E465">
        <v>108</v>
      </c>
      <c r="F465">
        <v>51.5</v>
      </c>
      <c r="G465">
        <v>64.751381215469621</v>
      </c>
      <c r="H465">
        <v>23.867403314917127</v>
      </c>
      <c r="I465">
        <v>11.381215469613259</v>
      </c>
      <c r="J465">
        <f t="shared" si="94"/>
        <v>0.92928176795580109</v>
      </c>
      <c r="K465">
        <f t="shared" si="101"/>
        <v>257</v>
      </c>
      <c r="L465">
        <f t="shared" si="95"/>
        <v>48</v>
      </c>
      <c r="M465">
        <f t="shared" si="102"/>
        <v>31</v>
      </c>
      <c r="N465">
        <f t="shared" si="96"/>
        <v>30</v>
      </c>
      <c r="O465">
        <f t="shared" si="97"/>
        <v>1</v>
      </c>
      <c r="P465">
        <f t="shared" si="103"/>
        <v>3</v>
      </c>
      <c r="Q465">
        <f t="shared" si="91"/>
        <v>56.795580110497234</v>
      </c>
      <c r="R465">
        <f t="shared" si="92"/>
        <v>10.607734806629834</v>
      </c>
      <c r="S465">
        <f t="shared" si="98"/>
        <v>6.8508287292817673</v>
      </c>
      <c r="T465">
        <f t="shared" si="99"/>
        <v>6.6298342541436464</v>
      </c>
      <c r="U465">
        <f t="shared" si="93"/>
        <v>0.22099447513812157</v>
      </c>
      <c r="V465">
        <f t="shared" si="100"/>
        <v>0.66298342541436461</v>
      </c>
    </row>
    <row r="466" spans="1:22" x14ac:dyDescent="0.2">
      <c r="A466">
        <v>453.5</v>
      </c>
      <c r="B466" s="4" t="s">
        <v>43</v>
      </c>
      <c r="C466">
        <f>COUNTA(_xlfn.UNIQUE($B$2:B466))</f>
        <v>32</v>
      </c>
      <c r="D466">
        <v>293</v>
      </c>
      <c r="E466">
        <v>109</v>
      </c>
      <c r="F466">
        <v>51.5</v>
      </c>
      <c r="G466">
        <v>64.608599779492835</v>
      </c>
      <c r="H466">
        <v>24.035281146637267</v>
      </c>
      <c r="I466">
        <v>11.356119073869902</v>
      </c>
      <c r="J466">
        <f t="shared" si="94"/>
        <v>0.92943770672546855</v>
      </c>
      <c r="K466">
        <f t="shared" si="101"/>
        <v>257</v>
      </c>
      <c r="L466">
        <f t="shared" si="95"/>
        <v>48</v>
      </c>
      <c r="M466">
        <f t="shared" si="102"/>
        <v>31</v>
      </c>
      <c r="N466">
        <f t="shared" si="96"/>
        <v>31</v>
      </c>
      <c r="O466">
        <f t="shared" si="97"/>
        <v>1</v>
      </c>
      <c r="P466">
        <f t="shared" si="103"/>
        <v>3</v>
      </c>
      <c r="Q466">
        <f t="shared" si="91"/>
        <v>56.670341786108047</v>
      </c>
      <c r="R466">
        <f t="shared" si="92"/>
        <v>10.584343991179713</v>
      </c>
      <c r="S466">
        <f t="shared" si="98"/>
        <v>6.8357221609702314</v>
      </c>
      <c r="T466">
        <f t="shared" si="99"/>
        <v>6.8357221609702314</v>
      </c>
      <c r="U466">
        <f t="shared" si="93"/>
        <v>0.22050716648291069</v>
      </c>
      <c r="V466">
        <f t="shared" si="100"/>
        <v>0.66152149944873206</v>
      </c>
    </row>
    <row r="467" spans="1:22" x14ac:dyDescent="0.2">
      <c r="A467">
        <v>454.5</v>
      </c>
      <c r="B467" s="4" t="s">
        <v>43</v>
      </c>
      <c r="C467">
        <f>COUNTA(_xlfn.UNIQUE($B$2:B467))</f>
        <v>32</v>
      </c>
      <c r="D467">
        <v>293</v>
      </c>
      <c r="E467">
        <v>110</v>
      </c>
      <c r="F467">
        <v>51.5</v>
      </c>
      <c r="G467">
        <v>64.466446644664472</v>
      </c>
      <c r="H467">
        <v>24.202420242024203</v>
      </c>
      <c r="I467">
        <v>11.331133113311331</v>
      </c>
      <c r="J467">
        <f t="shared" si="94"/>
        <v>0.92959295929592956</v>
      </c>
      <c r="K467">
        <f t="shared" si="101"/>
        <v>257</v>
      </c>
      <c r="L467">
        <f t="shared" si="95"/>
        <v>48</v>
      </c>
      <c r="M467">
        <f t="shared" si="102"/>
        <v>31</v>
      </c>
      <c r="N467">
        <f t="shared" si="96"/>
        <v>32</v>
      </c>
      <c r="O467">
        <f t="shared" si="97"/>
        <v>1</v>
      </c>
      <c r="P467">
        <f t="shared" si="103"/>
        <v>3</v>
      </c>
      <c r="Q467">
        <f t="shared" si="91"/>
        <v>56.545654565456552</v>
      </c>
      <c r="R467">
        <f t="shared" si="92"/>
        <v>10.561056105610561</v>
      </c>
      <c r="S467">
        <f t="shared" si="98"/>
        <v>6.8206820682068212</v>
      </c>
      <c r="T467">
        <f t="shared" si="99"/>
        <v>7.04070407040704</v>
      </c>
      <c r="U467">
        <f t="shared" si="93"/>
        <v>0.22002200220022</v>
      </c>
      <c r="V467">
        <f t="shared" si="100"/>
        <v>0.66006600660066006</v>
      </c>
    </row>
    <row r="468" spans="1:22" x14ac:dyDescent="0.2">
      <c r="A468">
        <v>455.5</v>
      </c>
      <c r="B468" s="4" t="s">
        <v>43</v>
      </c>
      <c r="C468">
        <f>COUNTA(_xlfn.UNIQUE($B$2:B468))</f>
        <v>32</v>
      </c>
      <c r="D468">
        <v>293</v>
      </c>
      <c r="E468">
        <v>111</v>
      </c>
      <c r="F468">
        <v>51.5</v>
      </c>
      <c r="G468">
        <v>64.32491767288694</v>
      </c>
      <c r="H468">
        <v>24.36882546652031</v>
      </c>
      <c r="I468">
        <v>11.306256860592754</v>
      </c>
      <c r="J468">
        <f t="shared" si="94"/>
        <v>0.92974753018660816</v>
      </c>
      <c r="K468">
        <f t="shared" si="101"/>
        <v>257</v>
      </c>
      <c r="L468">
        <f t="shared" si="95"/>
        <v>48</v>
      </c>
      <c r="M468">
        <f t="shared" si="102"/>
        <v>31</v>
      </c>
      <c r="N468">
        <f t="shared" si="96"/>
        <v>33</v>
      </c>
      <c r="O468">
        <f t="shared" si="97"/>
        <v>1</v>
      </c>
      <c r="P468">
        <f t="shared" si="103"/>
        <v>3</v>
      </c>
      <c r="Q468">
        <f t="shared" si="91"/>
        <v>56.421514818880347</v>
      </c>
      <c r="R468">
        <f t="shared" si="92"/>
        <v>10.53787047200878</v>
      </c>
      <c r="S468">
        <f t="shared" si="98"/>
        <v>6.8057080131723371</v>
      </c>
      <c r="T468">
        <f t="shared" si="99"/>
        <v>7.2447859495060367</v>
      </c>
      <c r="U468">
        <f t="shared" si="93"/>
        <v>0.21953896816684962</v>
      </c>
      <c r="V468">
        <f t="shared" si="100"/>
        <v>0.65861690450054877</v>
      </c>
    </row>
    <row r="469" spans="1:22" x14ac:dyDescent="0.2">
      <c r="A469">
        <v>456.5</v>
      </c>
      <c r="B469" s="4" t="s">
        <v>7</v>
      </c>
      <c r="C469">
        <f>COUNTA(_xlfn.UNIQUE($B$2:B469))</f>
        <v>32</v>
      </c>
      <c r="D469">
        <v>294</v>
      </c>
      <c r="E469">
        <v>111</v>
      </c>
      <c r="F469">
        <v>51.5</v>
      </c>
      <c r="G469">
        <v>64.403066812705362</v>
      </c>
      <c r="H469">
        <v>24.315443592552029</v>
      </c>
      <c r="I469">
        <v>11.281489594742606</v>
      </c>
      <c r="J469">
        <f t="shared" si="94"/>
        <v>0.92990142387732755</v>
      </c>
      <c r="K469">
        <f t="shared" si="101"/>
        <v>258</v>
      </c>
      <c r="L469">
        <f t="shared" si="95"/>
        <v>48</v>
      </c>
      <c r="M469">
        <f t="shared" si="102"/>
        <v>31</v>
      </c>
      <c r="N469">
        <f t="shared" si="96"/>
        <v>33</v>
      </c>
      <c r="O469">
        <f t="shared" si="97"/>
        <v>1</v>
      </c>
      <c r="P469">
        <f t="shared" si="103"/>
        <v>3</v>
      </c>
      <c r="Q469">
        <f t="shared" si="91"/>
        <v>56.51697699890471</v>
      </c>
      <c r="R469">
        <f t="shared" si="92"/>
        <v>10.514786418400876</v>
      </c>
      <c r="S469">
        <f t="shared" si="98"/>
        <v>6.7907995618838992</v>
      </c>
      <c r="T469">
        <f t="shared" si="99"/>
        <v>7.2289156626506017</v>
      </c>
      <c r="U469">
        <f t="shared" si="93"/>
        <v>0.21905805038335158</v>
      </c>
      <c r="V469">
        <f t="shared" si="100"/>
        <v>0.65717415115005473</v>
      </c>
    </row>
    <row r="470" spans="1:22" x14ac:dyDescent="0.2">
      <c r="A470">
        <v>457.5</v>
      </c>
      <c r="B470" s="4" t="s">
        <v>7</v>
      </c>
      <c r="C470">
        <f>COUNTA(_xlfn.UNIQUE($B$2:B470))</f>
        <v>32</v>
      </c>
      <c r="D470">
        <v>295</v>
      </c>
      <c r="E470">
        <v>111</v>
      </c>
      <c r="F470">
        <v>51.5</v>
      </c>
      <c r="G470">
        <v>64.480874316939889</v>
      </c>
      <c r="H470">
        <v>24.262295081967213</v>
      </c>
      <c r="I470">
        <v>11.256830601092895</v>
      </c>
      <c r="J470">
        <f t="shared" si="94"/>
        <v>0.93005464480874322</v>
      </c>
      <c r="K470">
        <f t="shared" si="101"/>
        <v>259</v>
      </c>
      <c r="L470">
        <f t="shared" si="95"/>
        <v>48</v>
      </c>
      <c r="M470">
        <f t="shared" si="102"/>
        <v>31</v>
      </c>
      <c r="N470">
        <f t="shared" si="96"/>
        <v>33</v>
      </c>
      <c r="O470">
        <f t="shared" si="97"/>
        <v>1</v>
      </c>
      <c r="P470">
        <f t="shared" si="103"/>
        <v>3</v>
      </c>
      <c r="Q470">
        <f t="shared" si="91"/>
        <v>56.612021857923501</v>
      </c>
      <c r="R470">
        <f t="shared" si="92"/>
        <v>10.491803278688524</v>
      </c>
      <c r="S470">
        <f t="shared" si="98"/>
        <v>6.775956284153005</v>
      </c>
      <c r="T470">
        <f t="shared" si="99"/>
        <v>7.2131147540983616</v>
      </c>
      <c r="U470">
        <f t="shared" si="93"/>
        <v>0.21857923497267759</v>
      </c>
      <c r="V470">
        <f t="shared" si="100"/>
        <v>0.65573770491803274</v>
      </c>
    </row>
    <row r="471" spans="1:22" x14ac:dyDescent="0.2">
      <c r="A471">
        <v>458.5</v>
      </c>
      <c r="B471" s="4" t="s">
        <v>7</v>
      </c>
      <c r="C471">
        <f>COUNTA(_xlfn.UNIQUE($B$2:B471))</f>
        <v>32</v>
      </c>
      <c r="D471">
        <v>296</v>
      </c>
      <c r="E471">
        <v>111</v>
      </c>
      <c r="F471">
        <v>51.5</v>
      </c>
      <c r="G471">
        <v>64.558342420937848</v>
      </c>
      <c r="H471">
        <v>24.209378407851688</v>
      </c>
      <c r="I471">
        <v>11.232279171210468</v>
      </c>
      <c r="J471">
        <f t="shared" si="94"/>
        <v>0.93020719738276991</v>
      </c>
      <c r="K471">
        <f t="shared" si="101"/>
        <v>260</v>
      </c>
      <c r="L471">
        <f t="shared" si="95"/>
        <v>48</v>
      </c>
      <c r="M471">
        <f t="shared" si="102"/>
        <v>31</v>
      </c>
      <c r="N471">
        <f t="shared" si="96"/>
        <v>33</v>
      </c>
      <c r="O471">
        <f t="shared" si="97"/>
        <v>1</v>
      </c>
      <c r="P471">
        <f t="shared" si="103"/>
        <v>3</v>
      </c>
      <c r="Q471">
        <f t="shared" si="91"/>
        <v>56.706652126499456</v>
      </c>
      <c r="R471">
        <f t="shared" si="92"/>
        <v>10.468920392584515</v>
      </c>
      <c r="S471">
        <f t="shared" si="98"/>
        <v>6.7611777535441657</v>
      </c>
      <c r="T471">
        <f t="shared" si="99"/>
        <v>7.1973827699018544</v>
      </c>
      <c r="U471">
        <f t="shared" si="93"/>
        <v>0.21810250817884408</v>
      </c>
      <c r="V471">
        <f t="shared" si="100"/>
        <v>0.65430752453653218</v>
      </c>
    </row>
    <row r="472" spans="1:22" x14ac:dyDescent="0.2">
      <c r="A472">
        <v>459.5</v>
      </c>
      <c r="B472" s="4" t="s">
        <v>7</v>
      </c>
      <c r="C472">
        <f>COUNTA(_xlfn.UNIQUE($B$2:B472))</f>
        <v>32</v>
      </c>
      <c r="D472">
        <v>297</v>
      </c>
      <c r="E472">
        <v>111</v>
      </c>
      <c r="F472">
        <v>51.5</v>
      </c>
      <c r="G472">
        <v>64.635473340587595</v>
      </c>
      <c r="H472">
        <v>24.156692056583243</v>
      </c>
      <c r="I472">
        <v>11.207834602829161</v>
      </c>
      <c r="J472">
        <f t="shared" si="94"/>
        <v>0.93035908596300332</v>
      </c>
      <c r="K472">
        <f t="shared" si="101"/>
        <v>261</v>
      </c>
      <c r="L472">
        <f t="shared" si="95"/>
        <v>48</v>
      </c>
      <c r="M472">
        <f t="shared" si="102"/>
        <v>31</v>
      </c>
      <c r="N472">
        <f t="shared" si="96"/>
        <v>33</v>
      </c>
      <c r="O472">
        <f t="shared" si="97"/>
        <v>1</v>
      </c>
      <c r="P472">
        <f t="shared" si="103"/>
        <v>3</v>
      </c>
      <c r="Q472">
        <f t="shared" si="91"/>
        <v>56.800870511425458</v>
      </c>
      <c r="R472">
        <f t="shared" si="92"/>
        <v>10.446137105549511</v>
      </c>
      <c r="S472">
        <f t="shared" si="98"/>
        <v>6.7464635473340584</v>
      </c>
      <c r="T472">
        <f t="shared" si="99"/>
        <v>7.1817192600652895</v>
      </c>
      <c r="U472">
        <f t="shared" si="93"/>
        <v>0.2176278563656148</v>
      </c>
      <c r="V472">
        <f t="shared" si="100"/>
        <v>0.65288356909684442</v>
      </c>
    </row>
    <row r="473" spans="1:22" x14ac:dyDescent="0.2">
      <c r="A473">
        <v>460.5</v>
      </c>
      <c r="B473" s="4" t="s">
        <v>7</v>
      </c>
      <c r="C473">
        <f>COUNTA(_xlfn.UNIQUE($B$2:B473))</f>
        <v>32</v>
      </c>
      <c r="D473">
        <v>298</v>
      </c>
      <c r="E473">
        <v>111</v>
      </c>
      <c r="F473">
        <v>51.5</v>
      </c>
      <c r="G473">
        <v>64.712269272529852</v>
      </c>
      <c r="H473">
        <v>24.104234527687296</v>
      </c>
      <c r="I473">
        <v>11.183496199782844</v>
      </c>
      <c r="J473">
        <f t="shared" si="94"/>
        <v>0.93051031487513569</v>
      </c>
      <c r="K473">
        <f t="shared" si="101"/>
        <v>262</v>
      </c>
      <c r="L473">
        <f t="shared" si="95"/>
        <v>48</v>
      </c>
      <c r="M473">
        <f t="shared" si="102"/>
        <v>31</v>
      </c>
      <c r="N473">
        <f t="shared" si="96"/>
        <v>33</v>
      </c>
      <c r="O473">
        <f t="shared" si="97"/>
        <v>1</v>
      </c>
      <c r="P473">
        <f t="shared" si="103"/>
        <v>3</v>
      </c>
      <c r="Q473">
        <f t="shared" si="91"/>
        <v>56.894679695982632</v>
      </c>
      <c r="R473">
        <f t="shared" si="92"/>
        <v>10.423452768729643</v>
      </c>
      <c r="S473">
        <f t="shared" si="98"/>
        <v>6.7318132464712273</v>
      </c>
      <c r="T473">
        <f t="shared" si="99"/>
        <v>7.1661237785016292</v>
      </c>
      <c r="U473">
        <f t="shared" si="93"/>
        <v>0.21715526601520088</v>
      </c>
      <c r="V473">
        <f t="shared" si="100"/>
        <v>0.65146579804560267</v>
      </c>
    </row>
    <row r="474" spans="1:22" x14ac:dyDescent="0.2">
      <c r="A474">
        <v>461.5</v>
      </c>
      <c r="B474" s="4" t="s">
        <v>55</v>
      </c>
      <c r="C474">
        <f>COUNTA(_xlfn.UNIQUE($B$2:B474))</f>
        <v>32</v>
      </c>
      <c r="D474">
        <v>298</v>
      </c>
      <c r="E474">
        <v>111</v>
      </c>
      <c r="F474">
        <v>52.5</v>
      </c>
      <c r="G474">
        <v>64.572047670639222</v>
      </c>
      <c r="H474">
        <v>24.052004333694473</v>
      </c>
      <c r="I474">
        <v>11.375947995666305</v>
      </c>
      <c r="J474">
        <f t="shared" si="94"/>
        <v>0.93066088840736727</v>
      </c>
      <c r="K474">
        <f t="shared" si="101"/>
        <v>262</v>
      </c>
      <c r="L474">
        <f t="shared" si="95"/>
        <v>48</v>
      </c>
      <c r="M474">
        <f t="shared" si="102"/>
        <v>31</v>
      </c>
      <c r="N474">
        <f t="shared" si="96"/>
        <v>33</v>
      </c>
      <c r="O474">
        <f t="shared" si="97"/>
        <v>1</v>
      </c>
      <c r="P474">
        <f t="shared" si="103"/>
        <v>3</v>
      </c>
      <c r="Q474">
        <f t="shared" si="91"/>
        <v>56.771397616468043</v>
      </c>
      <c r="R474">
        <f t="shared" si="92"/>
        <v>10.400866738894909</v>
      </c>
      <c r="S474">
        <f t="shared" si="98"/>
        <v>6.7172264355362943</v>
      </c>
      <c r="T474">
        <f t="shared" si="99"/>
        <v>7.150595882990249</v>
      </c>
      <c r="U474">
        <f t="shared" si="93"/>
        <v>0.21668472372697722</v>
      </c>
      <c r="V474">
        <f t="shared" si="100"/>
        <v>0.65005417118093178</v>
      </c>
    </row>
    <row r="475" spans="1:22" x14ac:dyDescent="0.2">
      <c r="A475">
        <v>462.5</v>
      </c>
      <c r="B475" s="4" t="s">
        <v>55</v>
      </c>
      <c r="C475">
        <f>COUNTA(_xlfn.UNIQUE($B$2:B475))</f>
        <v>32</v>
      </c>
      <c r="D475">
        <v>298</v>
      </c>
      <c r="E475">
        <v>111</v>
      </c>
      <c r="F475">
        <v>53.5</v>
      </c>
      <c r="G475">
        <v>64.432432432432435</v>
      </c>
      <c r="H475">
        <v>24</v>
      </c>
      <c r="I475">
        <v>11.567567567567567</v>
      </c>
      <c r="J475">
        <f t="shared" si="94"/>
        <v>0.93081081081081085</v>
      </c>
      <c r="K475">
        <f t="shared" si="101"/>
        <v>262</v>
      </c>
      <c r="L475">
        <f t="shared" si="95"/>
        <v>48</v>
      </c>
      <c r="M475">
        <f t="shared" si="102"/>
        <v>31</v>
      </c>
      <c r="N475">
        <f t="shared" si="96"/>
        <v>33</v>
      </c>
      <c r="O475">
        <f t="shared" si="97"/>
        <v>1</v>
      </c>
      <c r="P475">
        <f t="shared" si="103"/>
        <v>3</v>
      </c>
      <c r="Q475">
        <f t="shared" si="91"/>
        <v>56.648648648648646</v>
      </c>
      <c r="R475">
        <f t="shared" si="92"/>
        <v>10.378378378378377</v>
      </c>
      <c r="S475">
        <f t="shared" si="98"/>
        <v>6.7027027027027026</v>
      </c>
      <c r="T475">
        <f t="shared" si="99"/>
        <v>7.135135135135136</v>
      </c>
      <c r="U475">
        <f t="shared" si="93"/>
        <v>0.21621621621621623</v>
      </c>
      <c r="V475">
        <f t="shared" si="100"/>
        <v>0.64864864864864857</v>
      </c>
    </row>
    <row r="476" spans="1:22" x14ac:dyDescent="0.2">
      <c r="A476">
        <v>463.5</v>
      </c>
      <c r="B476" s="4" t="s">
        <v>7</v>
      </c>
      <c r="C476">
        <f>COUNTA(_xlfn.UNIQUE($B$2:B476))</f>
        <v>32</v>
      </c>
      <c r="D476">
        <v>299</v>
      </c>
      <c r="E476">
        <v>111</v>
      </c>
      <c r="F476">
        <v>53.5</v>
      </c>
      <c r="G476">
        <v>64.509169363538305</v>
      </c>
      <c r="H476">
        <v>23.948220064724918</v>
      </c>
      <c r="I476">
        <v>11.542610571736784</v>
      </c>
      <c r="J476">
        <f t="shared" si="94"/>
        <v>0.93096008629989213</v>
      </c>
      <c r="K476">
        <f t="shared" si="101"/>
        <v>263</v>
      </c>
      <c r="L476">
        <f t="shared" si="95"/>
        <v>48</v>
      </c>
      <c r="M476">
        <f t="shared" si="102"/>
        <v>31</v>
      </c>
      <c r="N476">
        <f t="shared" si="96"/>
        <v>33</v>
      </c>
      <c r="O476">
        <f t="shared" si="97"/>
        <v>1</v>
      </c>
      <c r="P476">
        <f t="shared" si="103"/>
        <v>3</v>
      </c>
      <c r="Q476">
        <f t="shared" si="91"/>
        <v>56.742179072276159</v>
      </c>
      <c r="R476">
        <f t="shared" si="92"/>
        <v>10.355987055016183</v>
      </c>
      <c r="S476">
        <f t="shared" si="98"/>
        <v>6.6882416396979503</v>
      </c>
      <c r="T476">
        <f t="shared" si="99"/>
        <v>7.1197411003236244</v>
      </c>
      <c r="U476">
        <f t="shared" si="93"/>
        <v>0.21574973031283709</v>
      </c>
      <c r="V476">
        <f t="shared" si="100"/>
        <v>0.64724919093851141</v>
      </c>
    </row>
    <row r="477" spans="1:22" x14ac:dyDescent="0.2">
      <c r="A477">
        <v>464.5</v>
      </c>
      <c r="B477" s="4" t="s">
        <v>7</v>
      </c>
      <c r="C477">
        <f>COUNTA(_xlfn.UNIQUE($B$2:B477))</f>
        <v>32</v>
      </c>
      <c r="D477">
        <v>300</v>
      </c>
      <c r="E477">
        <v>111</v>
      </c>
      <c r="F477">
        <v>53.5</v>
      </c>
      <c r="G477">
        <v>64.585575888051665</v>
      </c>
      <c r="H477">
        <v>23.896663078579117</v>
      </c>
      <c r="I477">
        <v>11.517761033369215</v>
      </c>
      <c r="J477">
        <f t="shared" si="94"/>
        <v>0.93110871905274495</v>
      </c>
      <c r="K477">
        <f t="shared" si="101"/>
        <v>264</v>
      </c>
      <c r="L477">
        <f t="shared" si="95"/>
        <v>48</v>
      </c>
      <c r="M477">
        <f t="shared" si="102"/>
        <v>31</v>
      </c>
      <c r="N477">
        <f t="shared" si="96"/>
        <v>33</v>
      </c>
      <c r="O477">
        <f t="shared" si="97"/>
        <v>1</v>
      </c>
      <c r="P477">
        <f t="shared" si="103"/>
        <v>3</v>
      </c>
      <c r="Q477">
        <f t="shared" si="91"/>
        <v>56.835306781485471</v>
      </c>
      <c r="R477">
        <f t="shared" si="92"/>
        <v>10.333692142088267</v>
      </c>
      <c r="S477">
        <f t="shared" si="98"/>
        <v>6.6738428417653388</v>
      </c>
      <c r="T477">
        <f t="shared" si="99"/>
        <v>7.1044133476856839</v>
      </c>
      <c r="U477">
        <f t="shared" si="93"/>
        <v>0.2152852529601722</v>
      </c>
      <c r="V477">
        <f t="shared" si="100"/>
        <v>0.64585575888051672</v>
      </c>
    </row>
    <row r="478" spans="1:22" x14ac:dyDescent="0.2">
      <c r="A478">
        <v>465.5</v>
      </c>
      <c r="B478" s="4" t="s">
        <v>7</v>
      </c>
      <c r="C478">
        <f>COUNTA(_xlfn.UNIQUE($B$2:B478))</f>
        <v>32</v>
      </c>
      <c r="D478">
        <v>301</v>
      </c>
      <c r="E478">
        <v>111</v>
      </c>
      <c r="F478">
        <v>53.5</v>
      </c>
      <c r="G478">
        <v>64.661654135338338</v>
      </c>
      <c r="H478">
        <v>23.845327604726101</v>
      </c>
      <c r="I478">
        <v>11.493018259935553</v>
      </c>
      <c r="J478">
        <f t="shared" si="94"/>
        <v>0.93125671321160042</v>
      </c>
      <c r="K478">
        <f t="shared" si="101"/>
        <v>265</v>
      </c>
      <c r="L478">
        <f t="shared" si="95"/>
        <v>48</v>
      </c>
      <c r="M478">
        <f t="shared" si="102"/>
        <v>31</v>
      </c>
      <c r="N478">
        <f t="shared" si="96"/>
        <v>33</v>
      </c>
      <c r="O478">
        <f t="shared" si="97"/>
        <v>1</v>
      </c>
      <c r="P478">
        <f t="shared" si="103"/>
        <v>3</v>
      </c>
      <c r="Q478">
        <f t="shared" si="91"/>
        <v>56.928034371643399</v>
      </c>
      <c r="R478">
        <f t="shared" si="92"/>
        <v>10.311493018259936</v>
      </c>
      <c r="S478">
        <f t="shared" si="98"/>
        <v>6.6595059076262082</v>
      </c>
      <c r="T478">
        <f t="shared" si="99"/>
        <v>7.0891514500537056</v>
      </c>
      <c r="U478">
        <f t="shared" si="93"/>
        <v>0.21482277121374865</v>
      </c>
      <c r="V478">
        <f t="shared" si="100"/>
        <v>0.64446831364124602</v>
      </c>
    </row>
    <row r="479" spans="1:22" x14ac:dyDescent="0.2">
      <c r="A479">
        <v>466.5</v>
      </c>
      <c r="B479" s="4" t="s">
        <v>105</v>
      </c>
      <c r="C479">
        <f>COUNTA(_xlfn.UNIQUE($B$2:B479))</f>
        <v>32</v>
      </c>
      <c r="D479">
        <v>302</v>
      </c>
      <c r="E479">
        <v>111</v>
      </c>
      <c r="F479">
        <v>53.5</v>
      </c>
      <c r="G479">
        <v>64.737406216505903</v>
      </c>
      <c r="H479">
        <v>23.79421221864952</v>
      </c>
      <c r="I479">
        <v>11.468381564844588</v>
      </c>
      <c r="J479">
        <f t="shared" si="94"/>
        <v>0.93140407288317251</v>
      </c>
      <c r="K479">
        <f t="shared" si="101"/>
        <v>265</v>
      </c>
      <c r="L479">
        <f t="shared" si="95"/>
        <v>48</v>
      </c>
      <c r="M479">
        <f t="shared" si="102"/>
        <v>31</v>
      </c>
      <c r="N479">
        <f t="shared" si="96"/>
        <v>33</v>
      </c>
      <c r="O479">
        <f t="shared" si="97"/>
        <v>1</v>
      </c>
      <c r="P479">
        <f t="shared" si="103"/>
        <v>3</v>
      </c>
      <c r="Q479">
        <f t="shared" si="91"/>
        <v>56.806002143622727</v>
      </c>
      <c r="R479">
        <f t="shared" si="92"/>
        <v>10.289389067524116</v>
      </c>
      <c r="S479">
        <f t="shared" si="98"/>
        <v>6.645230439442658</v>
      </c>
      <c r="T479">
        <f t="shared" si="99"/>
        <v>7.07395498392283</v>
      </c>
      <c r="U479">
        <f t="shared" si="93"/>
        <v>0.21436227224008575</v>
      </c>
      <c r="V479">
        <f t="shared" si="100"/>
        <v>0.64308681672025725</v>
      </c>
    </row>
    <row r="480" spans="1:22" x14ac:dyDescent="0.2">
      <c r="A480">
        <v>467.5</v>
      </c>
      <c r="B480" s="4" t="s">
        <v>7</v>
      </c>
      <c r="C480">
        <f>COUNTA(_xlfn.UNIQUE($B$2:B480))</f>
        <v>32</v>
      </c>
      <c r="D480">
        <v>303</v>
      </c>
      <c r="E480">
        <v>111</v>
      </c>
      <c r="F480">
        <v>53.5</v>
      </c>
      <c r="G480">
        <v>64.81283422459893</v>
      </c>
      <c r="H480">
        <v>23.743315508021389</v>
      </c>
      <c r="I480">
        <v>11.443850267379679</v>
      </c>
      <c r="J480">
        <f t="shared" si="94"/>
        <v>0.9315508021390374</v>
      </c>
      <c r="K480">
        <f t="shared" si="101"/>
        <v>266</v>
      </c>
      <c r="L480">
        <f t="shared" si="95"/>
        <v>48</v>
      </c>
      <c r="M480">
        <f t="shared" si="102"/>
        <v>31</v>
      </c>
      <c r="N480">
        <f t="shared" si="96"/>
        <v>33</v>
      </c>
      <c r="O480">
        <f t="shared" si="97"/>
        <v>1</v>
      </c>
      <c r="P480">
        <f t="shared" si="103"/>
        <v>3</v>
      </c>
      <c r="Q480">
        <f t="shared" si="91"/>
        <v>56.898395721925134</v>
      </c>
      <c r="R480">
        <f t="shared" si="92"/>
        <v>10.267379679144385</v>
      </c>
      <c r="S480">
        <f t="shared" si="98"/>
        <v>6.6310160427807494</v>
      </c>
      <c r="T480">
        <f t="shared" si="99"/>
        <v>7.0588235294117645</v>
      </c>
      <c r="U480">
        <f t="shared" si="93"/>
        <v>0.21390374331550802</v>
      </c>
      <c r="V480">
        <f t="shared" si="100"/>
        <v>0.64171122994652408</v>
      </c>
    </row>
    <row r="481" spans="1:22" x14ac:dyDescent="0.2">
      <c r="A481">
        <v>468.5</v>
      </c>
      <c r="B481" s="4" t="s">
        <v>7</v>
      </c>
      <c r="C481">
        <f>COUNTA(_xlfn.UNIQUE($B$2:B481))</f>
        <v>32</v>
      </c>
      <c r="D481">
        <v>304</v>
      </c>
      <c r="E481">
        <v>111</v>
      </c>
      <c r="F481">
        <v>53.5</v>
      </c>
      <c r="G481">
        <v>64.887940234791884</v>
      </c>
      <c r="H481">
        <v>23.692636072572036</v>
      </c>
      <c r="I481">
        <v>11.419423692636073</v>
      </c>
      <c r="J481">
        <f t="shared" si="94"/>
        <v>0.93169690501600855</v>
      </c>
      <c r="K481">
        <f t="shared" si="101"/>
        <v>267</v>
      </c>
      <c r="L481">
        <f t="shared" si="95"/>
        <v>48</v>
      </c>
      <c r="M481">
        <f t="shared" si="102"/>
        <v>31</v>
      </c>
      <c r="N481">
        <f t="shared" si="96"/>
        <v>33</v>
      </c>
      <c r="O481">
        <f t="shared" si="97"/>
        <v>1</v>
      </c>
      <c r="P481">
        <f t="shared" si="103"/>
        <v>3</v>
      </c>
      <c r="Q481">
        <f t="shared" si="91"/>
        <v>56.990394877267882</v>
      </c>
      <c r="R481">
        <f t="shared" si="92"/>
        <v>10.245464247598719</v>
      </c>
      <c r="S481">
        <f t="shared" si="98"/>
        <v>6.6168623265741733</v>
      </c>
      <c r="T481">
        <f t="shared" si="99"/>
        <v>7.043756670224119</v>
      </c>
      <c r="U481">
        <f t="shared" si="93"/>
        <v>0.21344717182497333</v>
      </c>
      <c r="V481">
        <f t="shared" si="100"/>
        <v>0.64034151547491991</v>
      </c>
    </row>
    <row r="482" spans="1:22" x14ac:dyDescent="0.2">
      <c r="A482">
        <v>469.5</v>
      </c>
      <c r="B482" s="4" t="s">
        <v>7</v>
      </c>
      <c r="C482">
        <f>COUNTA(_xlfn.UNIQUE($B$2:B482))</f>
        <v>32</v>
      </c>
      <c r="D482">
        <v>305</v>
      </c>
      <c r="E482">
        <v>111</v>
      </c>
      <c r="F482">
        <v>53.5</v>
      </c>
      <c r="G482">
        <v>64.962726304579348</v>
      </c>
      <c r="H482">
        <v>23.642172523961662</v>
      </c>
      <c r="I482">
        <v>11.395101171458998</v>
      </c>
      <c r="J482">
        <f t="shared" si="94"/>
        <v>0.93184238551650689</v>
      </c>
      <c r="K482">
        <f t="shared" si="101"/>
        <v>268</v>
      </c>
      <c r="L482">
        <f t="shared" si="95"/>
        <v>48</v>
      </c>
      <c r="M482">
        <f t="shared" si="102"/>
        <v>31</v>
      </c>
      <c r="N482">
        <f t="shared" si="96"/>
        <v>33</v>
      </c>
      <c r="O482">
        <f t="shared" si="97"/>
        <v>1</v>
      </c>
      <c r="P482">
        <f t="shared" si="103"/>
        <v>3</v>
      </c>
      <c r="Q482">
        <f t="shared" si="91"/>
        <v>57.082002129925456</v>
      </c>
      <c r="R482">
        <f t="shared" si="92"/>
        <v>10.223642172523961</v>
      </c>
      <c r="S482">
        <f t="shared" si="98"/>
        <v>6.6027689030883918</v>
      </c>
      <c r="T482">
        <f t="shared" si="99"/>
        <v>7.0287539936102235</v>
      </c>
      <c r="U482">
        <f t="shared" si="93"/>
        <v>0.21299254526091588</v>
      </c>
      <c r="V482">
        <f t="shared" si="100"/>
        <v>0.63897763578274758</v>
      </c>
    </row>
    <row r="483" spans="1:22" x14ac:dyDescent="0.2">
      <c r="A483">
        <v>470.5</v>
      </c>
      <c r="B483" s="4" t="s">
        <v>7</v>
      </c>
      <c r="C483">
        <f>COUNTA(_xlfn.UNIQUE($B$2:B483))</f>
        <v>32</v>
      </c>
      <c r="D483">
        <v>306</v>
      </c>
      <c r="E483">
        <v>111</v>
      </c>
      <c r="F483">
        <v>53.5</v>
      </c>
      <c r="G483">
        <v>65.037194473963865</v>
      </c>
      <c r="H483">
        <v>23.59192348565356</v>
      </c>
      <c r="I483">
        <v>11.370882040382572</v>
      </c>
      <c r="J483">
        <f t="shared" si="94"/>
        <v>0.93198724760892671</v>
      </c>
      <c r="K483">
        <f t="shared" si="101"/>
        <v>269</v>
      </c>
      <c r="L483">
        <f t="shared" si="95"/>
        <v>48</v>
      </c>
      <c r="M483">
        <f t="shared" si="102"/>
        <v>31</v>
      </c>
      <c r="N483">
        <f t="shared" si="96"/>
        <v>33</v>
      </c>
      <c r="O483">
        <f t="shared" si="97"/>
        <v>1</v>
      </c>
      <c r="P483">
        <f t="shared" si="103"/>
        <v>3</v>
      </c>
      <c r="Q483">
        <f t="shared" si="91"/>
        <v>57.173219978746012</v>
      </c>
      <c r="R483">
        <f t="shared" si="92"/>
        <v>10.201912858660998</v>
      </c>
      <c r="S483">
        <f t="shared" si="98"/>
        <v>6.5887353878852277</v>
      </c>
      <c r="T483">
        <f t="shared" si="99"/>
        <v>7.0138150903294365</v>
      </c>
      <c r="U483">
        <f t="shared" si="93"/>
        <v>0.21253985122210414</v>
      </c>
      <c r="V483">
        <f t="shared" si="100"/>
        <v>0.6376195536663124</v>
      </c>
    </row>
    <row r="484" spans="1:22" x14ac:dyDescent="0.2">
      <c r="A484">
        <v>471.5</v>
      </c>
      <c r="B484" s="4" t="s">
        <v>7</v>
      </c>
      <c r="C484">
        <f>COUNTA(_xlfn.UNIQUE($B$2:B484))</f>
        <v>32</v>
      </c>
      <c r="D484">
        <v>307</v>
      </c>
      <c r="E484">
        <v>111</v>
      </c>
      <c r="F484">
        <v>53.5</v>
      </c>
      <c r="G484">
        <v>65.111346765641571</v>
      </c>
      <c r="H484">
        <v>23.541887592788971</v>
      </c>
      <c r="I484">
        <v>11.346765641569458</v>
      </c>
      <c r="J484">
        <f t="shared" si="94"/>
        <v>0.93213149522799577</v>
      </c>
      <c r="K484">
        <f t="shared" si="101"/>
        <v>270</v>
      </c>
      <c r="L484">
        <f t="shared" si="95"/>
        <v>48</v>
      </c>
      <c r="M484">
        <f t="shared" si="102"/>
        <v>31</v>
      </c>
      <c r="N484">
        <f t="shared" si="96"/>
        <v>33</v>
      </c>
      <c r="O484">
        <f t="shared" si="97"/>
        <v>1</v>
      </c>
      <c r="P484">
        <f t="shared" si="103"/>
        <v>3</v>
      </c>
      <c r="Q484">
        <f t="shared" si="91"/>
        <v>57.264050901378582</v>
      </c>
      <c r="R484">
        <f t="shared" si="92"/>
        <v>10.180275715800637</v>
      </c>
      <c r="S484">
        <f t="shared" si="98"/>
        <v>6.5747613997879109</v>
      </c>
      <c r="T484">
        <f t="shared" si="99"/>
        <v>6.9989395546129369</v>
      </c>
      <c r="U484">
        <f t="shared" si="93"/>
        <v>0.21208907741251329</v>
      </c>
      <c r="V484">
        <f t="shared" si="100"/>
        <v>0.63626723223753978</v>
      </c>
    </row>
    <row r="485" spans="1:22" x14ac:dyDescent="0.2">
      <c r="A485">
        <v>472.5</v>
      </c>
      <c r="B485" s="4" t="s">
        <v>7</v>
      </c>
      <c r="C485">
        <f>COUNTA(_xlfn.UNIQUE($B$2:B485))</f>
        <v>32</v>
      </c>
      <c r="D485">
        <v>308</v>
      </c>
      <c r="E485">
        <v>111</v>
      </c>
      <c r="F485">
        <v>53.5</v>
      </c>
      <c r="G485">
        <v>65.18518518518519</v>
      </c>
      <c r="H485">
        <v>23.49206349206349</v>
      </c>
      <c r="I485">
        <v>11.322751322751323</v>
      </c>
      <c r="J485">
        <f t="shared" si="94"/>
        <v>0.93227513227513226</v>
      </c>
      <c r="K485">
        <f t="shared" si="101"/>
        <v>271</v>
      </c>
      <c r="L485">
        <f t="shared" si="95"/>
        <v>48</v>
      </c>
      <c r="M485">
        <f t="shared" si="102"/>
        <v>31</v>
      </c>
      <c r="N485">
        <f t="shared" si="96"/>
        <v>33</v>
      </c>
      <c r="O485">
        <f t="shared" si="97"/>
        <v>1</v>
      </c>
      <c r="P485">
        <f t="shared" si="103"/>
        <v>3</v>
      </c>
      <c r="Q485">
        <f t="shared" si="91"/>
        <v>57.354497354497354</v>
      </c>
      <c r="R485">
        <f t="shared" si="92"/>
        <v>10.158730158730158</v>
      </c>
      <c r="S485">
        <f t="shared" si="98"/>
        <v>6.56084656084656</v>
      </c>
      <c r="T485">
        <f t="shared" si="99"/>
        <v>6.9841269841269842</v>
      </c>
      <c r="U485">
        <f t="shared" si="93"/>
        <v>0.21164021164021166</v>
      </c>
      <c r="V485">
        <f t="shared" si="100"/>
        <v>0.63492063492063489</v>
      </c>
    </row>
    <row r="486" spans="1:22" x14ac:dyDescent="0.2">
      <c r="A486">
        <v>473.5</v>
      </c>
      <c r="B486" s="4" t="s">
        <v>7</v>
      </c>
      <c r="C486">
        <f>COUNTA(_xlfn.UNIQUE($B$2:B486))</f>
        <v>32</v>
      </c>
      <c r="D486">
        <v>309</v>
      </c>
      <c r="E486">
        <v>111</v>
      </c>
      <c r="F486">
        <v>53.5</v>
      </c>
      <c r="G486">
        <v>65.258711721224913</v>
      </c>
      <c r="H486">
        <v>23.442449841605068</v>
      </c>
      <c r="I486">
        <v>11.298838437170012</v>
      </c>
      <c r="J486">
        <f t="shared" si="94"/>
        <v>0.93241816261879618</v>
      </c>
      <c r="K486">
        <f t="shared" si="101"/>
        <v>272</v>
      </c>
      <c r="L486">
        <f t="shared" si="95"/>
        <v>48</v>
      </c>
      <c r="M486">
        <f t="shared" si="102"/>
        <v>31</v>
      </c>
      <c r="N486">
        <f t="shared" si="96"/>
        <v>33</v>
      </c>
      <c r="O486">
        <f t="shared" si="97"/>
        <v>1</v>
      </c>
      <c r="P486">
        <f t="shared" si="103"/>
        <v>3</v>
      </c>
      <c r="Q486">
        <f t="shared" si="91"/>
        <v>57.444561774023228</v>
      </c>
      <c r="R486">
        <f t="shared" si="92"/>
        <v>10.137275607180571</v>
      </c>
      <c r="S486">
        <f t="shared" si="98"/>
        <v>6.5469904963041188</v>
      </c>
      <c r="T486">
        <f t="shared" si="99"/>
        <v>6.9693769799366425</v>
      </c>
      <c r="U486">
        <f t="shared" si="93"/>
        <v>0.21119324181626187</v>
      </c>
      <c r="V486">
        <f t="shared" si="100"/>
        <v>0.63357972544878571</v>
      </c>
    </row>
    <row r="487" spans="1:22" x14ac:dyDescent="0.2">
      <c r="A487">
        <v>474.5</v>
      </c>
      <c r="B487" s="4" t="s">
        <v>47</v>
      </c>
      <c r="C487">
        <f>COUNTA(_xlfn.UNIQUE($B$2:B487))</f>
        <v>32</v>
      </c>
      <c r="D487">
        <v>309</v>
      </c>
      <c r="E487">
        <v>112</v>
      </c>
      <c r="F487">
        <v>53.5</v>
      </c>
      <c r="G487">
        <v>65.121180189673339</v>
      </c>
      <c r="H487">
        <v>23.603793466807165</v>
      </c>
      <c r="I487">
        <v>11.275026343519494</v>
      </c>
      <c r="J487">
        <f t="shared" si="94"/>
        <v>0.93256059009483672</v>
      </c>
      <c r="K487">
        <f t="shared" si="101"/>
        <v>272</v>
      </c>
      <c r="L487">
        <f t="shared" si="95"/>
        <v>49</v>
      </c>
      <c r="M487">
        <f t="shared" si="102"/>
        <v>31</v>
      </c>
      <c r="N487">
        <f t="shared" si="96"/>
        <v>33</v>
      </c>
      <c r="O487">
        <f t="shared" si="97"/>
        <v>1</v>
      </c>
      <c r="P487">
        <f t="shared" si="103"/>
        <v>3</v>
      </c>
      <c r="Q487">
        <f t="shared" si="91"/>
        <v>57.323498419388827</v>
      </c>
      <c r="R487">
        <f t="shared" si="92"/>
        <v>10.326659641728135</v>
      </c>
      <c r="S487">
        <f t="shared" si="98"/>
        <v>6.5331928345626968</v>
      </c>
      <c r="T487">
        <f t="shared" si="99"/>
        <v>6.9546891464699678</v>
      </c>
      <c r="U487">
        <f t="shared" si="93"/>
        <v>0.21074815595363539</v>
      </c>
      <c r="V487">
        <f t="shared" si="100"/>
        <v>0.63224446786090627</v>
      </c>
    </row>
    <row r="488" spans="1:22" x14ac:dyDescent="0.2">
      <c r="A488">
        <v>475.5</v>
      </c>
      <c r="B488" s="4" t="s">
        <v>19</v>
      </c>
      <c r="C488">
        <f>COUNTA(_xlfn.UNIQUE($B$2:B488))</f>
        <v>32</v>
      </c>
      <c r="D488">
        <v>309</v>
      </c>
      <c r="E488">
        <v>113</v>
      </c>
      <c r="F488">
        <v>53.5</v>
      </c>
      <c r="G488">
        <v>64.98422712933754</v>
      </c>
      <c r="H488">
        <v>23.76445846477392</v>
      </c>
      <c r="I488">
        <v>11.251314405888538</v>
      </c>
      <c r="J488">
        <f t="shared" si="94"/>
        <v>0.93270241850683488</v>
      </c>
      <c r="K488">
        <f t="shared" si="101"/>
        <v>272</v>
      </c>
      <c r="L488">
        <f t="shared" si="95"/>
        <v>49</v>
      </c>
      <c r="M488">
        <f t="shared" si="102"/>
        <v>32</v>
      </c>
      <c r="N488">
        <f t="shared" si="96"/>
        <v>33</v>
      </c>
      <c r="O488">
        <f t="shared" si="97"/>
        <v>1</v>
      </c>
      <c r="P488">
        <f t="shared" si="103"/>
        <v>3</v>
      </c>
      <c r="Q488">
        <f t="shared" si="91"/>
        <v>57.202944269190326</v>
      </c>
      <c r="R488">
        <f t="shared" si="92"/>
        <v>10.304942166140904</v>
      </c>
      <c r="S488">
        <f t="shared" si="98"/>
        <v>6.7297581493165088</v>
      </c>
      <c r="T488">
        <f t="shared" si="99"/>
        <v>6.9400630914826493</v>
      </c>
      <c r="U488">
        <f t="shared" si="93"/>
        <v>0.2103049421661409</v>
      </c>
      <c r="V488">
        <f t="shared" si="100"/>
        <v>0.63091482649842268</v>
      </c>
    </row>
    <row r="489" spans="1:22" x14ac:dyDescent="0.2">
      <c r="A489">
        <v>476.5</v>
      </c>
      <c r="B489" s="4" t="s">
        <v>58</v>
      </c>
      <c r="C489">
        <f>COUNTA(_xlfn.UNIQUE($B$2:B489))</f>
        <v>32</v>
      </c>
      <c r="D489">
        <v>309</v>
      </c>
      <c r="E489">
        <v>113</v>
      </c>
      <c r="F489">
        <v>54.5</v>
      </c>
      <c r="G489">
        <v>64.847848898216171</v>
      </c>
      <c r="H489">
        <v>23.714585519412381</v>
      </c>
      <c r="I489">
        <v>11.437565582371459</v>
      </c>
      <c r="J489">
        <f t="shared" si="94"/>
        <v>0.93284365162644278</v>
      </c>
      <c r="K489">
        <f t="shared" si="101"/>
        <v>272</v>
      </c>
      <c r="L489">
        <f t="shared" si="95"/>
        <v>49</v>
      </c>
      <c r="M489">
        <f t="shared" si="102"/>
        <v>32</v>
      </c>
      <c r="N489">
        <f t="shared" si="96"/>
        <v>33</v>
      </c>
      <c r="O489">
        <f t="shared" si="97"/>
        <v>1</v>
      </c>
      <c r="P489">
        <f t="shared" si="103"/>
        <v>4</v>
      </c>
      <c r="Q489">
        <f t="shared" si="91"/>
        <v>57.08289611752361</v>
      </c>
      <c r="R489">
        <f t="shared" si="92"/>
        <v>10.283315844700944</v>
      </c>
      <c r="S489">
        <f t="shared" si="98"/>
        <v>6.7156348373557186</v>
      </c>
      <c r="T489">
        <f t="shared" si="99"/>
        <v>6.9254984260230854</v>
      </c>
      <c r="U489">
        <f t="shared" si="93"/>
        <v>0.20986358866736621</v>
      </c>
      <c r="V489">
        <f t="shared" si="100"/>
        <v>0.83945435466946483</v>
      </c>
    </row>
    <row r="490" spans="1:22" x14ac:dyDescent="0.2">
      <c r="A490">
        <v>477.5</v>
      </c>
      <c r="B490" s="4" t="s">
        <v>7</v>
      </c>
      <c r="C490">
        <f>COUNTA(_xlfn.UNIQUE($B$2:B490))</f>
        <v>32</v>
      </c>
      <c r="D490">
        <v>310</v>
      </c>
      <c r="E490">
        <v>113</v>
      </c>
      <c r="F490">
        <v>54.5</v>
      </c>
      <c r="G490">
        <v>64.921465968586389</v>
      </c>
      <c r="H490">
        <v>23.664921465968586</v>
      </c>
      <c r="I490">
        <v>11.413612565445026</v>
      </c>
      <c r="J490">
        <f t="shared" si="94"/>
        <v>0.93298429319371723</v>
      </c>
      <c r="K490">
        <f t="shared" si="101"/>
        <v>273</v>
      </c>
      <c r="L490">
        <f t="shared" si="95"/>
        <v>49</v>
      </c>
      <c r="M490">
        <f t="shared" si="102"/>
        <v>32</v>
      </c>
      <c r="N490">
        <f t="shared" si="96"/>
        <v>33</v>
      </c>
      <c r="O490">
        <f t="shared" si="97"/>
        <v>1</v>
      </c>
      <c r="P490">
        <f t="shared" si="103"/>
        <v>4</v>
      </c>
      <c r="Q490">
        <f t="shared" si="91"/>
        <v>57.172774869109944</v>
      </c>
      <c r="R490">
        <f t="shared" si="92"/>
        <v>10.261780104712042</v>
      </c>
      <c r="S490">
        <f t="shared" si="98"/>
        <v>6.7015706806282731</v>
      </c>
      <c r="T490">
        <f t="shared" si="99"/>
        <v>6.9109947643979055</v>
      </c>
      <c r="U490">
        <f t="shared" si="93"/>
        <v>0.20942408376963353</v>
      </c>
      <c r="V490">
        <f t="shared" si="100"/>
        <v>0.83769633507853414</v>
      </c>
    </row>
    <row r="491" spans="1:22" x14ac:dyDescent="0.2">
      <c r="A491">
        <v>478.5</v>
      </c>
      <c r="B491" s="4" t="s">
        <v>7</v>
      </c>
      <c r="C491">
        <f>COUNTA(_xlfn.UNIQUE($B$2:B491))</f>
        <v>32</v>
      </c>
      <c r="D491">
        <v>311</v>
      </c>
      <c r="E491">
        <v>113</v>
      </c>
      <c r="F491">
        <v>54.5</v>
      </c>
      <c r="G491">
        <v>64.994775339602924</v>
      </c>
      <c r="H491">
        <v>23.615464994775341</v>
      </c>
      <c r="I491">
        <v>11.389759665621735</v>
      </c>
      <c r="J491">
        <f t="shared" si="94"/>
        <v>0.93312434691745039</v>
      </c>
      <c r="K491">
        <f t="shared" si="101"/>
        <v>274</v>
      </c>
      <c r="L491">
        <f t="shared" si="95"/>
        <v>49</v>
      </c>
      <c r="M491">
        <f t="shared" si="102"/>
        <v>32</v>
      </c>
      <c r="N491">
        <f t="shared" si="96"/>
        <v>33</v>
      </c>
      <c r="O491">
        <f t="shared" si="97"/>
        <v>1</v>
      </c>
      <c r="P491">
        <f t="shared" si="103"/>
        <v>4</v>
      </c>
      <c r="Q491">
        <f t="shared" si="91"/>
        <v>57.262277951933129</v>
      </c>
      <c r="R491">
        <f t="shared" si="92"/>
        <v>10.240334378265413</v>
      </c>
      <c r="S491">
        <f t="shared" si="98"/>
        <v>6.687565308254964</v>
      </c>
      <c r="T491">
        <f t="shared" si="99"/>
        <v>6.8965517241379306</v>
      </c>
      <c r="U491">
        <f t="shared" si="93"/>
        <v>0.20898641588296762</v>
      </c>
      <c r="V491">
        <f t="shared" si="100"/>
        <v>0.8359456635318705</v>
      </c>
    </row>
    <row r="492" spans="1:22" x14ac:dyDescent="0.2">
      <c r="A492">
        <v>479.5</v>
      </c>
      <c r="B492" s="4" t="s">
        <v>7</v>
      </c>
      <c r="C492">
        <f>COUNTA(_xlfn.UNIQUE($B$2:B492))</f>
        <v>32</v>
      </c>
      <c r="D492">
        <v>312</v>
      </c>
      <c r="E492">
        <v>113</v>
      </c>
      <c r="F492">
        <v>54.5</v>
      </c>
      <c r="G492">
        <v>65.067778936392074</v>
      </c>
      <c r="H492">
        <v>23.56621480709072</v>
      </c>
      <c r="I492">
        <v>11.366006256517206</v>
      </c>
      <c r="J492">
        <f t="shared" si="94"/>
        <v>0.93326381647549528</v>
      </c>
      <c r="K492">
        <f t="shared" si="101"/>
        <v>275</v>
      </c>
      <c r="L492">
        <f t="shared" si="95"/>
        <v>49</v>
      </c>
      <c r="M492">
        <f t="shared" si="102"/>
        <v>32</v>
      </c>
      <c r="N492">
        <f t="shared" si="96"/>
        <v>33</v>
      </c>
      <c r="O492">
        <f t="shared" si="97"/>
        <v>1</v>
      </c>
      <c r="P492">
        <f t="shared" si="103"/>
        <v>4</v>
      </c>
      <c r="Q492">
        <f t="shared" si="91"/>
        <v>57.351407716371213</v>
      </c>
      <c r="R492">
        <f t="shared" si="92"/>
        <v>10.218978102189782</v>
      </c>
      <c r="S492">
        <f t="shared" si="98"/>
        <v>6.6736183524504691</v>
      </c>
      <c r="T492">
        <f t="shared" si="99"/>
        <v>6.882168925964546</v>
      </c>
      <c r="U492">
        <f t="shared" si="93"/>
        <v>0.20855057351407716</v>
      </c>
      <c r="V492">
        <f t="shared" si="100"/>
        <v>0.83420229405630864</v>
      </c>
    </row>
    <row r="493" spans="1:22" x14ac:dyDescent="0.2">
      <c r="A493">
        <v>480.5</v>
      </c>
      <c r="B493" s="4" t="s">
        <v>7</v>
      </c>
      <c r="C493">
        <f>COUNTA(_xlfn.UNIQUE($B$2:B493))</f>
        <v>32</v>
      </c>
      <c r="D493">
        <v>313</v>
      </c>
      <c r="E493">
        <v>113</v>
      </c>
      <c r="F493">
        <v>54.5</v>
      </c>
      <c r="G493">
        <v>65.140478668054115</v>
      </c>
      <c r="H493">
        <v>23.51716961498439</v>
      </c>
      <c r="I493">
        <v>11.342351716961499</v>
      </c>
      <c r="J493">
        <f t="shared" si="94"/>
        <v>0.93340270551508842</v>
      </c>
      <c r="K493">
        <f t="shared" si="101"/>
        <v>276</v>
      </c>
      <c r="L493">
        <f t="shared" si="95"/>
        <v>49</v>
      </c>
      <c r="M493">
        <f t="shared" si="102"/>
        <v>32</v>
      </c>
      <c r="N493">
        <f t="shared" si="96"/>
        <v>33</v>
      </c>
      <c r="O493">
        <f t="shared" si="97"/>
        <v>1</v>
      </c>
      <c r="P493">
        <f t="shared" si="103"/>
        <v>4</v>
      </c>
      <c r="Q493">
        <f t="shared" si="91"/>
        <v>57.440166493236212</v>
      </c>
      <c r="R493">
        <f t="shared" si="92"/>
        <v>10.197710718002082</v>
      </c>
      <c r="S493">
        <f t="shared" si="98"/>
        <v>6.6597294484911558</v>
      </c>
      <c r="T493">
        <f t="shared" si="99"/>
        <v>6.8678459937565037</v>
      </c>
      <c r="U493">
        <f t="shared" si="93"/>
        <v>0.20811654526534862</v>
      </c>
      <c r="V493">
        <f t="shared" si="100"/>
        <v>0.83246618106139447</v>
      </c>
    </row>
    <row r="494" spans="1:22" x14ac:dyDescent="0.2">
      <c r="A494">
        <v>481.5</v>
      </c>
      <c r="B494" s="4" t="s">
        <v>7</v>
      </c>
      <c r="C494">
        <f>COUNTA(_xlfn.UNIQUE($B$2:B494))</f>
        <v>32</v>
      </c>
      <c r="D494">
        <v>314</v>
      </c>
      <c r="E494">
        <v>113</v>
      </c>
      <c r="F494">
        <v>54.5</v>
      </c>
      <c r="G494">
        <v>65.212876427829698</v>
      </c>
      <c r="H494">
        <v>23.468328141225335</v>
      </c>
      <c r="I494">
        <v>11.318795430944965</v>
      </c>
      <c r="J494">
        <f t="shared" si="94"/>
        <v>0.93354101765316722</v>
      </c>
      <c r="K494">
        <f t="shared" si="101"/>
        <v>277</v>
      </c>
      <c r="L494">
        <f t="shared" si="95"/>
        <v>49</v>
      </c>
      <c r="M494">
        <f t="shared" si="102"/>
        <v>32</v>
      </c>
      <c r="N494">
        <f t="shared" si="96"/>
        <v>33</v>
      </c>
      <c r="O494">
        <f t="shared" si="97"/>
        <v>1</v>
      </c>
      <c r="P494">
        <f t="shared" si="103"/>
        <v>4</v>
      </c>
      <c r="Q494">
        <f t="shared" si="91"/>
        <v>57.528556593977157</v>
      </c>
      <c r="R494">
        <f t="shared" si="92"/>
        <v>10.176531671858775</v>
      </c>
      <c r="S494">
        <f t="shared" si="98"/>
        <v>6.6458982346832816</v>
      </c>
      <c r="T494">
        <f t="shared" si="99"/>
        <v>6.8535825545171329</v>
      </c>
      <c r="U494">
        <f t="shared" si="93"/>
        <v>0.20768431983385255</v>
      </c>
      <c r="V494">
        <f t="shared" si="100"/>
        <v>0.83073727933541019</v>
      </c>
    </row>
    <row r="495" spans="1:22" x14ac:dyDescent="0.2">
      <c r="A495">
        <v>482.5</v>
      </c>
      <c r="B495" s="4" t="s">
        <v>7</v>
      </c>
      <c r="C495">
        <f>COUNTA(_xlfn.UNIQUE($B$2:B495))</f>
        <v>32</v>
      </c>
      <c r="D495">
        <v>315</v>
      </c>
      <c r="E495">
        <v>113</v>
      </c>
      <c r="F495">
        <v>54.5</v>
      </c>
      <c r="G495">
        <v>65.284974093264253</v>
      </c>
      <c r="H495">
        <v>23.419689119170982</v>
      </c>
      <c r="I495">
        <v>11.295336787564766</v>
      </c>
      <c r="J495">
        <f t="shared" si="94"/>
        <v>0.93367875647668397</v>
      </c>
      <c r="K495">
        <f t="shared" si="101"/>
        <v>278</v>
      </c>
      <c r="L495">
        <f t="shared" si="95"/>
        <v>49</v>
      </c>
      <c r="M495">
        <f t="shared" si="102"/>
        <v>32</v>
      </c>
      <c r="N495">
        <f t="shared" si="96"/>
        <v>33</v>
      </c>
      <c r="O495">
        <f t="shared" si="97"/>
        <v>1</v>
      </c>
      <c r="P495">
        <f t="shared" si="103"/>
        <v>4</v>
      </c>
      <c r="Q495">
        <f t="shared" si="91"/>
        <v>57.616580310880828</v>
      </c>
      <c r="R495">
        <f t="shared" si="92"/>
        <v>10.155440414507771</v>
      </c>
      <c r="S495">
        <f t="shared" si="98"/>
        <v>6.6321243523316058</v>
      </c>
      <c r="T495">
        <f t="shared" si="99"/>
        <v>6.8393782383419683</v>
      </c>
      <c r="U495">
        <f t="shared" si="93"/>
        <v>0.20725388601036268</v>
      </c>
      <c r="V495">
        <f t="shared" si="100"/>
        <v>0.82901554404145072</v>
      </c>
    </row>
    <row r="496" spans="1:22" x14ac:dyDescent="0.2">
      <c r="A496">
        <v>483.5</v>
      </c>
      <c r="B496" s="4" t="s">
        <v>7</v>
      </c>
      <c r="C496">
        <f>COUNTA(_xlfn.UNIQUE($B$2:B496))</f>
        <v>32</v>
      </c>
      <c r="D496">
        <v>316</v>
      </c>
      <c r="E496">
        <v>113</v>
      </c>
      <c r="F496">
        <v>54.5</v>
      </c>
      <c r="G496">
        <v>65.356773526370219</v>
      </c>
      <c r="H496">
        <v>23.371251292657703</v>
      </c>
      <c r="I496">
        <v>11.271975180972078</v>
      </c>
      <c r="J496">
        <f t="shared" si="94"/>
        <v>0.93381592554291626</v>
      </c>
      <c r="K496">
        <f t="shared" si="101"/>
        <v>279</v>
      </c>
      <c r="L496">
        <f t="shared" si="95"/>
        <v>49</v>
      </c>
      <c r="M496">
        <f t="shared" si="102"/>
        <v>32</v>
      </c>
      <c r="N496">
        <f t="shared" si="96"/>
        <v>33</v>
      </c>
      <c r="O496">
        <f t="shared" si="97"/>
        <v>1</v>
      </c>
      <c r="P496">
        <f t="shared" si="103"/>
        <v>4</v>
      </c>
      <c r="Q496">
        <f t="shared" si="91"/>
        <v>57.704239917269909</v>
      </c>
      <c r="R496">
        <f t="shared" si="92"/>
        <v>10.134436401240951</v>
      </c>
      <c r="S496">
        <f t="shared" si="98"/>
        <v>6.6184074457083772</v>
      </c>
      <c r="T496">
        <f t="shared" si="99"/>
        <v>6.8252326783867625</v>
      </c>
      <c r="U496">
        <f t="shared" si="93"/>
        <v>0.20682523267838679</v>
      </c>
      <c r="V496">
        <f t="shared" si="100"/>
        <v>0.82730093071354716</v>
      </c>
    </row>
    <row r="497" spans="1:22" x14ac:dyDescent="0.2">
      <c r="A497">
        <v>484.5</v>
      </c>
      <c r="B497" s="4" t="s">
        <v>43</v>
      </c>
      <c r="C497">
        <f>COUNTA(_xlfn.UNIQUE($B$2:B497))</f>
        <v>32</v>
      </c>
      <c r="D497">
        <v>316</v>
      </c>
      <c r="E497">
        <v>114</v>
      </c>
      <c r="F497">
        <v>54.5</v>
      </c>
      <c r="G497">
        <v>65.221878224974205</v>
      </c>
      <c r="H497">
        <v>23.52941176470588</v>
      </c>
      <c r="I497">
        <v>11.248710010319918</v>
      </c>
      <c r="J497">
        <f t="shared" si="94"/>
        <v>0.93395252837977294</v>
      </c>
      <c r="K497">
        <f t="shared" si="101"/>
        <v>279</v>
      </c>
      <c r="L497">
        <f t="shared" si="95"/>
        <v>49</v>
      </c>
      <c r="M497">
        <f t="shared" si="102"/>
        <v>32</v>
      </c>
      <c r="N497">
        <f t="shared" si="96"/>
        <v>34</v>
      </c>
      <c r="O497">
        <f t="shared" si="97"/>
        <v>1</v>
      </c>
      <c r="P497">
        <f t="shared" si="103"/>
        <v>4</v>
      </c>
      <c r="Q497">
        <f t="shared" si="91"/>
        <v>57.585139318885446</v>
      </c>
      <c r="R497">
        <f t="shared" si="92"/>
        <v>10.113519091847266</v>
      </c>
      <c r="S497">
        <f t="shared" si="98"/>
        <v>6.6047471620227034</v>
      </c>
      <c r="T497">
        <f t="shared" si="99"/>
        <v>7.0175438596491224</v>
      </c>
      <c r="U497">
        <f t="shared" si="93"/>
        <v>0.20639834881320948</v>
      </c>
      <c r="V497">
        <f t="shared" si="100"/>
        <v>0.82559339525283792</v>
      </c>
    </row>
    <row r="498" spans="1:22" x14ac:dyDescent="0.2">
      <c r="A498">
        <v>485.5</v>
      </c>
      <c r="B498" s="4" t="s">
        <v>43</v>
      </c>
      <c r="C498">
        <f>COUNTA(_xlfn.UNIQUE($B$2:B498))</f>
        <v>32</v>
      </c>
      <c r="D498">
        <v>316</v>
      </c>
      <c r="E498">
        <v>115</v>
      </c>
      <c r="F498">
        <v>54.5</v>
      </c>
      <c r="G498">
        <v>65.087538619979398</v>
      </c>
      <c r="H498">
        <v>23.68692070030896</v>
      </c>
      <c r="I498">
        <v>11.225540679711637</v>
      </c>
      <c r="J498">
        <f t="shared" si="94"/>
        <v>0.93408856848609678</v>
      </c>
      <c r="K498">
        <f t="shared" si="101"/>
        <v>279</v>
      </c>
      <c r="L498">
        <f t="shared" si="95"/>
        <v>49</v>
      </c>
      <c r="M498">
        <f t="shared" si="102"/>
        <v>32</v>
      </c>
      <c r="N498">
        <f t="shared" si="96"/>
        <v>35</v>
      </c>
      <c r="O498">
        <f t="shared" si="97"/>
        <v>1</v>
      </c>
      <c r="P498">
        <f t="shared" si="103"/>
        <v>4</v>
      </c>
      <c r="Q498">
        <f t="shared" si="91"/>
        <v>57.466529351184349</v>
      </c>
      <c r="R498">
        <f t="shared" si="92"/>
        <v>10.092687950566425</v>
      </c>
      <c r="S498">
        <f t="shared" si="98"/>
        <v>6.5911431513903187</v>
      </c>
      <c r="T498">
        <f t="shared" si="99"/>
        <v>7.2090628218331618</v>
      </c>
      <c r="U498">
        <f t="shared" si="93"/>
        <v>0.20597322348094746</v>
      </c>
      <c r="V498">
        <f t="shared" si="100"/>
        <v>0.82389289392378984</v>
      </c>
    </row>
    <row r="499" spans="1:22" x14ac:dyDescent="0.2">
      <c r="A499">
        <v>486.5</v>
      </c>
      <c r="B499" s="4" t="s">
        <v>16</v>
      </c>
      <c r="C499">
        <f>COUNTA(_xlfn.UNIQUE($B$2:B499))</f>
        <v>32</v>
      </c>
      <c r="D499">
        <v>316</v>
      </c>
      <c r="E499">
        <v>115</v>
      </c>
      <c r="F499">
        <v>55.5</v>
      </c>
      <c r="G499">
        <v>64.953751284686533</v>
      </c>
      <c r="H499">
        <v>23.638232271325794</v>
      </c>
      <c r="I499">
        <v>11.408016443987668</v>
      </c>
      <c r="J499">
        <f t="shared" si="94"/>
        <v>0.93422404933196301</v>
      </c>
      <c r="K499">
        <f t="shared" si="101"/>
        <v>279</v>
      </c>
      <c r="L499">
        <f t="shared" si="95"/>
        <v>49</v>
      </c>
      <c r="M499">
        <f t="shared" si="102"/>
        <v>32</v>
      </c>
      <c r="N499">
        <f t="shared" si="96"/>
        <v>35</v>
      </c>
      <c r="O499">
        <f t="shared" si="97"/>
        <v>1</v>
      </c>
      <c r="P499">
        <f t="shared" si="103"/>
        <v>4</v>
      </c>
      <c r="Q499">
        <f t="shared" si="91"/>
        <v>57.348406988694755</v>
      </c>
      <c r="R499">
        <f t="shared" si="92"/>
        <v>10.071942446043165</v>
      </c>
      <c r="S499">
        <f t="shared" si="98"/>
        <v>6.5775950668037</v>
      </c>
      <c r="T499">
        <f t="shared" si="99"/>
        <v>7.1942446043165464</v>
      </c>
      <c r="U499">
        <f t="shared" si="93"/>
        <v>0.20554984583761562</v>
      </c>
      <c r="V499">
        <f t="shared" si="100"/>
        <v>0.8221993833504625</v>
      </c>
    </row>
    <row r="500" spans="1:22" x14ac:dyDescent="0.2">
      <c r="A500">
        <v>487</v>
      </c>
      <c r="B500" s="4" t="s">
        <v>62</v>
      </c>
      <c r="C500">
        <f>COUNTA(_xlfn.UNIQUE($B$2:B500))</f>
        <v>32</v>
      </c>
      <c r="D500">
        <v>316.5</v>
      </c>
      <c r="E500">
        <v>115</v>
      </c>
      <c r="F500">
        <v>55.5</v>
      </c>
      <c r="G500">
        <v>64.989733059548243</v>
      </c>
      <c r="H500">
        <v>23.613963039014372</v>
      </c>
      <c r="I500">
        <v>11.396303901437371</v>
      </c>
      <c r="J500">
        <f t="shared" si="94"/>
        <v>0.93429158110882959</v>
      </c>
      <c r="K500">
        <f t="shared" si="101"/>
        <v>279</v>
      </c>
      <c r="L500">
        <f t="shared" si="95"/>
        <v>49</v>
      </c>
      <c r="M500">
        <f t="shared" si="102"/>
        <v>32</v>
      </c>
      <c r="N500">
        <f t="shared" si="96"/>
        <v>35</v>
      </c>
      <c r="O500">
        <f t="shared" si="97"/>
        <v>1</v>
      </c>
      <c r="P500">
        <f t="shared" si="103"/>
        <v>4</v>
      </c>
      <c r="Q500">
        <f t="shared" si="91"/>
        <v>57.289527720739223</v>
      </c>
      <c r="R500">
        <f t="shared" si="92"/>
        <v>10.061601642710473</v>
      </c>
      <c r="S500">
        <f t="shared" si="98"/>
        <v>6.5708418891170437</v>
      </c>
      <c r="T500">
        <f t="shared" si="99"/>
        <v>7.1868583162217652</v>
      </c>
      <c r="U500">
        <f t="shared" si="93"/>
        <v>0.20533880903490762</v>
      </c>
      <c r="V500">
        <f t="shared" si="100"/>
        <v>0.82135523613963046</v>
      </c>
    </row>
    <row r="501" spans="1:22" x14ac:dyDescent="0.2">
      <c r="A501">
        <v>488</v>
      </c>
      <c r="B501" s="4" t="s">
        <v>47</v>
      </c>
      <c r="C501">
        <f>COUNTA(_xlfn.UNIQUE($B$2:B501))</f>
        <v>32</v>
      </c>
      <c r="D501">
        <v>316.5</v>
      </c>
      <c r="E501">
        <v>116</v>
      </c>
      <c r="F501">
        <v>55.5</v>
      </c>
      <c r="G501">
        <v>64.856557377049185</v>
      </c>
      <c r="H501">
        <v>23.770491803278688</v>
      </c>
      <c r="I501">
        <v>11.372950819672131</v>
      </c>
      <c r="J501">
        <f t="shared" si="94"/>
        <v>0.93442622950819676</v>
      </c>
      <c r="K501">
        <f t="shared" si="101"/>
        <v>279</v>
      </c>
      <c r="L501">
        <f t="shared" si="95"/>
        <v>50</v>
      </c>
      <c r="M501">
        <f t="shared" si="102"/>
        <v>32</v>
      </c>
      <c r="N501">
        <f t="shared" si="96"/>
        <v>35</v>
      </c>
      <c r="O501">
        <f t="shared" si="97"/>
        <v>1</v>
      </c>
      <c r="P501">
        <f t="shared" si="103"/>
        <v>4</v>
      </c>
      <c r="Q501">
        <f t="shared" si="91"/>
        <v>57.172131147540981</v>
      </c>
      <c r="R501">
        <f t="shared" si="92"/>
        <v>10.245901639344263</v>
      </c>
      <c r="S501">
        <f t="shared" si="98"/>
        <v>6.557377049180328</v>
      </c>
      <c r="T501">
        <f t="shared" si="99"/>
        <v>7.1721311475409832</v>
      </c>
      <c r="U501">
        <f t="shared" si="93"/>
        <v>0.20491803278688525</v>
      </c>
      <c r="V501">
        <f t="shared" si="100"/>
        <v>0.81967213114754101</v>
      </c>
    </row>
    <row r="502" spans="1:22" x14ac:dyDescent="0.2">
      <c r="A502">
        <v>489</v>
      </c>
      <c r="B502" s="4" t="s">
        <v>47</v>
      </c>
      <c r="C502">
        <f>COUNTA(_xlfn.UNIQUE($B$2:B502))</f>
        <v>32</v>
      </c>
      <c r="D502">
        <v>316.5</v>
      </c>
      <c r="E502">
        <v>117</v>
      </c>
      <c r="F502">
        <v>55.5</v>
      </c>
      <c r="G502">
        <v>64.723926380368098</v>
      </c>
      <c r="H502">
        <v>23.926380368098162</v>
      </c>
      <c r="I502">
        <v>11.349693251533742</v>
      </c>
      <c r="J502">
        <f t="shared" si="94"/>
        <v>0.93456032719836402</v>
      </c>
      <c r="K502">
        <f t="shared" si="101"/>
        <v>279</v>
      </c>
      <c r="L502">
        <f t="shared" si="95"/>
        <v>51</v>
      </c>
      <c r="M502">
        <f t="shared" si="102"/>
        <v>32</v>
      </c>
      <c r="N502">
        <f t="shared" si="96"/>
        <v>35</v>
      </c>
      <c r="O502">
        <f t="shared" si="97"/>
        <v>1</v>
      </c>
      <c r="P502">
        <f t="shared" si="103"/>
        <v>4</v>
      </c>
      <c r="Q502">
        <f t="shared" si="91"/>
        <v>57.055214723926383</v>
      </c>
      <c r="R502">
        <f t="shared" si="92"/>
        <v>10.429447852760736</v>
      </c>
      <c r="S502">
        <f t="shared" si="98"/>
        <v>6.5439672801636002</v>
      </c>
      <c r="T502">
        <f t="shared" si="99"/>
        <v>7.1574642126789367</v>
      </c>
      <c r="U502">
        <f t="shared" si="93"/>
        <v>0.20449897750511251</v>
      </c>
      <c r="V502">
        <f t="shared" si="100"/>
        <v>0.81799591002045002</v>
      </c>
    </row>
    <row r="503" spans="1:22" x14ac:dyDescent="0.2">
      <c r="A503">
        <v>490</v>
      </c>
      <c r="B503" s="4" t="s">
        <v>47</v>
      </c>
      <c r="C503">
        <f>COUNTA(_xlfn.UNIQUE($B$2:B503))</f>
        <v>32</v>
      </c>
      <c r="D503">
        <v>316.5</v>
      </c>
      <c r="E503">
        <v>118</v>
      </c>
      <c r="F503">
        <v>55.5</v>
      </c>
      <c r="G503">
        <v>64.591836734693871</v>
      </c>
      <c r="H503">
        <v>24.081632653061224</v>
      </c>
      <c r="I503">
        <v>11.326530612244898</v>
      </c>
      <c r="J503">
        <f t="shared" si="94"/>
        <v>0.9346938775510204</v>
      </c>
      <c r="K503">
        <f t="shared" si="101"/>
        <v>279</v>
      </c>
      <c r="L503">
        <f t="shared" si="95"/>
        <v>52</v>
      </c>
      <c r="M503">
        <f t="shared" si="102"/>
        <v>32</v>
      </c>
      <c r="N503">
        <f t="shared" si="96"/>
        <v>35</v>
      </c>
      <c r="O503">
        <f t="shared" si="97"/>
        <v>1</v>
      </c>
      <c r="P503">
        <f t="shared" si="103"/>
        <v>4</v>
      </c>
      <c r="Q503">
        <f t="shared" si="91"/>
        <v>56.938775510204088</v>
      </c>
      <c r="R503">
        <f t="shared" si="92"/>
        <v>10.612244897959183</v>
      </c>
      <c r="S503">
        <f t="shared" si="98"/>
        <v>6.5306122448979593</v>
      </c>
      <c r="T503">
        <f t="shared" si="99"/>
        <v>7.1428571428571423</v>
      </c>
      <c r="U503">
        <f t="shared" si="93"/>
        <v>0.20408163265306123</v>
      </c>
      <c r="V503">
        <f t="shared" si="100"/>
        <v>0.81632653061224492</v>
      </c>
    </row>
    <row r="504" spans="1:22" x14ac:dyDescent="0.2">
      <c r="A504">
        <v>491</v>
      </c>
      <c r="B504" s="4" t="s">
        <v>47</v>
      </c>
      <c r="C504">
        <f>COUNTA(_xlfn.UNIQUE($B$2:B504))</f>
        <v>32</v>
      </c>
      <c r="D504">
        <v>316.5</v>
      </c>
      <c r="E504">
        <v>119</v>
      </c>
      <c r="F504">
        <v>55.5</v>
      </c>
      <c r="G504">
        <v>64.460285132382893</v>
      </c>
      <c r="H504">
        <v>24.236252545824847</v>
      </c>
      <c r="I504">
        <v>11.303462321792262</v>
      </c>
      <c r="J504">
        <f t="shared" si="94"/>
        <v>0.93482688391038693</v>
      </c>
      <c r="K504">
        <f t="shared" si="101"/>
        <v>279</v>
      </c>
      <c r="L504">
        <f t="shared" si="95"/>
        <v>53</v>
      </c>
      <c r="M504">
        <f t="shared" si="102"/>
        <v>32</v>
      </c>
      <c r="N504">
        <f t="shared" si="96"/>
        <v>35</v>
      </c>
      <c r="O504">
        <f t="shared" si="97"/>
        <v>1</v>
      </c>
      <c r="P504">
        <f t="shared" si="103"/>
        <v>4</v>
      </c>
      <c r="Q504">
        <f t="shared" si="91"/>
        <v>56.82281059063137</v>
      </c>
      <c r="R504">
        <f t="shared" si="92"/>
        <v>10.794297352342159</v>
      </c>
      <c r="S504">
        <f t="shared" si="98"/>
        <v>6.517311608961303</v>
      </c>
      <c r="T504">
        <f t="shared" si="99"/>
        <v>7.1283095723014247</v>
      </c>
      <c r="U504">
        <f t="shared" si="93"/>
        <v>0.20366598778004072</v>
      </c>
      <c r="V504">
        <f t="shared" si="100"/>
        <v>0.81466395112016288</v>
      </c>
    </row>
    <row r="505" spans="1:22" x14ac:dyDescent="0.2">
      <c r="A505">
        <v>492</v>
      </c>
      <c r="B505" s="4" t="s">
        <v>47</v>
      </c>
      <c r="C505">
        <f>COUNTA(_xlfn.UNIQUE($B$2:B505))</f>
        <v>32</v>
      </c>
      <c r="D505">
        <v>316.5</v>
      </c>
      <c r="E505">
        <v>120</v>
      </c>
      <c r="F505">
        <v>55.5</v>
      </c>
      <c r="G505">
        <v>64.329268292682926</v>
      </c>
      <c r="H505">
        <v>24.390243902439025</v>
      </c>
      <c r="I505">
        <v>11.280487804878049</v>
      </c>
      <c r="J505">
        <f t="shared" si="94"/>
        <v>0.93495934959349591</v>
      </c>
      <c r="K505">
        <f t="shared" si="101"/>
        <v>279</v>
      </c>
      <c r="L505">
        <f t="shared" si="95"/>
        <v>54</v>
      </c>
      <c r="M505">
        <f t="shared" si="102"/>
        <v>32</v>
      </c>
      <c r="N505">
        <f t="shared" si="96"/>
        <v>35</v>
      </c>
      <c r="O505">
        <f t="shared" si="97"/>
        <v>1</v>
      </c>
      <c r="P505">
        <f t="shared" si="103"/>
        <v>4</v>
      </c>
      <c r="Q505">
        <f t="shared" si="91"/>
        <v>56.707317073170728</v>
      </c>
      <c r="R505">
        <f t="shared" si="92"/>
        <v>10.975609756097562</v>
      </c>
      <c r="S505">
        <f t="shared" si="98"/>
        <v>6.5040650406504072</v>
      </c>
      <c r="T505">
        <f t="shared" si="99"/>
        <v>7.1138211382113816</v>
      </c>
      <c r="U505">
        <f t="shared" si="93"/>
        <v>0.20325203252032523</v>
      </c>
      <c r="V505">
        <f t="shared" si="100"/>
        <v>0.81300813008130091</v>
      </c>
    </row>
    <row r="506" spans="1:22" x14ac:dyDescent="0.2">
      <c r="A506">
        <v>493</v>
      </c>
      <c r="B506" s="4" t="s">
        <v>19</v>
      </c>
      <c r="C506">
        <f>COUNTA(_xlfn.UNIQUE($B$2:B506))</f>
        <v>32</v>
      </c>
      <c r="D506">
        <v>316.5</v>
      </c>
      <c r="E506">
        <v>121</v>
      </c>
      <c r="F506">
        <v>55.5</v>
      </c>
      <c r="G506">
        <v>64.198782961460438</v>
      </c>
      <c r="H506">
        <v>24.543610547667345</v>
      </c>
      <c r="I506">
        <v>11.257606490872211</v>
      </c>
      <c r="J506">
        <f t="shared" si="94"/>
        <v>0.93509127789046653</v>
      </c>
      <c r="K506">
        <f t="shared" si="101"/>
        <v>279</v>
      </c>
      <c r="L506">
        <f t="shared" si="95"/>
        <v>54</v>
      </c>
      <c r="M506">
        <f t="shared" si="102"/>
        <v>33</v>
      </c>
      <c r="N506">
        <f t="shared" si="96"/>
        <v>35</v>
      </c>
      <c r="O506">
        <f t="shared" si="97"/>
        <v>1</v>
      </c>
      <c r="P506">
        <f t="shared" si="103"/>
        <v>4</v>
      </c>
      <c r="Q506">
        <f t="shared" si="91"/>
        <v>56.592292089249497</v>
      </c>
      <c r="R506">
        <f t="shared" si="92"/>
        <v>10.953346855983773</v>
      </c>
      <c r="S506">
        <f t="shared" si="98"/>
        <v>6.6937119675456387</v>
      </c>
      <c r="T506">
        <f t="shared" si="99"/>
        <v>7.0993914807302234</v>
      </c>
      <c r="U506">
        <f t="shared" si="93"/>
        <v>0.20283975659229209</v>
      </c>
      <c r="V506">
        <f t="shared" si="100"/>
        <v>0.81135902636916835</v>
      </c>
    </row>
    <row r="507" spans="1:22" x14ac:dyDescent="0.2">
      <c r="A507">
        <v>494</v>
      </c>
      <c r="B507" s="4" t="s">
        <v>19</v>
      </c>
      <c r="C507">
        <f>COUNTA(_xlfn.UNIQUE($B$2:B507))</f>
        <v>32</v>
      </c>
      <c r="D507">
        <v>316.5</v>
      </c>
      <c r="E507">
        <v>122</v>
      </c>
      <c r="F507">
        <v>55.5</v>
      </c>
      <c r="G507">
        <v>64.068825910931167</v>
      </c>
      <c r="H507">
        <v>24.696356275303643</v>
      </c>
      <c r="I507">
        <v>11.234817813765183</v>
      </c>
      <c r="J507">
        <f t="shared" si="94"/>
        <v>0.93522267206477738</v>
      </c>
      <c r="K507">
        <f t="shared" si="101"/>
        <v>279</v>
      </c>
      <c r="L507">
        <f t="shared" si="95"/>
        <v>54</v>
      </c>
      <c r="M507">
        <f t="shared" si="102"/>
        <v>34</v>
      </c>
      <c r="N507">
        <f t="shared" si="96"/>
        <v>35</v>
      </c>
      <c r="O507">
        <f t="shared" si="97"/>
        <v>1</v>
      </c>
      <c r="P507">
        <f t="shared" si="103"/>
        <v>4</v>
      </c>
      <c r="Q507">
        <f t="shared" si="91"/>
        <v>56.477732793522264</v>
      </c>
      <c r="R507">
        <f t="shared" si="92"/>
        <v>10.931174089068826</v>
      </c>
      <c r="S507">
        <f t="shared" si="98"/>
        <v>6.8825910931174086</v>
      </c>
      <c r="T507">
        <f t="shared" si="99"/>
        <v>7.0850202429149798</v>
      </c>
      <c r="U507">
        <f t="shared" si="93"/>
        <v>0.20242914979757085</v>
      </c>
      <c r="V507">
        <f t="shared" si="100"/>
        <v>0.80971659919028338</v>
      </c>
    </row>
    <row r="508" spans="1:22" x14ac:dyDescent="0.2">
      <c r="A508">
        <v>495</v>
      </c>
      <c r="B508" s="4" t="s">
        <v>19</v>
      </c>
      <c r="C508">
        <f>COUNTA(_xlfn.UNIQUE($B$2:B508))</f>
        <v>32</v>
      </c>
      <c r="D508">
        <v>316.5</v>
      </c>
      <c r="E508">
        <v>123</v>
      </c>
      <c r="F508">
        <v>55.5</v>
      </c>
      <c r="G508">
        <v>63.939393939393938</v>
      </c>
      <c r="H508">
        <v>24.848484848484848</v>
      </c>
      <c r="I508">
        <v>11.212121212121213</v>
      </c>
      <c r="J508">
        <f t="shared" ref="J508:J532" si="104">1-(C508/A508)</f>
        <v>0.93535353535353538</v>
      </c>
      <c r="K508">
        <f t="shared" si="101"/>
        <v>279</v>
      </c>
      <c r="L508">
        <f t="shared" ref="L508:L532" si="105">IF(B508="Pseudostaurosira brevistriata",L507+1,L507)</f>
        <v>54</v>
      </c>
      <c r="M508">
        <f t="shared" ref="M508:M532" si="106">IF(B508="Staurosira venter",M507+1,M507)</f>
        <v>35</v>
      </c>
      <c r="N508">
        <f t="shared" ref="N508:N532" si="107">IF(B508="Staurosirella pinnata",N507+1,N507)</f>
        <v>35</v>
      </c>
      <c r="O508">
        <f t="shared" ref="O508:O532" si="108">IF(B508="Amphora pediculus",O507+1,O507)</f>
        <v>1</v>
      </c>
      <c r="P508">
        <f t="shared" ref="P508:P532" si="109">IF(B508="Sellaphora rotunda",P507+1,P507)</f>
        <v>4</v>
      </c>
      <c r="Q508">
        <f t="shared" ref="Q508:Q532" si="110">K508/A508*100</f>
        <v>56.36363636363636</v>
      </c>
      <c r="R508">
        <f t="shared" ref="R508:R532" si="111">L508/A508*100</f>
        <v>10.909090909090908</v>
      </c>
      <c r="S508">
        <f t="shared" ref="S508:S532" si="112">M508/A508*100</f>
        <v>7.0707070707070701</v>
      </c>
      <c r="T508">
        <f t="shared" si="99"/>
        <v>7.0707070707070701</v>
      </c>
      <c r="U508">
        <f t="shared" ref="U508:U532" si="113">O508/A508*100</f>
        <v>0.20202020202020202</v>
      </c>
      <c r="V508">
        <f t="shared" ref="V508:V532" si="114">P508/A508*100</f>
        <v>0.80808080808080807</v>
      </c>
    </row>
    <row r="509" spans="1:22" x14ac:dyDescent="0.2">
      <c r="A509">
        <v>496</v>
      </c>
      <c r="B509" s="4" t="s">
        <v>19</v>
      </c>
      <c r="C509">
        <f>COUNTA(_xlfn.UNIQUE($B$2:B509))</f>
        <v>32</v>
      </c>
      <c r="D509">
        <v>316.5</v>
      </c>
      <c r="E509">
        <v>124</v>
      </c>
      <c r="F509">
        <v>55.5</v>
      </c>
      <c r="G509">
        <v>63.810483870967737</v>
      </c>
      <c r="H509">
        <v>25</v>
      </c>
      <c r="I509">
        <v>11.189516129032258</v>
      </c>
      <c r="J509">
        <f t="shared" si="104"/>
        <v>0.93548387096774199</v>
      </c>
      <c r="K509">
        <f t="shared" si="101"/>
        <v>279</v>
      </c>
      <c r="L509">
        <f t="shared" si="105"/>
        <v>54</v>
      </c>
      <c r="M509">
        <f t="shared" si="106"/>
        <v>36</v>
      </c>
      <c r="N509">
        <f t="shared" si="107"/>
        <v>35</v>
      </c>
      <c r="O509">
        <f t="shared" si="108"/>
        <v>1</v>
      </c>
      <c r="P509">
        <f t="shared" si="109"/>
        <v>4</v>
      </c>
      <c r="Q509">
        <f t="shared" si="110"/>
        <v>56.25</v>
      </c>
      <c r="R509">
        <f t="shared" si="111"/>
        <v>10.887096774193548</v>
      </c>
      <c r="S509">
        <f t="shared" si="112"/>
        <v>7.2580645161290329</v>
      </c>
      <c r="T509">
        <f t="shared" si="99"/>
        <v>7.0564516129032269</v>
      </c>
      <c r="U509">
        <f t="shared" si="113"/>
        <v>0.20161290322580644</v>
      </c>
      <c r="V509">
        <f t="shared" si="114"/>
        <v>0.80645161290322576</v>
      </c>
    </row>
    <row r="510" spans="1:22" x14ac:dyDescent="0.2">
      <c r="A510">
        <v>497</v>
      </c>
      <c r="B510" s="4" t="s">
        <v>7</v>
      </c>
      <c r="C510">
        <f>COUNTA(_xlfn.UNIQUE($B$2:B510))</f>
        <v>32</v>
      </c>
      <c r="D510">
        <v>317.5</v>
      </c>
      <c r="E510">
        <v>124</v>
      </c>
      <c r="F510">
        <v>55.5</v>
      </c>
      <c r="G510">
        <v>63.883299798792756</v>
      </c>
      <c r="H510">
        <v>24.949698189134807</v>
      </c>
      <c r="I510">
        <v>11.167002012072434</v>
      </c>
      <c r="J510">
        <f t="shared" si="104"/>
        <v>0.93561368209255535</v>
      </c>
      <c r="K510">
        <f t="shared" si="101"/>
        <v>280</v>
      </c>
      <c r="L510">
        <f t="shared" si="105"/>
        <v>54</v>
      </c>
      <c r="M510">
        <f t="shared" si="106"/>
        <v>36</v>
      </c>
      <c r="N510">
        <f t="shared" si="107"/>
        <v>35</v>
      </c>
      <c r="O510">
        <f t="shared" si="108"/>
        <v>1</v>
      </c>
      <c r="P510">
        <f t="shared" si="109"/>
        <v>4</v>
      </c>
      <c r="Q510">
        <f t="shared" si="110"/>
        <v>56.338028169014088</v>
      </c>
      <c r="R510">
        <f t="shared" si="111"/>
        <v>10.865191146881289</v>
      </c>
      <c r="S510">
        <f t="shared" si="112"/>
        <v>7.2434607645875255</v>
      </c>
      <c r="T510">
        <f t="shared" si="99"/>
        <v>7.042253521126761</v>
      </c>
      <c r="U510">
        <f t="shared" si="113"/>
        <v>0.2012072434607646</v>
      </c>
      <c r="V510">
        <f t="shared" si="114"/>
        <v>0.8048289738430584</v>
      </c>
    </row>
    <row r="511" spans="1:22" x14ac:dyDescent="0.2">
      <c r="A511">
        <v>498</v>
      </c>
      <c r="B511" s="4" t="s">
        <v>105</v>
      </c>
      <c r="C511">
        <f>COUNTA(_xlfn.UNIQUE($B$2:B511))</f>
        <v>32</v>
      </c>
      <c r="D511">
        <v>318.5</v>
      </c>
      <c r="E511">
        <v>124</v>
      </c>
      <c r="F511">
        <v>55.5</v>
      </c>
      <c r="G511">
        <v>63.955823293172685</v>
      </c>
      <c r="H511">
        <v>24.899598393574294</v>
      </c>
      <c r="I511">
        <v>11.144578313253012</v>
      </c>
      <c r="J511">
        <f t="shared" si="104"/>
        <v>0.93574297188755018</v>
      </c>
      <c r="K511">
        <f t="shared" si="101"/>
        <v>280</v>
      </c>
      <c r="L511">
        <f t="shared" si="105"/>
        <v>54</v>
      </c>
      <c r="M511">
        <f t="shared" si="106"/>
        <v>36</v>
      </c>
      <c r="N511">
        <f t="shared" si="107"/>
        <v>35</v>
      </c>
      <c r="O511">
        <f t="shared" si="108"/>
        <v>1</v>
      </c>
      <c r="P511">
        <f t="shared" si="109"/>
        <v>4</v>
      </c>
      <c r="Q511">
        <f t="shared" si="110"/>
        <v>56.224899598393577</v>
      </c>
      <c r="R511">
        <f t="shared" si="111"/>
        <v>10.843373493975903</v>
      </c>
      <c r="S511">
        <f t="shared" si="112"/>
        <v>7.2289156626506017</v>
      </c>
      <c r="T511">
        <f t="shared" si="99"/>
        <v>7.0281124497991971</v>
      </c>
      <c r="U511">
        <f t="shared" si="113"/>
        <v>0.20080321285140559</v>
      </c>
      <c r="V511">
        <f t="shared" si="114"/>
        <v>0.80321285140562237</v>
      </c>
    </row>
    <row r="512" spans="1:22" x14ac:dyDescent="0.2">
      <c r="A512">
        <v>499</v>
      </c>
      <c r="B512" s="4" t="s">
        <v>105</v>
      </c>
      <c r="C512">
        <f>COUNTA(_xlfn.UNIQUE($B$2:B512))</f>
        <v>32</v>
      </c>
      <c r="D512">
        <v>319.5</v>
      </c>
      <c r="E512">
        <v>124</v>
      </c>
      <c r="F512">
        <v>55.5</v>
      </c>
      <c r="G512">
        <v>64.028056112224448</v>
      </c>
      <c r="H512">
        <v>24.849699398797593</v>
      </c>
      <c r="I512">
        <v>11.122244488977955</v>
      </c>
      <c r="J512">
        <f t="shared" si="104"/>
        <v>0.93587174348697399</v>
      </c>
      <c r="K512">
        <f t="shared" si="101"/>
        <v>280</v>
      </c>
      <c r="L512">
        <f t="shared" si="105"/>
        <v>54</v>
      </c>
      <c r="M512">
        <f t="shared" si="106"/>
        <v>36</v>
      </c>
      <c r="N512">
        <f t="shared" si="107"/>
        <v>35</v>
      </c>
      <c r="O512">
        <f t="shared" si="108"/>
        <v>1</v>
      </c>
      <c r="P512">
        <f t="shared" si="109"/>
        <v>4</v>
      </c>
      <c r="Q512">
        <f t="shared" si="110"/>
        <v>56.112224448897798</v>
      </c>
      <c r="R512">
        <f t="shared" si="111"/>
        <v>10.821643286573146</v>
      </c>
      <c r="S512">
        <f t="shared" si="112"/>
        <v>7.214428857715431</v>
      </c>
      <c r="T512">
        <f t="shared" si="99"/>
        <v>7.0140280561122248</v>
      </c>
      <c r="U512">
        <f t="shared" si="113"/>
        <v>0.20040080160320639</v>
      </c>
      <c r="V512">
        <f t="shared" si="114"/>
        <v>0.80160320641282556</v>
      </c>
    </row>
    <row r="513" spans="1:22" x14ac:dyDescent="0.2">
      <c r="A513">
        <v>500</v>
      </c>
      <c r="B513" s="4" t="s">
        <v>7</v>
      </c>
      <c r="C513">
        <f>COUNTA(_xlfn.UNIQUE($B$2:B513))</f>
        <v>32</v>
      </c>
      <c r="D513">
        <v>320.5</v>
      </c>
      <c r="E513">
        <v>124</v>
      </c>
      <c r="F513">
        <v>55.5</v>
      </c>
      <c r="G513">
        <v>64.099999999999994</v>
      </c>
      <c r="H513">
        <v>24.8</v>
      </c>
      <c r="I513">
        <v>11.1</v>
      </c>
      <c r="J513">
        <f t="shared" si="104"/>
        <v>0.93599999999999994</v>
      </c>
      <c r="K513">
        <f t="shared" si="101"/>
        <v>281</v>
      </c>
      <c r="L513">
        <f t="shared" si="105"/>
        <v>54</v>
      </c>
      <c r="M513">
        <f t="shared" si="106"/>
        <v>36</v>
      </c>
      <c r="N513">
        <f t="shared" si="107"/>
        <v>35</v>
      </c>
      <c r="O513">
        <f t="shared" si="108"/>
        <v>1</v>
      </c>
      <c r="P513">
        <f t="shared" si="109"/>
        <v>4</v>
      </c>
      <c r="Q513">
        <f t="shared" si="110"/>
        <v>56.2</v>
      </c>
      <c r="R513">
        <f t="shared" si="111"/>
        <v>10.8</v>
      </c>
      <c r="S513">
        <f t="shared" si="112"/>
        <v>7.1999999999999993</v>
      </c>
      <c r="T513">
        <f t="shared" si="99"/>
        <v>7.0000000000000009</v>
      </c>
      <c r="U513">
        <f t="shared" si="113"/>
        <v>0.2</v>
      </c>
      <c r="V513">
        <f t="shared" si="114"/>
        <v>0.8</v>
      </c>
    </row>
    <row r="514" spans="1:22" x14ac:dyDescent="0.2">
      <c r="A514">
        <v>501</v>
      </c>
      <c r="B514" s="4" t="s">
        <v>7</v>
      </c>
      <c r="C514">
        <f>COUNTA(_xlfn.UNIQUE($B$2:B514))</f>
        <v>32</v>
      </c>
      <c r="D514">
        <v>321.5</v>
      </c>
      <c r="E514">
        <v>124</v>
      </c>
      <c r="F514">
        <v>55.5</v>
      </c>
      <c r="G514">
        <v>64.171656686626747</v>
      </c>
      <c r="H514">
        <v>24.750499001996008</v>
      </c>
      <c r="I514">
        <v>11.077844311377245</v>
      </c>
      <c r="J514">
        <f t="shared" si="104"/>
        <v>0.93612774451097802</v>
      </c>
      <c r="K514">
        <f t="shared" si="101"/>
        <v>282</v>
      </c>
      <c r="L514">
        <f t="shared" si="105"/>
        <v>54</v>
      </c>
      <c r="M514">
        <f t="shared" si="106"/>
        <v>36</v>
      </c>
      <c r="N514">
        <f t="shared" si="107"/>
        <v>35</v>
      </c>
      <c r="O514">
        <f t="shared" si="108"/>
        <v>1</v>
      </c>
      <c r="P514">
        <f t="shared" si="109"/>
        <v>4</v>
      </c>
      <c r="Q514">
        <f t="shared" si="110"/>
        <v>56.287425149700596</v>
      </c>
      <c r="R514">
        <f t="shared" si="111"/>
        <v>10.778443113772456</v>
      </c>
      <c r="S514">
        <f t="shared" si="112"/>
        <v>7.1856287425149699</v>
      </c>
      <c r="T514">
        <f t="shared" si="99"/>
        <v>6.9860279441117763</v>
      </c>
      <c r="U514">
        <f t="shared" si="113"/>
        <v>0.19960079840319359</v>
      </c>
      <c r="V514">
        <f t="shared" si="114"/>
        <v>0.79840319361277434</v>
      </c>
    </row>
    <row r="515" spans="1:22" x14ac:dyDescent="0.2">
      <c r="A515">
        <v>502</v>
      </c>
      <c r="B515" s="4" t="s">
        <v>7</v>
      </c>
      <c r="C515">
        <f>COUNTA(_xlfn.UNIQUE($B$2:B515))</f>
        <v>32</v>
      </c>
      <c r="D515">
        <v>322.5</v>
      </c>
      <c r="E515">
        <v>124</v>
      </c>
      <c r="F515">
        <v>55.5</v>
      </c>
      <c r="G515">
        <v>64.243027888446207</v>
      </c>
      <c r="H515">
        <v>24.701195219123505</v>
      </c>
      <c r="I515">
        <v>11.055776892430279</v>
      </c>
      <c r="J515">
        <f t="shared" si="104"/>
        <v>0.93625498007968133</v>
      </c>
      <c r="K515">
        <f t="shared" si="101"/>
        <v>283</v>
      </c>
      <c r="L515">
        <f t="shared" si="105"/>
        <v>54</v>
      </c>
      <c r="M515">
        <f t="shared" si="106"/>
        <v>36</v>
      </c>
      <c r="N515">
        <f t="shared" si="107"/>
        <v>35</v>
      </c>
      <c r="O515">
        <f t="shared" si="108"/>
        <v>1</v>
      </c>
      <c r="P515">
        <f t="shared" si="109"/>
        <v>4</v>
      </c>
      <c r="Q515">
        <f t="shared" si="110"/>
        <v>56.374501992031881</v>
      </c>
      <c r="R515">
        <f t="shared" si="111"/>
        <v>10.756972111553784</v>
      </c>
      <c r="S515">
        <f t="shared" si="112"/>
        <v>7.1713147410358573</v>
      </c>
      <c r="T515">
        <f t="shared" ref="T515:T532" si="115">N515/A515*100</f>
        <v>6.9721115537848597</v>
      </c>
      <c r="U515">
        <f t="shared" si="113"/>
        <v>0.19920318725099601</v>
      </c>
      <c r="V515">
        <f t="shared" si="114"/>
        <v>0.79681274900398402</v>
      </c>
    </row>
    <row r="516" spans="1:22" x14ac:dyDescent="0.2">
      <c r="A516">
        <v>503</v>
      </c>
      <c r="B516" s="4" t="s">
        <v>7</v>
      </c>
      <c r="C516">
        <f>COUNTA(_xlfn.UNIQUE($B$2:B516))</f>
        <v>32</v>
      </c>
      <c r="D516">
        <v>323.5</v>
      </c>
      <c r="E516">
        <v>124</v>
      </c>
      <c r="F516">
        <v>55.5</v>
      </c>
      <c r="G516">
        <v>64.314115308151102</v>
      </c>
      <c r="H516">
        <v>24.652087475149106</v>
      </c>
      <c r="I516">
        <v>11.033797216699801</v>
      </c>
      <c r="J516">
        <f t="shared" si="104"/>
        <v>0.93638170974155066</v>
      </c>
      <c r="K516">
        <f t="shared" ref="K516:K532" si="116">IF(B516="Cyclotella ocellata",K515+1,K515)</f>
        <v>284</v>
      </c>
      <c r="L516">
        <f t="shared" si="105"/>
        <v>54</v>
      </c>
      <c r="M516">
        <f t="shared" si="106"/>
        <v>36</v>
      </c>
      <c r="N516">
        <f t="shared" si="107"/>
        <v>35</v>
      </c>
      <c r="O516">
        <f t="shared" si="108"/>
        <v>1</v>
      </c>
      <c r="P516">
        <f t="shared" si="109"/>
        <v>4</v>
      </c>
      <c r="Q516">
        <f t="shared" si="110"/>
        <v>56.461232604373755</v>
      </c>
      <c r="R516">
        <f t="shared" si="111"/>
        <v>10.735586481113319</v>
      </c>
      <c r="S516">
        <f t="shared" si="112"/>
        <v>7.1570576540755466</v>
      </c>
      <c r="T516">
        <f t="shared" si="115"/>
        <v>6.9582504970178931</v>
      </c>
      <c r="U516">
        <f t="shared" si="113"/>
        <v>0.19880715705765406</v>
      </c>
      <c r="V516">
        <f t="shared" si="114"/>
        <v>0.79522862823061624</v>
      </c>
    </row>
    <row r="517" spans="1:22" x14ac:dyDescent="0.2">
      <c r="A517">
        <v>504</v>
      </c>
      <c r="B517" s="4" t="s">
        <v>7</v>
      </c>
      <c r="C517">
        <f>COUNTA(_xlfn.UNIQUE($B$2:B517))</f>
        <v>32</v>
      </c>
      <c r="D517">
        <v>324.5</v>
      </c>
      <c r="E517">
        <v>124</v>
      </c>
      <c r="F517">
        <v>55.5</v>
      </c>
      <c r="G517">
        <v>64.384920634920633</v>
      </c>
      <c r="H517">
        <v>24.603174603174601</v>
      </c>
      <c r="I517">
        <v>11.011904761904761</v>
      </c>
      <c r="J517">
        <f t="shared" si="104"/>
        <v>0.93650793650793651</v>
      </c>
      <c r="K517">
        <f t="shared" si="116"/>
        <v>285</v>
      </c>
      <c r="L517">
        <f t="shared" si="105"/>
        <v>54</v>
      </c>
      <c r="M517">
        <f t="shared" si="106"/>
        <v>36</v>
      </c>
      <c r="N517">
        <f t="shared" si="107"/>
        <v>35</v>
      </c>
      <c r="O517">
        <f t="shared" si="108"/>
        <v>1</v>
      </c>
      <c r="P517">
        <f t="shared" si="109"/>
        <v>4</v>
      </c>
      <c r="Q517">
        <f t="shared" si="110"/>
        <v>56.547619047619044</v>
      </c>
      <c r="R517">
        <f t="shared" si="111"/>
        <v>10.714285714285714</v>
      </c>
      <c r="S517">
        <f t="shared" si="112"/>
        <v>7.1428571428571423</v>
      </c>
      <c r="T517">
        <f t="shared" si="115"/>
        <v>6.9444444444444446</v>
      </c>
      <c r="U517">
        <f t="shared" si="113"/>
        <v>0.1984126984126984</v>
      </c>
      <c r="V517">
        <f t="shared" si="114"/>
        <v>0.79365079365079361</v>
      </c>
    </row>
    <row r="518" spans="1:22" x14ac:dyDescent="0.2">
      <c r="A518">
        <v>505</v>
      </c>
      <c r="B518" s="4" t="s">
        <v>7</v>
      </c>
      <c r="C518">
        <f>COUNTA(_xlfn.UNIQUE($B$2:B518))</f>
        <v>32</v>
      </c>
      <c r="D518">
        <v>325.5</v>
      </c>
      <c r="E518">
        <v>124</v>
      </c>
      <c r="F518">
        <v>55.5</v>
      </c>
      <c r="G518">
        <v>64.455445544554451</v>
      </c>
      <c r="H518">
        <v>24.554455445544555</v>
      </c>
      <c r="I518">
        <v>10.990099009900991</v>
      </c>
      <c r="J518">
        <f t="shared" si="104"/>
        <v>0.93663366336633658</v>
      </c>
      <c r="K518">
        <f t="shared" si="116"/>
        <v>286</v>
      </c>
      <c r="L518">
        <f t="shared" si="105"/>
        <v>54</v>
      </c>
      <c r="M518">
        <f t="shared" si="106"/>
        <v>36</v>
      </c>
      <c r="N518">
        <f t="shared" si="107"/>
        <v>35</v>
      </c>
      <c r="O518">
        <f t="shared" si="108"/>
        <v>1</v>
      </c>
      <c r="P518">
        <f t="shared" si="109"/>
        <v>4</v>
      </c>
      <c r="Q518">
        <f t="shared" si="110"/>
        <v>56.633663366336627</v>
      </c>
      <c r="R518">
        <f t="shared" si="111"/>
        <v>10.693069306930694</v>
      </c>
      <c r="S518">
        <f t="shared" si="112"/>
        <v>7.1287128712871279</v>
      </c>
      <c r="T518">
        <f t="shared" si="115"/>
        <v>6.9306930693069315</v>
      </c>
      <c r="U518">
        <f t="shared" si="113"/>
        <v>0.19801980198019803</v>
      </c>
      <c r="V518">
        <f t="shared" si="114"/>
        <v>0.79207920792079212</v>
      </c>
    </row>
    <row r="519" spans="1:22" x14ac:dyDescent="0.2">
      <c r="A519">
        <v>506</v>
      </c>
      <c r="B519" s="4" t="s">
        <v>7</v>
      </c>
      <c r="C519">
        <f>COUNTA(_xlfn.UNIQUE($B$2:B519))</f>
        <v>32</v>
      </c>
      <c r="D519">
        <v>326.5</v>
      </c>
      <c r="E519">
        <v>124</v>
      </c>
      <c r="F519">
        <v>55.5</v>
      </c>
      <c r="G519">
        <v>64.525691699604749</v>
      </c>
      <c r="H519">
        <v>24.505928853754941</v>
      </c>
      <c r="I519">
        <v>10.968379446640316</v>
      </c>
      <c r="J519">
        <f t="shared" si="104"/>
        <v>0.93675889328063244</v>
      </c>
      <c r="K519">
        <f t="shared" si="116"/>
        <v>287</v>
      </c>
      <c r="L519">
        <f t="shared" si="105"/>
        <v>54</v>
      </c>
      <c r="M519">
        <f t="shared" si="106"/>
        <v>36</v>
      </c>
      <c r="N519">
        <f t="shared" si="107"/>
        <v>35</v>
      </c>
      <c r="O519">
        <f t="shared" si="108"/>
        <v>1</v>
      </c>
      <c r="P519">
        <f t="shared" si="109"/>
        <v>4</v>
      </c>
      <c r="Q519">
        <f t="shared" si="110"/>
        <v>56.719367588932798</v>
      </c>
      <c r="R519">
        <f t="shared" si="111"/>
        <v>10.671936758893279</v>
      </c>
      <c r="S519">
        <f t="shared" si="112"/>
        <v>7.1146245059288544</v>
      </c>
      <c r="T519">
        <f t="shared" si="115"/>
        <v>6.9169960474308301</v>
      </c>
      <c r="U519">
        <f t="shared" si="113"/>
        <v>0.19762845849802371</v>
      </c>
      <c r="V519">
        <f t="shared" si="114"/>
        <v>0.79051383399209485</v>
      </c>
    </row>
    <row r="520" spans="1:22" x14ac:dyDescent="0.2">
      <c r="A520">
        <v>507</v>
      </c>
      <c r="B520" s="4" t="s">
        <v>105</v>
      </c>
      <c r="C520">
        <f>COUNTA(_xlfn.UNIQUE($B$2:B520))</f>
        <v>32</v>
      </c>
      <c r="D520">
        <v>327.5</v>
      </c>
      <c r="E520">
        <v>124</v>
      </c>
      <c r="F520">
        <v>55.5</v>
      </c>
      <c r="G520">
        <v>64.595660749506905</v>
      </c>
      <c r="H520">
        <v>24.45759368836292</v>
      </c>
      <c r="I520">
        <v>10.946745562130179</v>
      </c>
      <c r="J520">
        <f t="shared" si="104"/>
        <v>0.93688362919132151</v>
      </c>
      <c r="K520">
        <f t="shared" si="116"/>
        <v>287</v>
      </c>
      <c r="L520">
        <f t="shared" si="105"/>
        <v>54</v>
      </c>
      <c r="M520">
        <f t="shared" si="106"/>
        <v>36</v>
      </c>
      <c r="N520">
        <f t="shared" si="107"/>
        <v>35</v>
      </c>
      <c r="O520">
        <f t="shared" si="108"/>
        <v>1</v>
      </c>
      <c r="P520">
        <f t="shared" si="109"/>
        <v>4</v>
      </c>
      <c r="Q520">
        <f t="shared" si="110"/>
        <v>56.607495069033533</v>
      </c>
      <c r="R520">
        <f t="shared" si="111"/>
        <v>10.650887573964498</v>
      </c>
      <c r="S520">
        <f t="shared" si="112"/>
        <v>7.1005917159763312</v>
      </c>
      <c r="T520">
        <f t="shared" si="115"/>
        <v>6.9033530571992117</v>
      </c>
      <c r="U520">
        <f t="shared" si="113"/>
        <v>0.19723865877712032</v>
      </c>
      <c r="V520">
        <f t="shared" si="114"/>
        <v>0.78895463510848129</v>
      </c>
    </row>
    <row r="521" spans="1:22" x14ac:dyDescent="0.2">
      <c r="A521">
        <v>508</v>
      </c>
      <c r="B521" s="4" t="s">
        <v>105</v>
      </c>
      <c r="C521">
        <f>COUNTA(_xlfn.UNIQUE($B$2:B521))</f>
        <v>32</v>
      </c>
      <c r="D521">
        <v>328.5</v>
      </c>
      <c r="E521">
        <v>124</v>
      </c>
      <c r="F521">
        <v>55.5</v>
      </c>
      <c r="G521">
        <v>64.665354330708652</v>
      </c>
      <c r="H521">
        <v>24.409448818897637</v>
      </c>
      <c r="I521">
        <v>10.9251968503937</v>
      </c>
      <c r="J521">
        <f t="shared" si="104"/>
        <v>0.93700787401574803</v>
      </c>
      <c r="K521">
        <f t="shared" si="116"/>
        <v>287</v>
      </c>
      <c r="L521">
        <f t="shared" si="105"/>
        <v>54</v>
      </c>
      <c r="M521">
        <f t="shared" si="106"/>
        <v>36</v>
      </c>
      <c r="N521">
        <f t="shared" si="107"/>
        <v>35</v>
      </c>
      <c r="O521">
        <f t="shared" si="108"/>
        <v>1</v>
      </c>
      <c r="P521">
        <f t="shared" si="109"/>
        <v>4</v>
      </c>
      <c r="Q521">
        <f t="shared" si="110"/>
        <v>56.496062992125985</v>
      </c>
      <c r="R521">
        <f t="shared" si="111"/>
        <v>10.62992125984252</v>
      </c>
      <c r="S521">
        <f t="shared" si="112"/>
        <v>7.0866141732283463</v>
      </c>
      <c r="T521">
        <f t="shared" si="115"/>
        <v>6.8897637795275593</v>
      </c>
      <c r="U521">
        <f t="shared" si="113"/>
        <v>0.19685039370078738</v>
      </c>
      <c r="V521">
        <f t="shared" si="114"/>
        <v>0.78740157480314954</v>
      </c>
    </row>
    <row r="522" spans="1:22" x14ac:dyDescent="0.2">
      <c r="A522">
        <v>509</v>
      </c>
      <c r="B522" s="4" t="s">
        <v>7</v>
      </c>
      <c r="C522">
        <f>COUNTA(_xlfn.UNIQUE($B$2:B522))</f>
        <v>32</v>
      </c>
      <c r="D522">
        <v>329.5</v>
      </c>
      <c r="E522">
        <v>124</v>
      </c>
      <c r="F522">
        <v>55.5</v>
      </c>
      <c r="G522">
        <v>64.734774066797641</v>
      </c>
      <c r="H522">
        <v>24.361493123772103</v>
      </c>
      <c r="I522">
        <v>10.903732809430256</v>
      </c>
      <c r="J522">
        <f t="shared" si="104"/>
        <v>0.93713163064833005</v>
      </c>
      <c r="K522">
        <f t="shared" si="116"/>
        <v>288</v>
      </c>
      <c r="L522">
        <f t="shared" si="105"/>
        <v>54</v>
      </c>
      <c r="M522">
        <f t="shared" si="106"/>
        <v>36</v>
      </c>
      <c r="N522">
        <f t="shared" si="107"/>
        <v>35</v>
      </c>
      <c r="O522">
        <f t="shared" si="108"/>
        <v>1</v>
      </c>
      <c r="P522">
        <f t="shared" si="109"/>
        <v>4</v>
      </c>
      <c r="Q522">
        <f t="shared" si="110"/>
        <v>56.581532416502945</v>
      </c>
      <c r="R522">
        <f t="shared" si="111"/>
        <v>10.609037328094303</v>
      </c>
      <c r="S522">
        <f t="shared" si="112"/>
        <v>7.0726915520628681</v>
      </c>
      <c r="T522">
        <f t="shared" si="115"/>
        <v>6.8762278978389002</v>
      </c>
      <c r="U522">
        <f t="shared" si="113"/>
        <v>0.19646365422396855</v>
      </c>
      <c r="V522">
        <f t="shared" si="114"/>
        <v>0.78585461689587421</v>
      </c>
    </row>
    <row r="523" spans="1:22" x14ac:dyDescent="0.2">
      <c r="A523">
        <v>510</v>
      </c>
      <c r="B523" s="4" t="s">
        <v>105</v>
      </c>
      <c r="C523">
        <f>COUNTA(_xlfn.UNIQUE($B$2:B523))</f>
        <v>32</v>
      </c>
      <c r="D523">
        <v>330.5</v>
      </c>
      <c r="E523">
        <v>124</v>
      </c>
      <c r="F523">
        <v>55.5</v>
      </c>
      <c r="G523">
        <v>64.803921568627459</v>
      </c>
      <c r="H523">
        <v>24.313725490196077</v>
      </c>
      <c r="I523">
        <v>10.882352941176471</v>
      </c>
      <c r="J523">
        <f t="shared" si="104"/>
        <v>0.93725490196078431</v>
      </c>
      <c r="K523">
        <f t="shared" si="116"/>
        <v>288</v>
      </c>
      <c r="L523">
        <f t="shared" si="105"/>
        <v>54</v>
      </c>
      <c r="M523">
        <f t="shared" si="106"/>
        <v>36</v>
      </c>
      <c r="N523">
        <f t="shared" si="107"/>
        <v>35</v>
      </c>
      <c r="O523">
        <f t="shared" si="108"/>
        <v>1</v>
      </c>
      <c r="P523">
        <f t="shared" si="109"/>
        <v>4</v>
      </c>
      <c r="Q523">
        <f t="shared" si="110"/>
        <v>56.470588235294116</v>
      </c>
      <c r="R523">
        <f t="shared" si="111"/>
        <v>10.588235294117647</v>
      </c>
      <c r="S523">
        <f t="shared" si="112"/>
        <v>7.0588235294117645</v>
      </c>
      <c r="T523">
        <f t="shared" si="115"/>
        <v>6.8627450980392162</v>
      </c>
      <c r="U523">
        <f t="shared" si="113"/>
        <v>0.19607843137254902</v>
      </c>
      <c r="V523">
        <f t="shared" si="114"/>
        <v>0.78431372549019607</v>
      </c>
    </row>
    <row r="524" spans="1:22" x14ac:dyDescent="0.2">
      <c r="A524">
        <v>511</v>
      </c>
      <c r="B524" s="4" t="s">
        <v>19</v>
      </c>
      <c r="C524">
        <f>COUNTA(_xlfn.UNIQUE($B$2:B524))</f>
        <v>32</v>
      </c>
      <c r="D524">
        <v>330.5</v>
      </c>
      <c r="E524">
        <v>125</v>
      </c>
      <c r="F524">
        <v>55.5</v>
      </c>
      <c r="G524">
        <v>64.677103718199618</v>
      </c>
      <c r="H524">
        <v>24.461839530332679</v>
      </c>
      <c r="I524">
        <v>10.861056751467709</v>
      </c>
      <c r="J524">
        <f t="shared" si="104"/>
        <v>0.93737769080234834</v>
      </c>
      <c r="K524">
        <f t="shared" si="116"/>
        <v>288</v>
      </c>
      <c r="L524">
        <f t="shared" si="105"/>
        <v>54</v>
      </c>
      <c r="M524">
        <f t="shared" si="106"/>
        <v>37</v>
      </c>
      <c r="N524">
        <f t="shared" si="107"/>
        <v>35</v>
      </c>
      <c r="O524">
        <f t="shared" si="108"/>
        <v>1</v>
      </c>
      <c r="P524">
        <f t="shared" si="109"/>
        <v>4</v>
      </c>
      <c r="Q524">
        <f t="shared" si="110"/>
        <v>56.360078277886494</v>
      </c>
      <c r="R524">
        <f t="shared" si="111"/>
        <v>10.567514677103718</v>
      </c>
      <c r="S524">
        <f t="shared" si="112"/>
        <v>7.240704500978473</v>
      </c>
      <c r="T524">
        <f t="shared" si="115"/>
        <v>6.8493150684931505</v>
      </c>
      <c r="U524">
        <f t="shared" si="113"/>
        <v>0.19569471624266144</v>
      </c>
      <c r="V524">
        <f t="shared" si="114"/>
        <v>0.78277886497064575</v>
      </c>
    </row>
    <row r="525" spans="1:22" x14ac:dyDescent="0.2">
      <c r="A525">
        <v>512</v>
      </c>
      <c r="B525" s="4" t="s">
        <v>43</v>
      </c>
      <c r="C525">
        <f>COUNTA(_xlfn.UNIQUE($B$2:B525))</f>
        <v>32</v>
      </c>
      <c r="D525">
        <v>330.5</v>
      </c>
      <c r="E525">
        <v>126</v>
      </c>
      <c r="F525">
        <v>55.5</v>
      </c>
      <c r="G525">
        <v>64.55078125</v>
      </c>
      <c r="H525">
        <v>24.609375</v>
      </c>
      <c r="I525">
        <v>10.83984375</v>
      </c>
      <c r="J525">
        <f t="shared" si="104"/>
        <v>0.9375</v>
      </c>
      <c r="K525">
        <f t="shared" si="116"/>
        <v>288</v>
      </c>
      <c r="L525">
        <f t="shared" si="105"/>
        <v>54</v>
      </c>
      <c r="M525">
        <f t="shared" si="106"/>
        <v>37</v>
      </c>
      <c r="N525">
        <f t="shared" si="107"/>
        <v>36</v>
      </c>
      <c r="O525">
        <f t="shared" si="108"/>
        <v>1</v>
      </c>
      <c r="P525">
        <f t="shared" si="109"/>
        <v>4</v>
      </c>
      <c r="Q525">
        <f t="shared" si="110"/>
        <v>56.25</v>
      </c>
      <c r="R525">
        <f t="shared" si="111"/>
        <v>10.546875</v>
      </c>
      <c r="S525">
        <f t="shared" si="112"/>
        <v>7.2265625</v>
      </c>
      <c r="T525">
        <f t="shared" si="115"/>
        <v>7.03125</v>
      </c>
      <c r="U525">
        <f t="shared" si="113"/>
        <v>0.1953125</v>
      </c>
      <c r="V525">
        <f t="shared" si="114"/>
        <v>0.78125</v>
      </c>
    </row>
    <row r="526" spans="1:22" x14ac:dyDescent="0.2">
      <c r="A526">
        <v>513</v>
      </c>
      <c r="B526" s="4" t="s">
        <v>43</v>
      </c>
      <c r="C526">
        <f>COUNTA(_xlfn.UNIQUE($B$2:B526))</f>
        <v>32</v>
      </c>
      <c r="D526">
        <v>330.5</v>
      </c>
      <c r="E526">
        <v>127</v>
      </c>
      <c r="F526">
        <v>55.5</v>
      </c>
      <c r="G526">
        <v>64.424951267056528</v>
      </c>
      <c r="H526">
        <v>24.756335282651072</v>
      </c>
      <c r="I526">
        <v>10.818713450292398</v>
      </c>
      <c r="J526">
        <f t="shared" si="104"/>
        <v>0.93762183235867447</v>
      </c>
      <c r="K526">
        <f t="shared" si="116"/>
        <v>288</v>
      </c>
      <c r="L526">
        <f t="shared" si="105"/>
        <v>54</v>
      </c>
      <c r="M526">
        <f t="shared" si="106"/>
        <v>37</v>
      </c>
      <c r="N526">
        <f t="shared" si="107"/>
        <v>37</v>
      </c>
      <c r="O526">
        <f t="shared" si="108"/>
        <v>1</v>
      </c>
      <c r="P526">
        <f t="shared" si="109"/>
        <v>4</v>
      </c>
      <c r="Q526">
        <f t="shared" si="110"/>
        <v>56.140350877192979</v>
      </c>
      <c r="R526">
        <f t="shared" si="111"/>
        <v>10.526315789473683</v>
      </c>
      <c r="S526">
        <f t="shared" si="112"/>
        <v>7.2124756335282649</v>
      </c>
      <c r="T526">
        <f t="shared" si="115"/>
        <v>7.2124756335282649</v>
      </c>
      <c r="U526">
        <f t="shared" si="113"/>
        <v>0.19493177387914229</v>
      </c>
      <c r="V526">
        <f t="shared" si="114"/>
        <v>0.77972709551656916</v>
      </c>
    </row>
    <row r="527" spans="1:22" x14ac:dyDescent="0.2">
      <c r="A527">
        <v>514</v>
      </c>
      <c r="B527" s="4" t="s">
        <v>55</v>
      </c>
      <c r="C527">
        <f>COUNTA(_xlfn.UNIQUE($B$2:B527))</f>
        <v>32</v>
      </c>
      <c r="D527">
        <v>330.5</v>
      </c>
      <c r="E527">
        <v>127</v>
      </c>
      <c r="F527">
        <v>56.5</v>
      </c>
      <c r="G527">
        <v>64.299610894941637</v>
      </c>
      <c r="H527">
        <v>24.708171206225682</v>
      </c>
      <c r="I527">
        <v>10.992217898832685</v>
      </c>
      <c r="J527">
        <f t="shared" si="104"/>
        <v>0.9377431906614786</v>
      </c>
      <c r="K527">
        <f t="shared" si="116"/>
        <v>288</v>
      </c>
      <c r="L527">
        <f t="shared" si="105"/>
        <v>54</v>
      </c>
      <c r="M527">
        <f t="shared" si="106"/>
        <v>37</v>
      </c>
      <c r="N527">
        <f t="shared" si="107"/>
        <v>37</v>
      </c>
      <c r="O527">
        <f t="shared" si="108"/>
        <v>1</v>
      </c>
      <c r="P527">
        <f t="shared" si="109"/>
        <v>4</v>
      </c>
      <c r="Q527">
        <f t="shared" si="110"/>
        <v>56.031128404669261</v>
      </c>
      <c r="R527">
        <f t="shared" si="111"/>
        <v>10.505836575875486</v>
      </c>
      <c r="S527">
        <f t="shared" si="112"/>
        <v>7.1984435797665363</v>
      </c>
      <c r="T527">
        <f t="shared" si="115"/>
        <v>7.1984435797665363</v>
      </c>
      <c r="U527">
        <f t="shared" si="113"/>
        <v>0.19455252918287938</v>
      </c>
      <c r="V527">
        <f t="shared" si="114"/>
        <v>0.77821011673151752</v>
      </c>
    </row>
    <row r="528" spans="1:22" x14ac:dyDescent="0.2">
      <c r="A528">
        <v>515</v>
      </c>
      <c r="B528" s="4" t="s">
        <v>43</v>
      </c>
      <c r="C528">
        <f>COUNTA(_xlfn.UNIQUE($B$2:B528))</f>
        <v>32</v>
      </c>
      <c r="D528">
        <v>330.5</v>
      </c>
      <c r="E528">
        <v>128</v>
      </c>
      <c r="F528">
        <v>56.5</v>
      </c>
      <c r="G528">
        <v>64.174757281553397</v>
      </c>
      <c r="H528">
        <v>24.854368932038835</v>
      </c>
      <c r="I528">
        <v>10.970873786407767</v>
      </c>
      <c r="J528">
        <f t="shared" si="104"/>
        <v>0.93786407766990287</v>
      </c>
      <c r="K528">
        <f t="shared" si="116"/>
        <v>288</v>
      </c>
      <c r="L528">
        <f t="shared" si="105"/>
        <v>54</v>
      </c>
      <c r="M528">
        <f t="shared" si="106"/>
        <v>37</v>
      </c>
      <c r="N528">
        <f t="shared" si="107"/>
        <v>38</v>
      </c>
      <c r="O528">
        <f t="shared" si="108"/>
        <v>1</v>
      </c>
      <c r="P528">
        <f t="shared" si="109"/>
        <v>4</v>
      </c>
      <c r="Q528">
        <f t="shared" si="110"/>
        <v>55.922330097087382</v>
      </c>
      <c r="R528">
        <f t="shared" si="111"/>
        <v>10.485436893203884</v>
      </c>
      <c r="S528">
        <f t="shared" si="112"/>
        <v>7.1844660194174752</v>
      </c>
      <c r="T528">
        <f t="shared" si="115"/>
        <v>7.3786407766990285</v>
      </c>
      <c r="U528">
        <f t="shared" si="113"/>
        <v>0.1941747572815534</v>
      </c>
      <c r="V528">
        <f t="shared" si="114"/>
        <v>0.77669902912621358</v>
      </c>
    </row>
    <row r="529" spans="1:22" x14ac:dyDescent="0.2">
      <c r="A529">
        <v>516</v>
      </c>
      <c r="B529" s="4" t="s">
        <v>20</v>
      </c>
      <c r="C529">
        <f>COUNTA(_xlfn.UNIQUE($B$2:B529))</f>
        <v>32</v>
      </c>
      <c r="D529">
        <v>330.5</v>
      </c>
      <c r="E529">
        <v>128</v>
      </c>
      <c r="F529">
        <v>57.5</v>
      </c>
      <c r="G529">
        <v>64.050387596899228</v>
      </c>
      <c r="H529">
        <v>24.806201550387598</v>
      </c>
      <c r="I529">
        <v>11.143410852713179</v>
      </c>
      <c r="J529">
        <f t="shared" si="104"/>
        <v>0.93798449612403101</v>
      </c>
      <c r="K529">
        <f t="shared" si="116"/>
        <v>288</v>
      </c>
      <c r="L529">
        <f t="shared" si="105"/>
        <v>54</v>
      </c>
      <c r="M529">
        <f t="shared" si="106"/>
        <v>37</v>
      </c>
      <c r="N529">
        <f t="shared" si="107"/>
        <v>38</v>
      </c>
      <c r="O529">
        <f t="shared" si="108"/>
        <v>2</v>
      </c>
      <c r="P529">
        <f t="shared" si="109"/>
        <v>4</v>
      </c>
      <c r="Q529">
        <f t="shared" si="110"/>
        <v>55.813953488372093</v>
      </c>
      <c r="R529">
        <f t="shared" si="111"/>
        <v>10.465116279069768</v>
      </c>
      <c r="S529">
        <f t="shared" si="112"/>
        <v>7.170542635658915</v>
      </c>
      <c r="T529">
        <f t="shared" si="115"/>
        <v>7.3643410852713185</v>
      </c>
      <c r="U529">
        <f t="shared" si="113"/>
        <v>0.38759689922480622</v>
      </c>
      <c r="V529">
        <f t="shared" si="114"/>
        <v>0.77519379844961245</v>
      </c>
    </row>
    <row r="530" spans="1:22" x14ac:dyDescent="0.2">
      <c r="A530">
        <v>517</v>
      </c>
      <c r="B530" s="4" t="s">
        <v>20</v>
      </c>
      <c r="C530">
        <f>COUNTA(_xlfn.UNIQUE($B$2:B530))</f>
        <v>32</v>
      </c>
      <c r="D530">
        <v>330.5</v>
      </c>
      <c r="E530">
        <v>128</v>
      </c>
      <c r="F530">
        <v>58.5</v>
      </c>
      <c r="G530">
        <v>63.926499032882013</v>
      </c>
      <c r="H530">
        <v>24.758220502901356</v>
      </c>
      <c r="I530">
        <v>11.315280464216634</v>
      </c>
      <c r="J530">
        <f t="shared" si="104"/>
        <v>0.93810444874274657</v>
      </c>
      <c r="K530">
        <f t="shared" si="116"/>
        <v>288</v>
      </c>
      <c r="L530">
        <f t="shared" si="105"/>
        <v>54</v>
      </c>
      <c r="M530">
        <f t="shared" si="106"/>
        <v>37</v>
      </c>
      <c r="N530">
        <f t="shared" si="107"/>
        <v>38</v>
      </c>
      <c r="O530">
        <f t="shared" si="108"/>
        <v>3</v>
      </c>
      <c r="P530">
        <f t="shared" si="109"/>
        <v>4</v>
      </c>
      <c r="Q530">
        <f t="shared" si="110"/>
        <v>55.705996131528046</v>
      </c>
      <c r="R530">
        <f t="shared" si="111"/>
        <v>10.444874274661508</v>
      </c>
      <c r="S530">
        <f t="shared" si="112"/>
        <v>7.1566731141199229</v>
      </c>
      <c r="T530">
        <f t="shared" si="115"/>
        <v>7.3500967117988401</v>
      </c>
      <c r="U530">
        <f t="shared" si="113"/>
        <v>0.58027079303675055</v>
      </c>
      <c r="V530">
        <f t="shared" si="114"/>
        <v>0.77369439071566737</v>
      </c>
    </row>
    <row r="531" spans="1:22" x14ac:dyDescent="0.2">
      <c r="A531">
        <v>518</v>
      </c>
      <c r="B531" s="4" t="s">
        <v>20</v>
      </c>
      <c r="C531">
        <f>COUNTA(_xlfn.UNIQUE($B$2:B531))</f>
        <v>32</v>
      </c>
      <c r="D531">
        <v>330.5</v>
      </c>
      <c r="E531">
        <v>128</v>
      </c>
      <c r="F531">
        <v>59.5</v>
      </c>
      <c r="G531">
        <v>63.803088803088805</v>
      </c>
      <c r="H531">
        <v>24.710424710424711</v>
      </c>
      <c r="I531">
        <v>11.486486486486488</v>
      </c>
      <c r="J531">
        <f t="shared" si="104"/>
        <v>0.93822393822393824</v>
      </c>
      <c r="K531">
        <f t="shared" si="116"/>
        <v>288</v>
      </c>
      <c r="L531">
        <f t="shared" si="105"/>
        <v>54</v>
      </c>
      <c r="M531">
        <f t="shared" si="106"/>
        <v>37</v>
      </c>
      <c r="N531">
        <f t="shared" si="107"/>
        <v>38</v>
      </c>
      <c r="O531">
        <f t="shared" si="108"/>
        <v>4</v>
      </c>
      <c r="P531">
        <f t="shared" si="109"/>
        <v>4</v>
      </c>
      <c r="Q531">
        <f t="shared" si="110"/>
        <v>55.598455598455601</v>
      </c>
      <c r="R531">
        <f t="shared" si="111"/>
        <v>10.424710424710424</v>
      </c>
      <c r="S531">
        <f t="shared" si="112"/>
        <v>7.1428571428571423</v>
      </c>
      <c r="T531">
        <f t="shared" si="115"/>
        <v>7.3359073359073363</v>
      </c>
      <c r="U531">
        <f t="shared" si="113"/>
        <v>0.77220077220077221</v>
      </c>
      <c r="V531">
        <f t="shared" si="114"/>
        <v>0.77220077220077221</v>
      </c>
    </row>
    <row r="532" spans="1:22" x14ac:dyDescent="0.2">
      <c r="A532">
        <v>519</v>
      </c>
      <c r="B532" s="4" t="s">
        <v>88</v>
      </c>
      <c r="C532">
        <f>COUNTA(_xlfn.UNIQUE($B$2:B532))</f>
        <v>33</v>
      </c>
      <c r="D532">
        <v>330.5</v>
      </c>
      <c r="E532">
        <v>128</v>
      </c>
      <c r="F532">
        <v>60.5</v>
      </c>
      <c r="G532">
        <v>63.680154142581891</v>
      </c>
      <c r="H532">
        <v>24.662813102119461</v>
      </c>
      <c r="I532">
        <v>11.657032755298651</v>
      </c>
      <c r="J532">
        <f t="shared" si="104"/>
        <v>0.93641618497109824</v>
      </c>
      <c r="K532">
        <f t="shared" si="116"/>
        <v>288</v>
      </c>
      <c r="L532">
        <f t="shared" si="105"/>
        <v>54</v>
      </c>
      <c r="M532">
        <f t="shared" si="106"/>
        <v>37</v>
      </c>
      <c r="N532">
        <f t="shared" si="107"/>
        <v>38</v>
      </c>
      <c r="O532">
        <f t="shared" si="108"/>
        <v>4</v>
      </c>
      <c r="P532">
        <f t="shared" si="109"/>
        <v>4</v>
      </c>
      <c r="Q532">
        <f t="shared" si="110"/>
        <v>55.49132947976878</v>
      </c>
      <c r="R532">
        <f t="shared" si="111"/>
        <v>10.404624277456648</v>
      </c>
      <c r="S532">
        <f t="shared" si="112"/>
        <v>7.1290944123314066</v>
      </c>
      <c r="T532">
        <f t="shared" si="115"/>
        <v>7.3217726396917149</v>
      </c>
      <c r="U532">
        <f t="shared" si="113"/>
        <v>0.77071290944123316</v>
      </c>
      <c r="V532">
        <f t="shared" si="114"/>
        <v>0.77071290944123316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A4E6-39B9-1A4D-8CF4-0C08F2E1A898}">
  <dimension ref="A1:V503"/>
  <sheetViews>
    <sheetView topLeftCell="A487" workbookViewId="0">
      <selection activeCell="C501" sqref="C2:C501"/>
    </sheetView>
  </sheetViews>
  <sheetFormatPr baseColWidth="10" defaultRowHeight="16" x14ac:dyDescent="0.2"/>
  <cols>
    <col min="2" max="2" width="27" bestFit="1" customWidth="1"/>
    <col min="3" max="3" width="10.5" bestFit="1" customWidth="1"/>
  </cols>
  <sheetData>
    <row r="1" spans="1:22" ht="34" x14ac:dyDescent="0.2">
      <c r="A1" s="1" t="s">
        <v>0</v>
      </c>
      <c r="B1" s="3" t="s">
        <v>1</v>
      </c>
      <c r="C1" s="2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90</v>
      </c>
      <c r="J1" t="s">
        <v>89</v>
      </c>
      <c r="K1" t="s">
        <v>100</v>
      </c>
      <c r="L1" t="s">
        <v>91</v>
      </c>
      <c r="M1" t="s">
        <v>101</v>
      </c>
      <c r="N1" t="s">
        <v>92</v>
      </c>
      <c r="O1" t="s">
        <v>97</v>
      </c>
      <c r="P1" t="s">
        <v>106</v>
      </c>
      <c r="Q1" t="s">
        <v>104</v>
      </c>
      <c r="R1" t="s">
        <v>94</v>
      </c>
      <c r="S1" t="s">
        <v>103</v>
      </c>
      <c r="T1" t="s">
        <v>95</v>
      </c>
      <c r="U1" t="s">
        <v>98</v>
      </c>
      <c r="V1" t="s">
        <v>107</v>
      </c>
    </row>
    <row r="2" spans="1:22" x14ac:dyDescent="0.2">
      <c r="A2">
        <v>1</v>
      </c>
      <c r="B2" s="4" t="s">
        <v>2</v>
      </c>
      <c r="C2">
        <f>COUNTA(_xlfn.UNIQUE(B2))</f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100</v>
      </c>
      <c r="J2">
        <f>1-(C2/A2)</f>
        <v>0</v>
      </c>
      <c r="K2">
        <f>IF(B2="Cyclotella minuscula",1,0)</f>
        <v>0</v>
      </c>
      <c r="L2">
        <f>IF(B2="Cyclotella ocellata",1,0)</f>
        <v>0</v>
      </c>
      <c r="M2">
        <f>IF(B2="Staurosira venter",1,0)</f>
        <v>0</v>
      </c>
      <c r="N2">
        <f>IF(B2="Staurosirella pinnata",1,0)</f>
        <v>0</v>
      </c>
      <c r="O2">
        <f>IF(B2="Amphora pediculus",1,0)</f>
        <v>0</v>
      </c>
      <c r="P2">
        <f>IF(B2="Encyonopsis microcephala",1,0)</f>
        <v>0</v>
      </c>
      <c r="Q2">
        <f>K2/A2*100</f>
        <v>0</v>
      </c>
      <c r="R2">
        <f>L2/A2*100</f>
        <v>0</v>
      </c>
      <c r="S2">
        <f>M2/A2*100</f>
        <v>0</v>
      </c>
      <c r="T2">
        <f>N2/F2*100</f>
        <v>0</v>
      </c>
      <c r="U2">
        <f>O2/A2*100</f>
        <v>0</v>
      </c>
      <c r="V2">
        <f>P2/A2*100</f>
        <v>0</v>
      </c>
    </row>
    <row r="3" spans="1:22" x14ac:dyDescent="0.2">
      <c r="A3">
        <v>2</v>
      </c>
      <c r="B3" s="4" t="s">
        <v>3</v>
      </c>
      <c r="C3">
        <f>COUNTA(_xlfn.UNIQUE($B$2:B3))</f>
        <v>2</v>
      </c>
      <c r="D3">
        <v>0</v>
      </c>
      <c r="E3">
        <v>0</v>
      </c>
      <c r="F3">
        <v>2</v>
      </c>
      <c r="G3">
        <v>0</v>
      </c>
      <c r="H3">
        <v>0</v>
      </c>
      <c r="I3">
        <v>100</v>
      </c>
      <c r="J3">
        <f t="shared" ref="J3:J66" si="0">1-(C3/A3)</f>
        <v>0</v>
      </c>
      <c r="K3">
        <f>IF(B3="Cyclotella minuscula",K2+1,K2)</f>
        <v>0</v>
      </c>
      <c r="L3">
        <f>IF(B3="Cyclotella ocellata",L2+1,L2)</f>
        <v>0</v>
      </c>
      <c r="M3">
        <f>IF(B3="Staurosira venter",M2+1,M2)</f>
        <v>0</v>
      </c>
      <c r="N3">
        <f>IF(B3="Staurosirella pinnata",N2+1,N2)</f>
        <v>0</v>
      </c>
      <c r="O3">
        <f>IF(B3="Amphora pediculus",O2+1,O2)</f>
        <v>0</v>
      </c>
      <c r="P3">
        <f>IF(B3="Encyonopsis microcephala",P2+1,P2)</f>
        <v>0</v>
      </c>
      <c r="Q3">
        <f t="shared" ref="Q3:Q66" si="1">K3/A3*100</f>
        <v>0</v>
      </c>
      <c r="R3">
        <f t="shared" ref="R3:R66" si="2">L3/A3*100</f>
        <v>0</v>
      </c>
      <c r="S3">
        <f t="shared" ref="S3:S66" si="3">M3/A3*100</f>
        <v>0</v>
      </c>
      <c r="T3">
        <f t="shared" ref="T3:T66" si="4">N3/F3*100</f>
        <v>0</v>
      </c>
      <c r="U3">
        <f t="shared" ref="U3:U66" si="5">O3/A3*100</f>
        <v>0</v>
      </c>
      <c r="V3">
        <f t="shared" ref="V3:V66" si="6">P3/A3*100</f>
        <v>0</v>
      </c>
    </row>
    <row r="4" spans="1:22" x14ac:dyDescent="0.2">
      <c r="A4">
        <v>3</v>
      </c>
      <c r="B4" s="4" t="s">
        <v>105</v>
      </c>
      <c r="C4">
        <f>COUNTA(_xlfn.UNIQUE($B$2:B4))</f>
        <v>3</v>
      </c>
      <c r="D4">
        <v>1</v>
      </c>
      <c r="E4">
        <v>0</v>
      </c>
      <c r="F4">
        <v>2</v>
      </c>
      <c r="G4">
        <v>33.333333333333329</v>
      </c>
      <c r="H4">
        <v>0</v>
      </c>
      <c r="I4">
        <v>66.666666666666657</v>
      </c>
      <c r="J4">
        <f t="shared" si="0"/>
        <v>0</v>
      </c>
      <c r="K4">
        <f t="shared" ref="K4:K67" si="7">IF(B4="Cyclotella minuscula",K3+1,K3)</f>
        <v>1</v>
      </c>
      <c r="L4">
        <f t="shared" ref="L4:L67" si="8">IF(B4="Cyclotella ocellata",L3+1,L3)</f>
        <v>0</v>
      </c>
      <c r="M4">
        <f t="shared" ref="M4:M67" si="9">IF(B4="Staurosira venter",M3+1,M3)</f>
        <v>0</v>
      </c>
      <c r="N4">
        <f t="shared" ref="N4:N67" si="10">IF(B4="Staurosirella pinnata",N3+1,N3)</f>
        <v>0</v>
      </c>
      <c r="O4">
        <f t="shared" ref="O4:O67" si="11">IF(B4="Amphora pediculus",O3+1,O3)</f>
        <v>0</v>
      </c>
      <c r="P4">
        <f t="shared" ref="P4:P67" si="12">IF(B4="Encyonopsis microcephala",P3+1,P3)</f>
        <v>0</v>
      </c>
      <c r="Q4">
        <f t="shared" si="1"/>
        <v>33.333333333333329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</row>
    <row r="5" spans="1:22" x14ac:dyDescent="0.2">
      <c r="A5">
        <v>4</v>
      </c>
      <c r="B5" s="4" t="s">
        <v>4</v>
      </c>
      <c r="C5">
        <f>COUNTA(_xlfn.UNIQUE($B$2:B5))</f>
        <v>4</v>
      </c>
      <c r="D5">
        <v>1</v>
      </c>
      <c r="E5">
        <v>0</v>
      </c>
      <c r="F5">
        <v>3</v>
      </c>
      <c r="G5">
        <v>25</v>
      </c>
      <c r="H5">
        <v>0</v>
      </c>
      <c r="I5">
        <v>75</v>
      </c>
      <c r="J5">
        <f t="shared" si="0"/>
        <v>0</v>
      </c>
      <c r="K5">
        <f t="shared" si="7"/>
        <v>1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"/>
        <v>25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</row>
    <row r="6" spans="1:22" x14ac:dyDescent="0.2">
      <c r="A6">
        <v>5</v>
      </c>
      <c r="B6" s="4" t="s">
        <v>5</v>
      </c>
      <c r="C6">
        <f>COUNTA(_xlfn.UNIQUE($B$2:B6))</f>
        <v>5</v>
      </c>
      <c r="D6">
        <v>1</v>
      </c>
      <c r="E6">
        <v>0</v>
      </c>
      <c r="F6">
        <v>4</v>
      </c>
      <c r="G6">
        <v>20</v>
      </c>
      <c r="H6">
        <v>0</v>
      </c>
      <c r="I6">
        <v>80</v>
      </c>
      <c r="J6">
        <f t="shared" si="0"/>
        <v>0</v>
      </c>
      <c r="K6">
        <f t="shared" si="7"/>
        <v>1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"/>
        <v>20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</row>
    <row r="7" spans="1:22" x14ac:dyDescent="0.2">
      <c r="A7">
        <v>6</v>
      </c>
      <c r="B7" s="4" t="s">
        <v>6</v>
      </c>
      <c r="C7">
        <f>COUNTA(_xlfn.UNIQUE($B$2:B7))</f>
        <v>6</v>
      </c>
      <c r="D7">
        <v>1</v>
      </c>
      <c r="E7">
        <v>0</v>
      </c>
      <c r="F7">
        <v>5</v>
      </c>
      <c r="G7">
        <v>16.666666666666664</v>
      </c>
      <c r="H7">
        <v>0</v>
      </c>
      <c r="I7">
        <v>83.333333333333343</v>
      </c>
      <c r="J7">
        <f t="shared" si="0"/>
        <v>0</v>
      </c>
      <c r="K7">
        <f t="shared" si="7"/>
        <v>1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"/>
        <v>16.666666666666664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</row>
    <row r="8" spans="1:22" x14ac:dyDescent="0.2">
      <c r="A8">
        <v>7</v>
      </c>
      <c r="B8" s="4" t="s">
        <v>6</v>
      </c>
      <c r="C8">
        <f>COUNTA(_xlfn.UNIQUE($B$2:B8))</f>
        <v>6</v>
      </c>
      <c r="D8">
        <v>1</v>
      </c>
      <c r="E8">
        <v>0</v>
      </c>
      <c r="F8">
        <v>6</v>
      </c>
      <c r="G8">
        <v>14.285714285714285</v>
      </c>
      <c r="H8">
        <v>0</v>
      </c>
      <c r="I8">
        <v>85.714285714285708</v>
      </c>
      <c r="J8">
        <f t="shared" si="0"/>
        <v>0.1428571428571429</v>
      </c>
      <c r="K8">
        <f t="shared" si="7"/>
        <v>1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"/>
        <v>14.285714285714285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</row>
    <row r="9" spans="1:22" x14ac:dyDescent="0.2">
      <c r="A9">
        <v>8</v>
      </c>
      <c r="B9" s="4" t="s">
        <v>5</v>
      </c>
      <c r="C9">
        <f>COUNTA(_xlfn.UNIQUE($B$2:B9))</f>
        <v>6</v>
      </c>
      <c r="D9">
        <v>1</v>
      </c>
      <c r="E9">
        <v>0</v>
      </c>
      <c r="F9">
        <v>7</v>
      </c>
      <c r="G9">
        <v>12.5</v>
      </c>
      <c r="H9">
        <v>0</v>
      </c>
      <c r="I9">
        <v>87.5</v>
      </c>
      <c r="J9">
        <f t="shared" si="0"/>
        <v>0.25</v>
      </c>
      <c r="K9">
        <f t="shared" si="7"/>
        <v>1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"/>
        <v>12.5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</row>
    <row r="10" spans="1:22" x14ac:dyDescent="0.2">
      <c r="A10">
        <v>9</v>
      </c>
      <c r="B10" s="4" t="s">
        <v>7</v>
      </c>
      <c r="C10">
        <f>COUNTA(_xlfn.UNIQUE($B$2:B10))</f>
        <v>7</v>
      </c>
      <c r="D10">
        <v>2</v>
      </c>
      <c r="E10">
        <v>0</v>
      </c>
      <c r="F10">
        <v>7</v>
      </c>
      <c r="G10">
        <v>22.222222222222221</v>
      </c>
      <c r="H10">
        <v>0</v>
      </c>
      <c r="I10">
        <v>77.777777777777786</v>
      </c>
      <c r="J10">
        <f t="shared" si="0"/>
        <v>0.22222222222222221</v>
      </c>
      <c r="K10">
        <f t="shared" si="7"/>
        <v>1</v>
      </c>
      <c r="L10">
        <f t="shared" si="8"/>
        <v>1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"/>
        <v>11.111111111111111</v>
      </c>
      <c r="R10">
        <f t="shared" si="2"/>
        <v>11.111111111111111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</row>
    <row r="11" spans="1:22" x14ac:dyDescent="0.2">
      <c r="A11">
        <v>10</v>
      </c>
      <c r="B11" s="4" t="s">
        <v>105</v>
      </c>
      <c r="C11">
        <f>COUNTA(_xlfn.UNIQUE($B$2:B11))</f>
        <v>7</v>
      </c>
      <c r="D11">
        <v>3</v>
      </c>
      <c r="E11">
        <v>0</v>
      </c>
      <c r="F11">
        <v>7</v>
      </c>
      <c r="G11">
        <v>30</v>
      </c>
      <c r="H11">
        <v>0</v>
      </c>
      <c r="I11">
        <v>70</v>
      </c>
      <c r="J11">
        <f t="shared" si="0"/>
        <v>0.30000000000000004</v>
      </c>
      <c r="K11">
        <f t="shared" si="7"/>
        <v>2</v>
      </c>
      <c r="L11">
        <f t="shared" si="8"/>
        <v>1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"/>
        <v>20</v>
      </c>
      <c r="R11">
        <f t="shared" si="2"/>
        <v>10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</row>
    <row r="12" spans="1:22" x14ac:dyDescent="0.2">
      <c r="A12">
        <v>11</v>
      </c>
      <c r="B12" s="4" t="s">
        <v>105</v>
      </c>
      <c r="C12">
        <f>COUNTA(_xlfn.UNIQUE($B$2:B12))</f>
        <v>7</v>
      </c>
      <c r="D12">
        <v>4</v>
      </c>
      <c r="E12">
        <v>0</v>
      </c>
      <c r="F12">
        <v>7</v>
      </c>
      <c r="G12">
        <v>36.363636363636367</v>
      </c>
      <c r="H12">
        <v>0</v>
      </c>
      <c r="I12">
        <v>63.636363636363633</v>
      </c>
      <c r="J12">
        <f t="shared" si="0"/>
        <v>0.36363636363636365</v>
      </c>
      <c r="K12">
        <f t="shared" si="7"/>
        <v>3</v>
      </c>
      <c r="L12">
        <f t="shared" si="8"/>
        <v>1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"/>
        <v>27.27272727272727</v>
      </c>
      <c r="R12">
        <f t="shared" si="2"/>
        <v>9.0909090909090917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</row>
    <row r="13" spans="1:22" x14ac:dyDescent="0.2">
      <c r="A13">
        <v>12</v>
      </c>
      <c r="B13" s="4" t="s">
        <v>105</v>
      </c>
      <c r="C13">
        <f>COUNTA(_xlfn.UNIQUE($B$2:B13))</f>
        <v>7</v>
      </c>
      <c r="D13">
        <v>5</v>
      </c>
      <c r="E13">
        <v>0</v>
      </c>
      <c r="F13">
        <v>7</v>
      </c>
      <c r="G13">
        <v>41.666666666666671</v>
      </c>
      <c r="H13">
        <v>0</v>
      </c>
      <c r="I13">
        <v>58.333333333333336</v>
      </c>
      <c r="J13">
        <f t="shared" si="0"/>
        <v>0.41666666666666663</v>
      </c>
      <c r="K13">
        <f t="shared" si="7"/>
        <v>4</v>
      </c>
      <c r="L13">
        <f t="shared" si="8"/>
        <v>1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"/>
        <v>33.333333333333329</v>
      </c>
      <c r="R13">
        <f t="shared" si="2"/>
        <v>8.3333333333333321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</row>
    <row r="14" spans="1:22" x14ac:dyDescent="0.2">
      <c r="A14">
        <v>13</v>
      </c>
      <c r="B14" s="4" t="s">
        <v>7</v>
      </c>
      <c r="C14">
        <f>COUNTA(_xlfn.UNIQUE($B$2:B14))</f>
        <v>7</v>
      </c>
      <c r="D14">
        <v>6</v>
      </c>
      <c r="E14">
        <v>0</v>
      </c>
      <c r="F14">
        <v>7</v>
      </c>
      <c r="G14">
        <v>46.153846153846153</v>
      </c>
      <c r="H14">
        <v>0</v>
      </c>
      <c r="I14">
        <v>53.846153846153847</v>
      </c>
      <c r="J14">
        <f t="shared" si="0"/>
        <v>0.46153846153846156</v>
      </c>
      <c r="K14">
        <f t="shared" si="7"/>
        <v>4</v>
      </c>
      <c r="L14">
        <f t="shared" si="8"/>
        <v>2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"/>
        <v>30.76923076923077</v>
      </c>
      <c r="R14">
        <f t="shared" si="2"/>
        <v>15.384615384615385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">
      <c r="A15">
        <v>14</v>
      </c>
      <c r="B15" s="4" t="s">
        <v>8</v>
      </c>
      <c r="C15">
        <f>COUNTA(_xlfn.UNIQUE($B$2:B15))</f>
        <v>8</v>
      </c>
      <c r="D15">
        <v>6</v>
      </c>
      <c r="E15">
        <v>0</v>
      </c>
      <c r="F15">
        <v>8</v>
      </c>
      <c r="G15">
        <v>42.857142857142854</v>
      </c>
      <c r="H15">
        <v>0</v>
      </c>
      <c r="I15">
        <v>57.142857142857139</v>
      </c>
      <c r="J15">
        <f t="shared" si="0"/>
        <v>0.4285714285714286</v>
      </c>
      <c r="K15">
        <f t="shared" si="7"/>
        <v>4</v>
      </c>
      <c r="L15">
        <f t="shared" si="8"/>
        <v>2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"/>
        <v>28.571428571428569</v>
      </c>
      <c r="R15">
        <f t="shared" si="2"/>
        <v>14.285714285714285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</row>
    <row r="16" spans="1:22" x14ac:dyDescent="0.2">
      <c r="A16">
        <v>15</v>
      </c>
      <c r="B16" s="4" t="s">
        <v>8</v>
      </c>
      <c r="C16">
        <f>COUNTA(_xlfn.UNIQUE($B$2:B16))</f>
        <v>8</v>
      </c>
      <c r="D16">
        <v>6</v>
      </c>
      <c r="E16">
        <v>0</v>
      </c>
      <c r="F16">
        <v>9</v>
      </c>
      <c r="G16">
        <v>40</v>
      </c>
      <c r="H16">
        <v>0</v>
      </c>
      <c r="I16">
        <v>60</v>
      </c>
      <c r="J16">
        <f t="shared" si="0"/>
        <v>0.46666666666666667</v>
      </c>
      <c r="K16">
        <f t="shared" si="7"/>
        <v>4</v>
      </c>
      <c r="L16">
        <f t="shared" si="8"/>
        <v>2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"/>
        <v>26.666666666666668</v>
      </c>
      <c r="R16">
        <f t="shared" si="2"/>
        <v>13.333333333333334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</row>
    <row r="17" spans="1:22" x14ac:dyDescent="0.2">
      <c r="A17">
        <v>16</v>
      </c>
      <c r="B17" s="4" t="s">
        <v>105</v>
      </c>
      <c r="C17">
        <f>COUNTA(_xlfn.UNIQUE($B$2:B17))</f>
        <v>8</v>
      </c>
      <c r="D17">
        <v>7</v>
      </c>
      <c r="E17">
        <v>0</v>
      </c>
      <c r="F17">
        <v>9</v>
      </c>
      <c r="G17">
        <v>43.75</v>
      </c>
      <c r="H17">
        <v>0</v>
      </c>
      <c r="I17">
        <v>56.25</v>
      </c>
      <c r="J17">
        <f t="shared" si="0"/>
        <v>0.5</v>
      </c>
      <c r="K17">
        <f t="shared" si="7"/>
        <v>5</v>
      </c>
      <c r="L17">
        <f t="shared" si="8"/>
        <v>2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"/>
        <v>31.25</v>
      </c>
      <c r="R17">
        <f t="shared" si="2"/>
        <v>12.5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</row>
    <row r="18" spans="1:22" x14ac:dyDescent="0.2">
      <c r="A18">
        <v>17</v>
      </c>
      <c r="B18" s="4" t="s">
        <v>9</v>
      </c>
      <c r="C18">
        <f>COUNTA(_xlfn.UNIQUE($B$2:B18))</f>
        <v>9</v>
      </c>
      <c r="D18">
        <v>7</v>
      </c>
      <c r="E18">
        <v>0</v>
      </c>
      <c r="F18">
        <v>10</v>
      </c>
      <c r="G18">
        <v>41.17647058823529</v>
      </c>
      <c r="H18">
        <v>0</v>
      </c>
      <c r="I18">
        <v>58.82352941176471</v>
      </c>
      <c r="J18">
        <f t="shared" si="0"/>
        <v>0.47058823529411764</v>
      </c>
      <c r="K18">
        <f t="shared" si="7"/>
        <v>5</v>
      </c>
      <c r="L18">
        <f t="shared" si="8"/>
        <v>2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"/>
        <v>29.411764705882355</v>
      </c>
      <c r="R18">
        <f t="shared" si="2"/>
        <v>11.76470588235294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</row>
    <row r="19" spans="1:22" x14ac:dyDescent="0.2">
      <c r="A19">
        <v>18</v>
      </c>
      <c r="B19" s="4" t="s">
        <v>9</v>
      </c>
      <c r="C19">
        <f>COUNTA(_xlfn.UNIQUE($B$2:B19))</f>
        <v>9</v>
      </c>
      <c r="D19">
        <v>7</v>
      </c>
      <c r="E19">
        <v>0</v>
      </c>
      <c r="F19">
        <v>11</v>
      </c>
      <c r="G19">
        <v>38.888888888888893</v>
      </c>
      <c r="H19">
        <v>0</v>
      </c>
      <c r="I19">
        <v>61.111111111111114</v>
      </c>
      <c r="J19">
        <f t="shared" si="0"/>
        <v>0.5</v>
      </c>
      <c r="K19">
        <f t="shared" si="7"/>
        <v>5</v>
      </c>
      <c r="L19">
        <f t="shared" si="8"/>
        <v>2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"/>
        <v>27.777777777777779</v>
      </c>
      <c r="R19">
        <f t="shared" si="2"/>
        <v>11.111111111111111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</row>
    <row r="20" spans="1:22" x14ac:dyDescent="0.2">
      <c r="A20">
        <v>19</v>
      </c>
      <c r="B20" s="4" t="s">
        <v>10</v>
      </c>
      <c r="C20">
        <f>COUNTA(_xlfn.UNIQUE($B$2:B20))</f>
        <v>10</v>
      </c>
      <c r="D20">
        <v>7</v>
      </c>
      <c r="E20">
        <v>0</v>
      </c>
      <c r="F20">
        <v>12</v>
      </c>
      <c r="G20">
        <v>36.84210526315789</v>
      </c>
      <c r="H20">
        <v>0</v>
      </c>
      <c r="I20">
        <v>63.157894736842103</v>
      </c>
      <c r="J20">
        <f t="shared" si="0"/>
        <v>0.47368421052631582</v>
      </c>
      <c r="K20">
        <f t="shared" si="7"/>
        <v>5</v>
      </c>
      <c r="L20">
        <f t="shared" si="8"/>
        <v>2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"/>
        <v>26.315789473684209</v>
      </c>
      <c r="R20">
        <f t="shared" si="2"/>
        <v>10.526315789473683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</row>
    <row r="21" spans="1:22" x14ac:dyDescent="0.2">
      <c r="A21">
        <v>20</v>
      </c>
      <c r="B21" s="4" t="s">
        <v>105</v>
      </c>
      <c r="C21">
        <f>COUNTA(_xlfn.UNIQUE($B$2:B21))</f>
        <v>10</v>
      </c>
      <c r="D21">
        <v>8</v>
      </c>
      <c r="E21">
        <v>0</v>
      </c>
      <c r="F21">
        <v>12</v>
      </c>
      <c r="G21">
        <v>40</v>
      </c>
      <c r="H21">
        <v>0</v>
      </c>
      <c r="I21">
        <v>60</v>
      </c>
      <c r="J21">
        <f t="shared" si="0"/>
        <v>0.5</v>
      </c>
      <c r="K21">
        <f t="shared" si="7"/>
        <v>6</v>
      </c>
      <c r="L21">
        <f t="shared" si="8"/>
        <v>2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"/>
        <v>30</v>
      </c>
      <c r="R21">
        <f t="shared" si="2"/>
        <v>10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</row>
    <row r="22" spans="1:22" x14ac:dyDescent="0.2">
      <c r="A22">
        <v>21</v>
      </c>
      <c r="B22" s="4" t="s">
        <v>11</v>
      </c>
      <c r="C22">
        <f>COUNTA(_xlfn.UNIQUE($B$2:B22))</f>
        <v>11</v>
      </c>
      <c r="D22">
        <v>8</v>
      </c>
      <c r="E22">
        <v>0</v>
      </c>
      <c r="F22">
        <v>13</v>
      </c>
      <c r="G22">
        <v>38.095238095238095</v>
      </c>
      <c r="H22">
        <v>0</v>
      </c>
      <c r="I22">
        <v>61.904761904761905</v>
      </c>
      <c r="J22">
        <f t="shared" si="0"/>
        <v>0.47619047619047616</v>
      </c>
      <c r="K22">
        <f t="shared" si="7"/>
        <v>6</v>
      </c>
      <c r="L22">
        <f t="shared" si="8"/>
        <v>2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"/>
        <v>28.571428571428569</v>
      </c>
      <c r="R22">
        <f t="shared" si="2"/>
        <v>9.5238095238095237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</row>
    <row r="23" spans="1:22" x14ac:dyDescent="0.2">
      <c r="A23">
        <v>22</v>
      </c>
      <c r="B23" s="4" t="s">
        <v>7</v>
      </c>
      <c r="C23">
        <f>COUNTA(_xlfn.UNIQUE($B$2:B23))</f>
        <v>11</v>
      </c>
      <c r="D23">
        <v>9</v>
      </c>
      <c r="E23">
        <v>0</v>
      </c>
      <c r="F23">
        <v>13</v>
      </c>
      <c r="G23">
        <v>40.909090909090914</v>
      </c>
      <c r="H23">
        <v>0</v>
      </c>
      <c r="I23">
        <v>59.090909090909093</v>
      </c>
      <c r="J23">
        <f t="shared" si="0"/>
        <v>0.5</v>
      </c>
      <c r="K23">
        <f t="shared" si="7"/>
        <v>6</v>
      </c>
      <c r="L23">
        <f t="shared" si="8"/>
        <v>3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"/>
        <v>27.27272727272727</v>
      </c>
      <c r="R23">
        <f t="shared" si="2"/>
        <v>13.636363636363635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</row>
    <row r="24" spans="1:22" x14ac:dyDescent="0.2">
      <c r="A24">
        <v>23</v>
      </c>
      <c r="B24" s="4" t="s">
        <v>5</v>
      </c>
      <c r="C24">
        <f>COUNTA(_xlfn.UNIQUE($B$2:B24))</f>
        <v>11</v>
      </c>
      <c r="D24">
        <v>9</v>
      </c>
      <c r="E24">
        <v>0</v>
      </c>
      <c r="F24">
        <v>14</v>
      </c>
      <c r="G24">
        <v>39.130434782608695</v>
      </c>
      <c r="H24">
        <v>0</v>
      </c>
      <c r="I24">
        <v>60.869565217391312</v>
      </c>
      <c r="J24">
        <f t="shared" si="0"/>
        <v>0.52173913043478259</v>
      </c>
      <c r="K24">
        <f t="shared" si="7"/>
        <v>6</v>
      </c>
      <c r="L24">
        <f t="shared" si="8"/>
        <v>3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"/>
        <v>26.086956521739129</v>
      </c>
      <c r="R24">
        <f t="shared" si="2"/>
        <v>13.043478260869565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</row>
    <row r="25" spans="1:22" x14ac:dyDescent="0.2">
      <c r="A25">
        <v>24</v>
      </c>
      <c r="B25" s="4" t="s">
        <v>7</v>
      </c>
      <c r="C25">
        <f>COUNTA(_xlfn.UNIQUE($B$2:B25))</f>
        <v>11</v>
      </c>
      <c r="D25">
        <v>10</v>
      </c>
      <c r="E25">
        <v>0</v>
      </c>
      <c r="F25">
        <v>14</v>
      </c>
      <c r="G25">
        <v>41.666666666666671</v>
      </c>
      <c r="H25">
        <v>0</v>
      </c>
      <c r="I25">
        <v>58.333333333333336</v>
      </c>
      <c r="J25">
        <f t="shared" si="0"/>
        <v>0.54166666666666674</v>
      </c>
      <c r="K25">
        <f t="shared" si="7"/>
        <v>6</v>
      </c>
      <c r="L25">
        <f t="shared" si="8"/>
        <v>4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"/>
        <v>25</v>
      </c>
      <c r="R25">
        <f t="shared" si="2"/>
        <v>16.666666666666664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</row>
    <row r="26" spans="1:22" x14ac:dyDescent="0.2">
      <c r="A26">
        <v>25</v>
      </c>
      <c r="B26" s="4" t="s">
        <v>7</v>
      </c>
      <c r="C26">
        <f>COUNTA(_xlfn.UNIQUE($B$2:B26))</f>
        <v>11</v>
      </c>
      <c r="D26">
        <v>11</v>
      </c>
      <c r="E26">
        <v>0</v>
      </c>
      <c r="F26">
        <v>14</v>
      </c>
      <c r="G26">
        <v>44</v>
      </c>
      <c r="H26">
        <v>0</v>
      </c>
      <c r="I26">
        <v>56.000000000000007</v>
      </c>
      <c r="J26">
        <f t="shared" si="0"/>
        <v>0.56000000000000005</v>
      </c>
      <c r="K26">
        <f t="shared" si="7"/>
        <v>6</v>
      </c>
      <c r="L26">
        <f t="shared" si="8"/>
        <v>5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"/>
        <v>24</v>
      </c>
      <c r="R26">
        <f t="shared" si="2"/>
        <v>20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</row>
    <row r="27" spans="1:22" x14ac:dyDescent="0.2">
      <c r="A27">
        <v>26</v>
      </c>
      <c r="B27" s="4" t="s">
        <v>7</v>
      </c>
      <c r="C27">
        <f>COUNTA(_xlfn.UNIQUE($B$2:B27))</f>
        <v>11</v>
      </c>
      <c r="D27">
        <v>12</v>
      </c>
      <c r="E27">
        <v>0</v>
      </c>
      <c r="F27">
        <v>14</v>
      </c>
      <c r="G27">
        <v>46.153846153846153</v>
      </c>
      <c r="H27">
        <v>0</v>
      </c>
      <c r="I27">
        <v>53.846153846153847</v>
      </c>
      <c r="J27">
        <f t="shared" si="0"/>
        <v>0.57692307692307687</v>
      </c>
      <c r="K27">
        <f t="shared" si="7"/>
        <v>6</v>
      </c>
      <c r="L27">
        <f t="shared" si="8"/>
        <v>6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"/>
        <v>23.076923076923077</v>
      </c>
      <c r="R27">
        <f t="shared" si="2"/>
        <v>23.076923076923077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</row>
    <row r="28" spans="1:22" x14ac:dyDescent="0.2">
      <c r="A28">
        <v>27</v>
      </c>
      <c r="B28" s="4" t="s">
        <v>7</v>
      </c>
      <c r="C28">
        <f>COUNTA(_xlfn.UNIQUE($B$2:B28))</f>
        <v>11</v>
      </c>
      <c r="D28">
        <v>13</v>
      </c>
      <c r="E28">
        <v>0</v>
      </c>
      <c r="F28">
        <v>14</v>
      </c>
      <c r="G28">
        <v>48.148148148148145</v>
      </c>
      <c r="H28">
        <v>0</v>
      </c>
      <c r="I28">
        <v>51.851851851851848</v>
      </c>
      <c r="J28">
        <f t="shared" si="0"/>
        <v>0.59259259259259256</v>
      </c>
      <c r="K28">
        <f t="shared" si="7"/>
        <v>6</v>
      </c>
      <c r="L28">
        <f t="shared" si="8"/>
        <v>7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"/>
        <v>22.222222222222221</v>
      </c>
      <c r="R28">
        <f t="shared" si="2"/>
        <v>25.925925925925924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</row>
    <row r="29" spans="1:22" x14ac:dyDescent="0.2">
      <c r="A29">
        <v>28</v>
      </c>
      <c r="B29" s="4" t="s">
        <v>105</v>
      </c>
      <c r="C29">
        <f>COUNTA(_xlfn.UNIQUE($B$2:B29))</f>
        <v>11</v>
      </c>
      <c r="D29">
        <v>14</v>
      </c>
      <c r="E29">
        <v>0</v>
      </c>
      <c r="F29">
        <v>14</v>
      </c>
      <c r="G29">
        <v>50</v>
      </c>
      <c r="H29">
        <v>0</v>
      </c>
      <c r="I29">
        <v>50</v>
      </c>
      <c r="J29">
        <f t="shared" si="0"/>
        <v>0.60714285714285721</v>
      </c>
      <c r="K29">
        <f t="shared" si="7"/>
        <v>7</v>
      </c>
      <c r="L29">
        <f t="shared" si="8"/>
        <v>7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"/>
        <v>25</v>
      </c>
      <c r="R29">
        <f t="shared" si="2"/>
        <v>25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</row>
    <row r="30" spans="1:22" x14ac:dyDescent="0.2">
      <c r="A30">
        <v>29</v>
      </c>
      <c r="B30" s="4" t="s">
        <v>105</v>
      </c>
      <c r="C30">
        <f>COUNTA(_xlfn.UNIQUE($B$2:B30))</f>
        <v>11</v>
      </c>
      <c r="D30">
        <v>15</v>
      </c>
      <c r="E30">
        <v>0</v>
      </c>
      <c r="F30">
        <v>14</v>
      </c>
      <c r="G30">
        <v>51.724137931034484</v>
      </c>
      <c r="H30">
        <v>0</v>
      </c>
      <c r="I30">
        <v>48.275862068965516</v>
      </c>
      <c r="J30">
        <f t="shared" si="0"/>
        <v>0.62068965517241381</v>
      </c>
      <c r="K30">
        <f t="shared" si="7"/>
        <v>8</v>
      </c>
      <c r="L30">
        <f t="shared" si="8"/>
        <v>7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"/>
        <v>27.586206896551722</v>
      </c>
      <c r="R30">
        <f t="shared" si="2"/>
        <v>24.137931034482758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</row>
    <row r="31" spans="1:22" x14ac:dyDescent="0.2">
      <c r="A31">
        <v>30</v>
      </c>
      <c r="B31" s="4" t="s">
        <v>7</v>
      </c>
      <c r="C31">
        <f>COUNTA(_xlfn.UNIQUE($B$2:B31))</f>
        <v>11</v>
      </c>
      <c r="D31">
        <v>16</v>
      </c>
      <c r="E31">
        <v>0</v>
      </c>
      <c r="F31">
        <v>14</v>
      </c>
      <c r="G31">
        <v>53.333333333333336</v>
      </c>
      <c r="H31">
        <v>0</v>
      </c>
      <c r="I31">
        <v>46.666666666666664</v>
      </c>
      <c r="J31">
        <f t="shared" si="0"/>
        <v>0.6333333333333333</v>
      </c>
      <c r="K31">
        <f t="shared" si="7"/>
        <v>8</v>
      </c>
      <c r="L31">
        <f t="shared" si="8"/>
        <v>8</v>
      </c>
      <c r="M31">
        <f t="shared" si="9"/>
        <v>0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"/>
        <v>26.666666666666668</v>
      </c>
      <c r="R31">
        <f t="shared" si="2"/>
        <v>26.666666666666668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</row>
    <row r="32" spans="1:22" x14ac:dyDescent="0.2">
      <c r="A32">
        <v>31</v>
      </c>
      <c r="B32" s="4" t="s">
        <v>5</v>
      </c>
      <c r="C32">
        <f>COUNTA(_xlfn.UNIQUE($B$2:B32))</f>
        <v>11</v>
      </c>
      <c r="D32">
        <v>16</v>
      </c>
      <c r="E32">
        <v>0</v>
      </c>
      <c r="F32">
        <v>15</v>
      </c>
      <c r="G32">
        <v>51.612903225806448</v>
      </c>
      <c r="H32">
        <v>0</v>
      </c>
      <c r="I32">
        <v>48.387096774193552</v>
      </c>
      <c r="J32">
        <f t="shared" si="0"/>
        <v>0.64516129032258063</v>
      </c>
      <c r="K32">
        <f t="shared" si="7"/>
        <v>8</v>
      </c>
      <c r="L32">
        <f t="shared" si="8"/>
        <v>8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"/>
        <v>25.806451612903224</v>
      </c>
      <c r="R32">
        <f t="shared" si="2"/>
        <v>25.806451612903224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</row>
    <row r="33" spans="1:22" x14ac:dyDescent="0.2">
      <c r="A33">
        <v>32</v>
      </c>
      <c r="B33" s="4" t="s">
        <v>12</v>
      </c>
      <c r="C33">
        <f>COUNTA(_xlfn.UNIQUE($B$2:B33))</f>
        <v>12</v>
      </c>
      <c r="D33">
        <v>16</v>
      </c>
      <c r="E33">
        <v>0</v>
      </c>
      <c r="F33">
        <v>16</v>
      </c>
      <c r="G33">
        <v>50</v>
      </c>
      <c r="H33">
        <v>0</v>
      </c>
      <c r="I33">
        <v>50</v>
      </c>
      <c r="J33">
        <f t="shared" si="0"/>
        <v>0.625</v>
      </c>
      <c r="K33">
        <f t="shared" si="7"/>
        <v>8</v>
      </c>
      <c r="L33">
        <f t="shared" si="8"/>
        <v>8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"/>
        <v>25</v>
      </c>
      <c r="R33">
        <f t="shared" si="2"/>
        <v>25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</row>
    <row r="34" spans="1:22" x14ac:dyDescent="0.2">
      <c r="A34">
        <v>33</v>
      </c>
      <c r="B34" s="4" t="s">
        <v>7</v>
      </c>
      <c r="C34">
        <f>COUNTA(_xlfn.UNIQUE($B$2:B34))</f>
        <v>12</v>
      </c>
      <c r="D34">
        <v>17</v>
      </c>
      <c r="E34">
        <v>0</v>
      </c>
      <c r="F34">
        <v>16</v>
      </c>
      <c r="G34">
        <v>51.515151515151516</v>
      </c>
      <c r="H34">
        <v>0</v>
      </c>
      <c r="I34">
        <v>48.484848484848484</v>
      </c>
      <c r="J34">
        <f t="shared" si="0"/>
        <v>0.63636363636363635</v>
      </c>
      <c r="K34">
        <f t="shared" si="7"/>
        <v>8</v>
      </c>
      <c r="L34">
        <f t="shared" si="8"/>
        <v>9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"/>
        <v>24.242424242424242</v>
      </c>
      <c r="R34">
        <f t="shared" si="2"/>
        <v>27.27272727272727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</row>
    <row r="35" spans="1:22" x14ac:dyDescent="0.2">
      <c r="A35">
        <v>34</v>
      </c>
      <c r="B35" s="4" t="s">
        <v>7</v>
      </c>
      <c r="C35">
        <f>COUNTA(_xlfn.UNIQUE($B$2:B35))</f>
        <v>12</v>
      </c>
      <c r="D35">
        <v>18</v>
      </c>
      <c r="E35">
        <v>0</v>
      </c>
      <c r="F35">
        <v>16</v>
      </c>
      <c r="G35">
        <v>52.941176470588239</v>
      </c>
      <c r="H35">
        <v>0</v>
      </c>
      <c r="I35">
        <v>47.058823529411761</v>
      </c>
      <c r="J35">
        <f t="shared" si="0"/>
        <v>0.64705882352941169</v>
      </c>
      <c r="K35">
        <f t="shared" si="7"/>
        <v>8</v>
      </c>
      <c r="L35">
        <f t="shared" si="8"/>
        <v>10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"/>
        <v>23.52941176470588</v>
      </c>
      <c r="R35">
        <f t="shared" si="2"/>
        <v>29.411764705882355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</row>
    <row r="36" spans="1:22" x14ac:dyDescent="0.2">
      <c r="A36">
        <v>35</v>
      </c>
      <c r="B36" s="4" t="s">
        <v>7</v>
      </c>
      <c r="C36">
        <f>COUNTA(_xlfn.UNIQUE($B$2:B36))</f>
        <v>12</v>
      </c>
      <c r="D36">
        <v>19</v>
      </c>
      <c r="E36">
        <v>0</v>
      </c>
      <c r="F36">
        <v>16</v>
      </c>
      <c r="G36">
        <v>54.285714285714285</v>
      </c>
      <c r="H36">
        <v>0</v>
      </c>
      <c r="I36">
        <v>45.714285714285715</v>
      </c>
      <c r="J36">
        <f t="shared" si="0"/>
        <v>0.65714285714285714</v>
      </c>
      <c r="K36">
        <f t="shared" si="7"/>
        <v>8</v>
      </c>
      <c r="L36">
        <f t="shared" si="8"/>
        <v>11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"/>
        <v>22.857142857142858</v>
      </c>
      <c r="R36">
        <f t="shared" si="2"/>
        <v>31.428571428571427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</row>
    <row r="37" spans="1:22" x14ac:dyDescent="0.2">
      <c r="A37">
        <v>36</v>
      </c>
      <c r="B37" s="4" t="s">
        <v>7</v>
      </c>
      <c r="C37">
        <f>COUNTA(_xlfn.UNIQUE($B$2:B37))</f>
        <v>12</v>
      </c>
      <c r="D37">
        <v>20</v>
      </c>
      <c r="E37">
        <v>0</v>
      </c>
      <c r="F37">
        <v>16</v>
      </c>
      <c r="G37">
        <v>55.555555555555557</v>
      </c>
      <c r="H37">
        <v>0</v>
      </c>
      <c r="I37">
        <v>44.444444444444443</v>
      </c>
      <c r="J37">
        <f t="shared" si="0"/>
        <v>0.66666666666666674</v>
      </c>
      <c r="K37">
        <f t="shared" si="7"/>
        <v>8</v>
      </c>
      <c r="L37">
        <f t="shared" si="8"/>
        <v>12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"/>
        <v>22.222222222222221</v>
      </c>
      <c r="R37">
        <f t="shared" si="2"/>
        <v>33.333333333333329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</row>
    <row r="38" spans="1:22" x14ac:dyDescent="0.2">
      <c r="A38">
        <v>37</v>
      </c>
      <c r="B38" s="4" t="s">
        <v>7</v>
      </c>
      <c r="C38">
        <f>COUNTA(_xlfn.UNIQUE($B$2:B38))</f>
        <v>12</v>
      </c>
      <c r="D38">
        <v>21</v>
      </c>
      <c r="E38">
        <v>0</v>
      </c>
      <c r="F38">
        <v>16</v>
      </c>
      <c r="G38">
        <v>56.756756756756758</v>
      </c>
      <c r="H38">
        <v>0</v>
      </c>
      <c r="I38">
        <v>43.243243243243242</v>
      </c>
      <c r="J38">
        <f t="shared" si="0"/>
        <v>0.67567567567567566</v>
      </c>
      <c r="K38">
        <f t="shared" si="7"/>
        <v>8</v>
      </c>
      <c r="L38">
        <f t="shared" si="8"/>
        <v>13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"/>
        <v>21.621621621621621</v>
      </c>
      <c r="R38">
        <f t="shared" si="2"/>
        <v>35.135135135135137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</row>
    <row r="39" spans="1:22" x14ac:dyDescent="0.2">
      <c r="A39">
        <v>38</v>
      </c>
      <c r="B39" s="4" t="s">
        <v>7</v>
      </c>
      <c r="C39">
        <f>COUNTA(_xlfn.UNIQUE($B$2:B39))</f>
        <v>12</v>
      </c>
      <c r="D39">
        <v>22</v>
      </c>
      <c r="E39">
        <v>0</v>
      </c>
      <c r="F39">
        <v>16</v>
      </c>
      <c r="G39">
        <v>57.894736842105267</v>
      </c>
      <c r="H39">
        <v>0</v>
      </c>
      <c r="I39">
        <v>42.105263157894733</v>
      </c>
      <c r="J39">
        <f t="shared" si="0"/>
        <v>0.68421052631578949</v>
      </c>
      <c r="K39">
        <f t="shared" si="7"/>
        <v>8</v>
      </c>
      <c r="L39">
        <f t="shared" si="8"/>
        <v>14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"/>
        <v>21.052631578947366</v>
      </c>
      <c r="R39">
        <f t="shared" si="2"/>
        <v>36.84210526315789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</row>
    <row r="40" spans="1:22" x14ac:dyDescent="0.2">
      <c r="A40">
        <v>39</v>
      </c>
      <c r="B40" s="4" t="s">
        <v>7</v>
      </c>
      <c r="C40">
        <f>COUNTA(_xlfn.UNIQUE($B$2:B40))</f>
        <v>12</v>
      </c>
      <c r="D40">
        <v>23</v>
      </c>
      <c r="E40">
        <v>0</v>
      </c>
      <c r="F40">
        <v>16</v>
      </c>
      <c r="G40">
        <v>58.974358974358978</v>
      </c>
      <c r="H40">
        <v>0</v>
      </c>
      <c r="I40">
        <v>41.025641025641022</v>
      </c>
      <c r="J40">
        <f t="shared" si="0"/>
        <v>0.69230769230769229</v>
      </c>
      <c r="K40">
        <f t="shared" si="7"/>
        <v>8</v>
      </c>
      <c r="L40">
        <f t="shared" si="8"/>
        <v>15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"/>
        <v>20.512820512820511</v>
      </c>
      <c r="R40">
        <f t="shared" si="2"/>
        <v>38.461538461538467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</row>
    <row r="41" spans="1:22" x14ac:dyDescent="0.2">
      <c r="A41">
        <v>40</v>
      </c>
      <c r="B41" s="4" t="s">
        <v>5</v>
      </c>
      <c r="C41">
        <f>COUNTA(_xlfn.UNIQUE($B$2:B41))</f>
        <v>12</v>
      </c>
      <c r="D41">
        <v>23</v>
      </c>
      <c r="E41">
        <v>0</v>
      </c>
      <c r="F41">
        <v>17</v>
      </c>
      <c r="G41">
        <v>57.499999999999993</v>
      </c>
      <c r="H41">
        <v>0</v>
      </c>
      <c r="I41">
        <v>42.5</v>
      </c>
      <c r="J41">
        <f t="shared" si="0"/>
        <v>0.7</v>
      </c>
      <c r="K41">
        <f t="shared" si="7"/>
        <v>8</v>
      </c>
      <c r="L41">
        <f t="shared" si="8"/>
        <v>15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"/>
        <v>20</v>
      </c>
      <c r="R41">
        <f t="shared" si="2"/>
        <v>37.5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</row>
    <row r="42" spans="1:22" x14ac:dyDescent="0.2">
      <c r="A42">
        <v>41</v>
      </c>
      <c r="B42" s="4" t="s">
        <v>7</v>
      </c>
      <c r="C42">
        <f>COUNTA(_xlfn.UNIQUE($B$2:B42))</f>
        <v>12</v>
      </c>
      <c r="D42">
        <v>24</v>
      </c>
      <c r="E42">
        <v>0</v>
      </c>
      <c r="F42">
        <v>17</v>
      </c>
      <c r="G42">
        <v>58.536585365853654</v>
      </c>
      <c r="H42">
        <v>0</v>
      </c>
      <c r="I42">
        <v>41.463414634146339</v>
      </c>
      <c r="J42">
        <f t="shared" si="0"/>
        <v>0.70731707317073167</v>
      </c>
      <c r="K42">
        <f t="shared" si="7"/>
        <v>8</v>
      </c>
      <c r="L42">
        <f t="shared" si="8"/>
        <v>16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"/>
        <v>19.512195121951219</v>
      </c>
      <c r="R42">
        <f t="shared" si="2"/>
        <v>39.024390243902438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</row>
    <row r="43" spans="1:22" x14ac:dyDescent="0.2">
      <c r="A43">
        <v>42</v>
      </c>
      <c r="B43" s="4" t="s">
        <v>7</v>
      </c>
      <c r="C43">
        <f>COUNTA(_xlfn.UNIQUE($B$2:B43))</f>
        <v>12</v>
      </c>
      <c r="D43">
        <v>25</v>
      </c>
      <c r="E43">
        <v>0</v>
      </c>
      <c r="F43">
        <v>17</v>
      </c>
      <c r="G43">
        <v>59.523809523809526</v>
      </c>
      <c r="H43">
        <v>0</v>
      </c>
      <c r="I43">
        <v>40.476190476190474</v>
      </c>
      <c r="J43">
        <f t="shared" si="0"/>
        <v>0.7142857142857143</v>
      </c>
      <c r="K43">
        <f t="shared" si="7"/>
        <v>8</v>
      </c>
      <c r="L43">
        <f t="shared" si="8"/>
        <v>17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"/>
        <v>19.047619047619047</v>
      </c>
      <c r="R43">
        <f t="shared" si="2"/>
        <v>40.476190476190474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</row>
    <row r="44" spans="1:22" x14ac:dyDescent="0.2">
      <c r="A44">
        <v>43</v>
      </c>
      <c r="B44" s="4" t="s">
        <v>105</v>
      </c>
      <c r="C44">
        <f>COUNTA(_xlfn.UNIQUE($B$2:B44))</f>
        <v>12</v>
      </c>
      <c r="D44">
        <v>26</v>
      </c>
      <c r="E44">
        <v>0</v>
      </c>
      <c r="F44">
        <v>17</v>
      </c>
      <c r="G44">
        <v>60.465116279069761</v>
      </c>
      <c r="H44">
        <v>0</v>
      </c>
      <c r="I44">
        <v>39.534883720930232</v>
      </c>
      <c r="J44">
        <f t="shared" si="0"/>
        <v>0.72093023255813948</v>
      </c>
      <c r="K44">
        <f t="shared" si="7"/>
        <v>9</v>
      </c>
      <c r="L44">
        <f t="shared" si="8"/>
        <v>17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"/>
        <v>20.930232558139537</v>
      </c>
      <c r="R44">
        <f t="shared" si="2"/>
        <v>39.534883720930232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</row>
    <row r="45" spans="1:22" x14ac:dyDescent="0.2">
      <c r="A45">
        <v>44</v>
      </c>
      <c r="B45" s="4" t="s">
        <v>7</v>
      </c>
      <c r="C45">
        <f>COUNTA(_xlfn.UNIQUE($B$2:B45))</f>
        <v>12</v>
      </c>
      <c r="D45">
        <v>27</v>
      </c>
      <c r="E45">
        <v>0</v>
      </c>
      <c r="F45">
        <v>17</v>
      </c>
      <c r="G45">
        <v>61.363636363636367</v>
      </c>
      <c r="H45">
        <v>0</v>
      </c>
      <c r="I45">
        <v>38.636363636363633</v>
      </c>
      <c r="J45">
        <f t="shared" si="0"/>
        <v>0.72727272727272729</v>
      </c>
      <c r="K45">
        <f t="shared" si="7"/>
        <v>9</v>
      </c>
      <c r="L45">
        <f t="shared" si="8"/>
        <v>18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"/>
        <v>20.454545454545457</v>
      </c>
      <c r="R45">
        <f t="shared" si="2"/>
        <v>40.909090909090914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</row>
    <row r="46" spans="1:22" x14ac:dyDescent="0.2">
      <c r="A46">
        <v>45</v>
      </c>
      <c r="B46" s="4" t="s">
        <v>13</v>
      </c>
      <c r="C46">
        <f>COUNTA(_xlfn.UNIQUE($B$2:B46))</f>
        <v>13</v>
      </c>
      <c r="D46">
        <v>27</v>
      </c>
      <c r="E46">
        <v>0</v>
      </c>
      <c r="F46">
        <v>18</v>
      </c>
      <c r="G46">
        <v>60</v>
      </c>
      <c r="H46">
        <v>0</v>
      </c>
      <c r="I46">
        <v>40</v>
      </c>
      <c r="J46">
        <f t="shared" si="0"/>
        <v>0.71111111111111114</v>
      </c>
      <c r="K46">
        <f t="shared" si="7"/>
        <v>9</v>
      </c>
      <c r="L46">
        <f t="shared" si="8"/>
        <v>18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"/>
        <v>20</v>
      </c>
      <c r="R46">
        <f t="shared" si="2"/>
        <v>40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0</v>
      </c>
    </row>
    <row r="47" spans="1:22" x14ac:dyDescent="0.2">
      <c r="A47">
        <v>46</v>
      </c>
      <c r="B47" s="4" t="s">
        <v>105</v>
      </c>
      <c r="C47">
        <f>COUNTA(_xlfn.UNIQUE($B$2:B47))</f>
        <v>13</v>
      </c>
      <c r="D47">
        <v>28</v>
      </c>
      <c r="E47">
        <v>0</v>
      </c>
      <c r="F47">
        <v>18</v>
      </c>
      <c r="G47">
        <v>60.869565217391312</v>
      </c>
      <c r="H47">
        <v>0</v>
      </c>
      <c r="I47">
        <v>39.130434782608695</v>
      </c>
      <c r="J47">
        <f t="shared" si="0"/>
        <v>0.71739130434782616</v>
      </c>
      <c r="K47">
        <f t="shared" si="7"/>
        <v>10</v>
      </c>
      <c r="L47">
        <f t="shared" si="8"/>
        <v>18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"/>
        <v>21.739130434782609</v>
      </c>
      <c r="R47">
        <f t="shared" si="2"/>
        <v>39.130434782608695</v>
      </c>
      <c r="S47">
        <f t="shared" si="3"/>
        <v>0</v>
      </c>
      <c r="T47">
        <f t="shared" si="4"/>
        <v>0</v>
      </c>
      <c r="U47">
        <f t="shared" si="5"/>
        <v>0</v>
      </c>
      <c r="V47">
        <f t="shared" si="6"/>
        <v>0</v>
      </c>
    </row>
    <row r="48" spans="1:22" x14ac:dyDescent="0.2">
      <c r="A48">
        <v>47</v>
      </c>
      <c r="B48" s="4" t="s">
        <v>8</v>
      </c>
      <c r="C48">
        <f>COUNTA(_xlfn.UNIQUE($B$2:B48))</f>
        <v>13</v>
      </c>
      <c r="D48">
        <v>28</v>
      </c>
      <c r="E48">
        <v>0</v>
      </c>
      <c r="F48">
        <v>19</v>
      </c>
      <c r="G48">
        <v>59.574468085106382</v>
      </c>
      <c r="H48">
        <v>0</v>
      </c>
      <c r="I48">
        <v>40.425531914893611</v>
      </c>
      <c r="J48">
        <f t="shared" si="0"/>
        <v>0.72340425531914887</v>
      </c>
      <c r="K48">
        <f t="shared" si="7"/>
        <v>10</v>
      </c>
      <c r="L48">
        <f t="shared" si="8"/>
        <v>18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"/>
        <v>21.276595744680851</v>
      </c>
      <c r="R48">
        <f t="shared" si="2"/>
        <v>38.297872340425535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</row>
    <row r="49" spans="1:22" x14ac:dyDescent="0.2">
      <c r="A49">
        <v>48</v>
      </c>
      <c r="B49" s="4" t="s">
        <v>8</v>
      </c>
      <c r="C49">
        <f>COUNTA(_xlfn.UNIQUE($B$2:B49))</f>
        <v>13</v>
      </c>
      <c r="D49">
        <v>28</v>
      </c>
      <c r="E49">
        <v>0</v>
      </c>
      <c r="F49">
        <v>20</v>
      </c>
      <c r="G49">
        <v>58.333333333333336</v>
      </c>
      <c r="H49">
        <v>0</v>
      </c>
      <c r="I49">
        <v>41.666666666666671</v>
      </c>
      <c r="J49">
        <f t="shared" si="0"/>
        <v>0.72916666666666674</v>
      </c>
      <c r="K49">
        <f t="shared" si="7"/>
        <v>10</v>
      </c>
      <c r="L49">
        <f t="shared" si="8"/>
        <v>18</v>
      </c>
      <c r="M49">
        <f t="shared" si="9"/>
        <v>0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"/>
        <v>20.833333333333336</v>
      </c>
      <c r="R49">
        <f t="shared" si="2"/>
        <v>37.5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</row>
    <row r="50" spans="1:22" x14ac:dyDescent="0.2">
      <c r="A50">
        <v>49</v>
      </c>
      <c r="B50" s="4" t="s">
        <v>7</v>
      </c>
      <c r="C50">
        <f>COUNTA(_xlfn.UNIQUE($B$2:B50))</f>
        <v>13</v>
      </c>
      <c r="D50">
        <v>29</v>
      </c>
      <c r="E50">
        <v>0</v>
      </c>
      <c r="F50">
        <v>20</v>
      </c>
      <c r="G50">
        <v>59.183673469387756</v>
      </c>
      <c r="H50">
        <v>0</v>
      </c>
      <c r="I50">
        <v>40.816326530612244</v>
      </c>
      <c r="J50">
        <f t="shared" si="0"/>
        <v>0.73469387755102034</v>
      </c>
      <c r="K50">
        <f t="shared" si="7"/>
        <v>10</v>
      </c>
      <c r="L50">
        <f t="shared" si="8"/>
        <v>19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"/>
        <v>20.408163265306122</v>
      </c>
      <c r="R50">
        <f t="shared" si="2"/>
        <v>38.775510204081634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</row>
    <row r="51" spans="1:22" x14ac:dyDescent="0.2">
      <c r="A51">
        <v>50</v>
      </c>
      <c r="B51" s="4" t="s">
        <v>7</v>
      </c>
      <c r="C51">
        <f>COUNTA(_xlfn.UNIQUE($B$2:B51))</f>
        <v>13</v>
      </c>
      <c r="D51">
        <v>30</v>
      </c>
      <c r="E51">
        <v>0</v>
      </c>
      <c r="F51">
        <v>20</v>
      </c>
      <c r="G51">
        <v>60</v>
      </c>
      <c r="H51">
        <v>0</v>
      </c>
      <c r="I51">
        <v>40</v>
      </c>
      <c r="J51">
        <f t="shared" si="0"/>
        <v>0.74</v>
      </c>
      <c r="K51">
        <f t="shared" si="7"/>
        <v>10</v>
      </c>
      <c r="L51">
        <f t="shared" si="8"/>
        <v>20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"/>
        <v>20</v>
      </c>
      <c r="R51">
        <f t="shared" si="2"/>
        <v>40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</row>
    <row r="52" spans="1:22" x14ac:dyDescent="0.2">
      <c r="A52">
        <v>51</v>
      </c>
      <c r="B52" s="4" t="s">
        <v>11</v>
      </c>
      <c r="C52">
        <f>COUNTA(_xlfn.UNIQUE($B$2:B52))</f>
        <v>13</v>
      </c>
      <c r="D52">
        <v>30</v>
      </c>
      <c r="E52">
        <v>0</v>
      </c>
      <c r="F52">
        <v>21</v>
      </c>
      <c r="G52">
        <v>58.82352941176471</v>
      </c>
      <c r="H52">
        <v>0</v>
      </c>
      <c r="I52">
        <v>41.17647058823529</v>
      </c>
      <c r="J52">
        <f t="shared" si="0"/>
        <v>0.74509803921568629</v>
      </c>
      <c r="K52">
        <f t="shared" si="7"/>
        <v>10</v>
      </c>
      <c r="L52">
        <f t="shared" si="8"/>
        <v>20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"/>
        <v>19.607843137254903</v>
      </c>
      <c r="R52">
        <f t="shared" si="2"/>
        <v>39.215686274509807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</row>
    <row r="53" spans="1:22" x14ac:dyDescent="0.2">
      <c r="A53">
        <v>52</v>
      </c>
      <c r="B53" s="4" t="s">
        <v>11</v>
      </c>
      <c r="C53">
        <f>COUNTA(_xlfn.UNIQUE($B$2:B53))</f>
        <v>13</v>
      </c>
      <c r="D53">
        <v>30</v>
      </c>
      <c r="E53">
        <v>0</v>
      </c>
      <c r="F53">
        <v>22</v>
      </c>
      <c r="G53">
        <v>57.692307692307686</v>
      </c>
      <c r="H53">
        <v>0</v>
      </c>
      <c r="I53">
        <v>42.307692307692307</v>
      </c>
      <c r="J53">
        <f t="shared" si="0"/>
        <v>0.75</v>
      </c>
      <c r="K53">
        <f t="shared" si="7"/>
        <v>10</v>
      </c>
      <c r="L53">
        <f t="shared" si="8"/>
        <v>20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"/>
        <v>19.230769230769234</v>
      </c>
      <c r="R53">
        <f t="shared" si="2"/>
        <v>38.461538461538467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</row>
    <row r="54" spans="1:22" x14ac:dyDescent="0.2">
      <c r="A54">
        <v>53</v>
      </c>
      <c r="B54" s="4" t="s">
        <v>5</v>
      </c>
      <c r="C54">
        <f>COUNTA(_xlfn.UNIQUE($B$2:B54))</f>
        <v>13</v>
      </c>
      <c r="D54">
        <v>30</v>
      </c>
      <c r="E54">
        <v>0</v>
      </c>
      <c r="F54">
        <v>23</v>
      </c>
      <c r="G54">
        <v>56.60377358490566</v>
      </c>
      <c r="H54">
        <v>0</v>
      </c>
      <c r="I54">
        <v>43.39622641509434</v>
      </c>
      <c r="J54">
        <f t="shared" si="0"/>
        <v>0.75471698113207553</v>
      </c>
      <c r="K54">
        <f t="shared" si="7"/>
        <v>10</v>
      </c>
      <c r="L54">
        <f t="shared" si="8"/>
        <v>20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"/>
        <v>18.867924528301888</v>
      </c>
      <c r="R54">
        <f t="shared" si="2"/>
        <v>37.735849056603776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</row>
    <row r="55" spans="1:22" x14ac:dyDescent="0.2">
      <c r="A55">
        <v>54</v>
      </c>
      <c r="B55" s="4" t="s">
        <v>14</v>
      </c>
      <c r="C55">
        <f>COUNTA(_xlfn.UNIQUE($B$2:B55))</f>
        <v>14</v>
      </c>
      <c r="D55">
        <v>30</v>
      </c>
      <c r="E55">
        <v>0</v>
      </c>
      <c r="F55">
        <v>24</v>
      </c>
      <c r="G55">
        <v>55.555555555555557</v>
      </c>
      <c r="H55">
        <v>0</v>
      </c>
      <c r="I55">
        <v>44.444444444444443</v>
      </c>
      <c r="J55">
        <f t="shared" si="0"/>
        <v>0.7407407407407407</v>
      </c>
      <c r="K55">
        <f t="shared" si="7"/>
        <v>10</v>
      </c>
      <c r="L55">
        <f t="shared" si="8"/>
        <v>20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"/>
        <v>18.518518518518519</v>
      </c>
      <c r="R55">
        <f t="shared" si="2"/>
        <v>37.037037037037038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0</v>
      </c>
    </row>
    <row r="56" spans="1:22" x14ac:dyDescent="0.2">
      <c r="A56">
        <v>55</v>
      </c>
      <c r="B56" s="4" t="s">
        <v>15</v>
      </c>
      <c r="C56">
        <f>COUNTA(_xlfn.UNIQUE($B$2:B56))</f>
        <v>15</v>
      </c>
      <c r="D56">
        <v>30</v>
      </c>
      <c r="E56">
        <v>0</v>
      </c>
      <c r="F56">
        <v>25</v>
      </c>
      <c r="G56">
        <v>54.54545454545454</v>
      </c>
      <c r="H56">
        <v>0</v>
      </c>
      <c r="I56">
        <v>45.454545454545453</v>
      </c>
      <c r="J56">
        <f t="shared" si="0"/>
        <v>0.72727272727272729</v>
      </c>
      <c r="K56">
        <f t="shared" si="7"/>
        <v>10</v>
      </c>
      <c r="L56">
        <f t="shared" si="8"/>
        <v>20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</v>
      </c>
      <c r="Q56">
        <f t="shared" si="1"/>
        <v>18.181818181818183</v>
      </c>
      <c r="R56">
        <f t="shared" si="2"/>
        <v>36.363636363636367</v>
      </c>
      <c r="S56">
        <f t="shared" si="3"/>
        <v>0</v>
      </c>
      <c r="T56">
        <f t="shared" si="4"/>
        <v>0</v>
      </c>
      <c r="U56">
        <f t="shared" si="5"/>
        <v>0</v>
      </c>
      <c r="V56">
        <f t="shared" si="6"/>
        <v>0</v>
      </c>
    </row>
    <row r="57" spans="1:22" x14ac:dyDescent="0.2">
      <c r="A57">
        <v>56</v>
      </c>
      <c r="B57" s="4" t="s">
        <v>15</v>
      </c>
      <c r="C57">
        <f>COUNTA(_xlfn.UNIQUE($B$2:B57))</f>
        <v>15</v>
      </c>
      <c r="D57">
        <v>30</v>
      </c>
      <c r="E57">
        <v>0</v>
      </c>
      <c r="F57">
        <v>26</v>
      </c>
      <c r="G57">
        <v>53.571428571428569</v>
      </c>
      <c r="H57">
        <v>0</v>
      </c>
      <c r="I57">
        <v>46.428571428571431</v>
      </c>
      <c r="J57">
        <f t="shared" si="0"/>
        <v>0.73214285714285721</v>
      </c>
      <c r="K57">
        <f t="shared" si="7"/>
        <v>10</v>
      </c>
      <c r="L57">
        <f t="shared" si="8"/>
        <v>20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"/>
        <v>17.857142857142858</v>
      </c>
      <c r="R57">
        <f t="shared" si="2"/>
        <v>35.714285714285715</v>
      </c>
      <c r="S57">
        <f t="shared" si="3"/>
        <v>0</v>
      </c>
      <c r="T57">
        <f t="shared" si="4"/>
        <v>0</v>
      </c>
      <c r="U57">
        <f t="shared" si="5"/>
        <v>0</v>
      </c>
      <c r="V57">
        <f t="shared" si="6"/>
        <v>0</v>
      </c>
    </row>
    <row r="58" spans="1:22" x14ac:dyDescent="0.2">
      <c r="A58">
        <v>57</v>
      </c>
      <c r="B58" s="4" t="s">
        <v>16</v>
      </c>
      <c r="C58">
        <f>COUNTA(_xlfn.UNIQUE($B$2:B58))</f>
        <v>16</v>
      </c>
      <c r="D58">
        <v>30</v>
      </c>
      <c r="E58">
        <v>0</v>
      </c>
      <c r="F58">
        <v>27</v>
      </c>
      <c r="G58">
        <v>52.631578947368418</v>
      </c>
      <c r="H58">
        <v>0</v>
      </c>
      <c r="I58">
        <v>47.368421052631575</v>
      </c>
      <c r="J58">
        <f t="shared" si="0"/>
        <v>0.7192982456140351</v>
      </c>
      <c r="K58">
        <f t="shared" si="7"/>
        <v>10</v>
      </c>
      <c r="L58">
        <f t="shared" si="8"/>
        <v>20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"/>
        <v>17.543859649122805</v>
      </c>
      <c r="R58">
        <f t="shared" si="2"/>
        <v>35.087719298245609</v>
      </c>
      <c r="S58">
        <f t="shared" si="3"/>
        <v>0</v>
      </c>
      <c r="T58">
        <f t="shared" si="4"/>
        <v>0</v>
      </c>
      <c r="U58">
        <f t="shared" si="5"/>
        <v>0</v>
      </c>
      <c r="V58">
        <f t="shared" si="6"/>
        <v>0</v>
      </c>
    </row>
    <row r="59" spans="1:22" x14ac:dyDescent="0.2">
      <c r="A59">
        <v>58</v>
      </c>
      <c r="B59" s="4" t="s">
        <v>17</v>
      </c>
      <c r="C59">
        <f>COUNTA(_xlfn.UNIQUE($B$2:B59))</f>
        <v>17</v>
      </c>
      <c r="D59">
        <v>30</v>
      </c>
      <c r="E59">
        <v>0</v>
      </c>
      <c r="F59">
        <v>28</v>
      </c>
      <c r="G59">
        <v>51.724137931034484</v>
      </c>
      <c r="H59">
        <v>0</v>
      </c>
      <c r="I59">
        <v>48.275862068965516</v>
      </c>
      <c r="J59">
        <f t="shared" si="0"/>
        <v>0.7068965517241379</v>
      </c>
      <c r="K59">
        <f t="shared" si="7"/>
        <v>10</v>
      </c>
      <c r="L59">
        <f t="shared" si="8"/>
        <v>20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"/>
        <v>17.241379310344829</v>
      </c>
      <c r="R59">
        <f t="shared" si="2"/>
        <v>34.482758620689658</v>
      </c>
      <c r="S59">
        <f t="shared" si="3"/>
        <v>0</v>
      </c>
      <c r="T59">
        <f t="shared" si="4"/>
        <v>0</v>
      </c>
      <c r="U59">
        <f t="shared" si="5"/>
        <v>0</v>
      </c>
      <c r="V59">
        <f t="shared" si="6"/>
        <v>0</v>
      </c>
    </row>
    <row r="60" spans="1:22" x14ac:dyDescent="0.2">
      <c r="A60">
        <v>59</v>
      </c>
      <c r="B60" s="4" t="s">
        <v>18</v>
      </c>
      <c r="C60">
        <f>COUNTA(_xlfn.UNIQUE($B$2:B60))</f>
        <v>18</v>
      </c>
      <c r="D60">
        <v>30</v>
      </c>
      <c r="E60">
        <v>0</v>
      </c>
      <c r="F60">
        <v>29</v>
      </c>
      <c r="G60">
        <v>50.847457627118644</v>
      </c>
      <c r="H60">
        <v>0</v>
      </c>
      <c r="I60">
        <v>49.152542372881356</v>
      </c>
      <c r="J60">
        <f t="shared" si="0"/>
        <v>0.69491525423728806</v>
      </c>
      <c r="K60">
        <f t="shared" si="7"/>
        <v>10</v>
      </c>
      <c r="L60">
        <f t="shared" si="8"/>
        <v>20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"/>
        <v>16.949152542372879</v>
      </c>
      <c r="R60">
        <f t="shared" si="2"/>
        <v>33.898305084745758</v>
      </c>
      <c r="S60">
        <f t="shared" si="3"/>
        <v>0</v>
      </c>
      <c r="T60">
        <f t="shared" si="4"/>
        <v>0</v>
      </c>
      <c r="U60">
        <f t="shared" si="5"/>
        <v>0</v>
      </c>
      <c r="V60">
        <f t="shared" si="6"/>
        <v>0</v>
      </c>
    </row>
    <row r="61" spans="1:22" x14ac:dyDescent="0.2">
      <c r="A61">
        <v>60</v>
      </c>
      <c r="B61" s="4" t="s">
        <v>7</v>
      </c>
      <c r="C61">
        <f>COUNTA(_xlfn.UNIQUE($B$2:B61))</f>
        <v>18</v>
      </c>
      <c r="D61">
        <v>31</v>
      </c>
      <c r="E61">
        <v>0</v>
      </c>
      <c r="F61">
        <v>29</v>
      </c>
      <c r="G61">
        <v>51.666666666666671</v>
      </c>
      <c r="H61">
        <v>0</v>
      </c>
      <c r="I61">
        <v>48.333333333333336</v>
      </c>
      <c r="J61">
        <f t="shared" si="0"/>
        <v>0.7</v>
      </c>
      <c r="K61">
        <f t="shared" si="7"/>
        <v>10</v>
      </c>
      <c r="L61">
        <f t="shared" si="8"/>
        <v>21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"/>
        <v>16.666666666666664</v>
      </c>
      <c r="R61">
        <f t="shared" si="2"/>
        <v>35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</row>
    <row r="62" spans="1:22" x14ac:dyDescent="0.2">
      <c r="A62">
        <v>61</v>
      </c>
      <c r="B62" s="4" t="s">
        <v>7</v>
      </c>
      <c r="C62">
        <f>COUNTA(_xlfn.UNIQUE($B$2:B62))</f>
        <v>18</v>
      </c>
      <c r="D62">
        <v>32</v>
      </c>
      <c r="E62">
        <v>0</v>
      </c>
      <c r="F62">
        <v>29</v>
      </c>
      <c r="G62">
        <v>52.459016393442624</v>
      </c>
      <c r="H62">
        <v>0</v>
      </c>
      <c r="I62">
        <v>47.540983606557376</v>
      </c>
      <c r="J62">
        <f t="shared" si="0"/>
        <v>0.70491803278688525</v>
      </c>
      <c r="K62">
        <f t="shared" si="7"/>
        <v>10</v>
      </c>
      <c r="L62">
        <f t="shared" si="8"/>
        <v>22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"/>
        <v>16.393442622950818</v>
      </c>
      <c r="R62">
        <f t="shared" si="2"/>
        <v>36.065573770491802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</row>
    <row r="63" spans="1:22" x14ac:dyDescent="0.2">
      <c r="A63">
        <v>62</v>
      </c>
      <c r="B63" s="4" t="s">
        <v>7</v>
      </c>
      <c r="C63">
        <f>COUNTA(_xlfn.UNIQUE($B$2:B63))</f>
        <v>18</v>
      </c>
      <c r="D63">
        <v>33</v>
      </c>
      <c r="E63">
        <v>0</v>
      </c>
      <c r="F63">
        <v>29</v>
      </c>
      <c r="G63">
        <v>53.225806451612897</v>
      </c>
      <c r="H63">
        <v>0</v>
      </c>
      <c r="I63">
        <v>46.774193548387096</v>
      </c>
      <c r="J63">
        <f t="shared" si="0"/>
        <v>0.70967741935483875</v>
      </c>
      <c r="K63">
        <f t="shared" si="7"/>
        <v>10</v>
      </c>
      <c r="L63">
        <f t="shared" si="8"/>
        <v>23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"/>
        <v>16.129032258064516</v>
      </c>
      <c r="R63">
        <f t="shared" si="2"/>
        <v>37.096774193548384</v>
      </c>
      <c r="S63">
        <f t="shared" si="3"/>
        <v>0</v>
      </c>
      <c r="T63">
        <f t="shared" si="4"/>
        <v>0</v>
      </c>
      <c r="U63">
        <f t="shared" si="5"/>
        <v>0</v>
      </c>
      <c r="V63">
        <f t="shared" si="6"/>
        <v>0</v>
      </c>
    </row>
    <row r="64" spans="1:22" x14ac:dyDescent="0.2">
      <c r="A64">
        <v>63</v>
      </c>
      <c r="B64" s="4" t="s">
        <v>7</v>
      </c>
      <c r="C64">
        <f>COUNTA(_xlfn.UNIQUE($B$2:B64))</f>
        <v>18</v>
      </c>
      <c r="D64">
        <v>34</v>
      </c>
      <c r="E64">
        <v>0</v>
      </c>
      <c r="F64">
        <v>29</v>
      </c>
      <c r="G64">
        <v>53.968253968253968</v>
      </c>
      <c r="H64">
        <v>0</v>
      </c>
      <c r="I64">
        <v>46.031746031746032</v>
      </c>
      <c r="J64">
        <f t="shared" si="0"/>
        <v>0.7142857142857143</v>
      </c>
      <c r="K64">
        <f t="shared" si="7"/>
        <v>10</v>
      </c>
      <c r="L64">
        <f t="shared" si="8"/>
        <v>24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"/>
        <v>15.873015873015872</v>
      </c>
      <c r="R64">
        <f t="shared" si="2"/>
        <v>38.095238095238095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0</v>
      </c>
    </row>
    <row r="65" spans="1:22" x14ac:dyDescent="0.2">
      <c r="A65">
        <v>64</v>
      </c>
      <c r="B65" s="4" t="s">
        <v>7</v>
      </c>
      <c r="C65">
        <f>COUNTA(_xlfn.UNIQUE($B$2:B65))</f>
        <v>18</v>
      </c>
      <c r="D65">
        <v>35</v>
      </c>
      <c r="E65">
        <v>0</v>
      </c>
      <c r="F65">
        <v>29</v>
      </c>
      <c r="G65">
        <v>54.6875</v>
      </c>
      <c r="H65">
        <v>0</v>
      </c>
      <c r="I65">
        <v>45.3125</v>
      </c>
      <c r="J65">
        <f t="shared" si="0"/>
        <v>0.71875</v>
      </c>
      <c r="K65">
        <f t="shared" si="7"/>
        <v>10</v>
      </c>
      <c r="L65">
        <f t="shared" si="8"/>
        <v>25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"/>
        <v>15.625</v>
      </c>
      <c r="R65">
        <f t="shared" si="2"/>
        <v>39.0625</v>
      </c>
      <c r="S65">
        <f t="shared" si="3"/>
        <v>0</v>
      </c>
      <c r="T65">
        <f t="shared" si="4"/>
        <v>0</v>
      </c>
      <c r="U65">
        <f t="shared" si="5"/>
        <v>0</v>
      </c>
      <c r="V65">
        <f t="shared" si="6"/>
        <v>0</v>
      </c>
    </row>
    <row r="66" spans="1:22" x14ac:dyDescent="0.2">
      <c r="A66">
        <v>65</v>
      </c>
      <c r="B66" s="4" t="s">
        <v>7</v>
      </c>
      <c r="C66">
        <f>COUNTA(_xlfn.UNIQUE($B$2:B66))</f>
        <v>18</v>
      </c>
      <c r="D66">
        <v>36</v>
      </c>
      <c r="E66">
        <v>0</v>
      </c>
      <c r="F66">
        <v>29</v>
      </c>
      <c r="G66">
        <v>55.384615384615387</v>
      </c>
      <c r="H66">
        <v>0</v>
      </c>
      <c r="I66">
        <v>44.61538461538462</v>
      </c>
      <c r="J66">
        <f t="shared" si="0"/>
        <v>0.72307692307692306</v>
      </c>
      <c r="K66">
        <f t="shared" si="7"/>
        <v>10</v>
      </c>
      <c r="L66">
        <f t="shared" si="8"/>
        <v>26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"/>
        <v>15.384615384615385</v>
      </c>
      <c r="R66">
        <f t="shared" si="2"/>
        <v>40</v>
      </c>
      <c r="S66">
        <f t="shared" si="3"/>
        <v>0</v>
      </c>
      <c r="T66">
        <f t="shared" si="4"/>
        <v>0</v>
      </c>
      <c r="U66">
        <f t="shared" si="5"/>
        <v>0</v>
      </c>
      <c r="V66">
        <f t="shared" si="6"/>
        <v>0</v>
      </c>
    </row>
    <row r="67" spans="1:22" x14ac:dyDescent="0.2">
      <c r="A67">
        <v>66</v>
      </c>
      <c r="B67" s="4" t="s">
        <v>7</v>
      </c>
      <c r="C67">
        <f>COUNTA(_xlfn.UNIQUE($B$2:B67))</f>
        <v>18</v>
      </c>
      <c r="D67">
        <v>37</v>
      </c>
      <c r="E67">
        <v>0</v>
      </c>
      <c r="F67">
        <v>29</v>
      </c>
      <c r="G67">
        <v>56.060606060606055</v>
      </c>
      <c r="H67">
        <v>0</v>
      </c>
      <c r="I67">
        <v>43.939393939393938</v>
      </c>
      <c r="J67">
        <f t="shared" ref="J67:J130" si="13">1-(C67/A67)</f>
        <v>0.72727272727272729</v>
      </c>
      <c r="K67">
        <f t="shared" si="7"/>
        <v>10</v>
      </c>
      <c r="L67">
        <f t="shared" si="8"/>
        <v>27</v>
      </c>
      <c r="M67">
        <f t="shared" si="9"/>
        <v>0</v>
      </c>
      <c r="N67">
        <f t="shared" si="10"/>
        <v>0</v>
      </c>
      <c r="O67">
        <f t="shared" si="11"/>
        <v>0</v>
      </c>
      <c r="P67">
        <f t="shared" si="12"/>
        <v>0</v>
      </c>
      <c r="Q67">
        <f t="shared" ref="Q67:Q130" si="14">K67/A67*100</f>
        <v>15.151515151515152</v>
      </c>
      <c r="R67">
        <f t="shared" ref="R67:R130" si="15">L67/A67*100</f>
        <v>40.909090909090914</v>
      </c>
      <c r="S67">
        <f t="shared" ref="S67:S130" si="16">M67/A67*100</f>
        <v>0</v>
      </c>
      <c r="T67">
        <f t="shared" ref="T67:T130" si="17">N67/F67*100</f>
        <v>0</v>
      </c>
      <c r="U67">
        <f t="shared" ref="U67:U130" si="18">O67/A67*100</f>
        <v>0</v>
      </c>
      <c r="V67">
        <f t="shared" ref="V67:V130" si="19">P67/A67*100</f>
        <v>0</v>
      </c>
    </row>
    <row r="68" spans="1:22" x14ac:dyDescent="0.2">
      <c r="A68">
        <v>67</v>
      </c>
      <c r="B68" s="4" t="s">
        <v>7</v>
      </c>
      <c r="C68">
        <f>COUNTA(_xlfn.UNIQUE($B$2:B68))</f>
        <v>18</v>
      </c>
      <c r="D68">
        <v>38</v>
      </c>
      <c r="E68">
        <v>0</v>
      </c>
      <c r="F68">
        <v>29</v>
      </c>
      <c r="G68">
        <v>56.71641791044776</v>
      </c>
      <c r="H68">
        <v>0</v>
      </c>
      <c r="I68">
        <v>43.283582089552233</v>
      </c>
      <c r="J68">
        <f t="shared" si="13"/>
        <v>0.73134328358208955</v>
      </c>
      <c r="K68">
        <f t="shared" ref="K68:K131" si="20">IF(B68="Cyclotella minuscula",K67+1,K67)</f>
        <v>10</v>
      </c>
      <c r="L68">
        <f t="shared" ref="L68:L131" si="21">IF(B68="Cyclotella ocellata",L67+1,L67)</f>
        <v>28</v>
      </c>
      <c r="M68">
        <f t="shared" ref="M68:M131" si="22">IF(B68="Staurosira venter",M67+1,M67)</f>
        <v>0</v>
      </c>
      <c r="N68">
        <f t="shared" ref="N68:N131" si="23">IF(B68="Staurosirella pinnata",N67+1,N67)</f>
        <v>0</v>
      </c>
      <c r="O68">
        <f t="shared" ref="O68:O131" si="24">IF(B68="Amphora pediculus",O67+1,O67)</f>
        <v>0</v>
      </c>
      <c r="P68">
        <f t="shared" ref="P68:P131" si="25">IF(B68="Encyonopsis microcephala",P67+1,P67)</f>
        <v>0</v>
      </c>
      <c r="Q68">
        <f t="shared" si="14"/>
        <v>14.925373134328357</v>
      </c>
      <c r="R68">
        <f t="shared" si="15"/>
        <v>41.791044776119399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</row>
    <row r="69" spans="1:22" x14ac:dyDescent="0.2">
      <c r="A69">
        <v>68</v>
      </c>
      <c r="B69" s="4" t="s">
        <v>7</v>
      </c>
      <c r="C69">
        <f>COUNTA(_xlfn.UNIQUE($B$2:B69))</f>
        <v>18</v>
      </c>
      <c r="D69">
        <v>39</v>
      </c>
      <c r="E69">
        <v>0</v>
      </c>
      <c r="F69">
        <v>29</v>
      </c>
      <c r="G69">
        <v>57.352941176470587</v>
      </c>
      <c r="H69">
        <v>0</v>
      </c>
      <c r="I69">
        <v>42.647058823529413</v>
      </c>
      <c r="J69">
        <f t="shared" si="13"/>
        <v>0.73529411764705888</v>
      </c>
      <c r="K69">
        <f t="shared" si="20"/>
        <v>10</v>
      </c>
      <c r="L69">
        <f t="shared" si="21"/>
        <v>29</v>
      </c>
      <c r="M69">
        <f t="shared" si="22"/>
        <v>0</v>
      </c>
      <c r="N69">
        <f t="shared" si="23"/>
        <v>0</v>
      </c>
      <c r="O69">
        <f t="shared" si="24"/>
        <v>0</v>
      </c>
      <c r="P69">
        <f t="shared" si="25"/>
        <v>0</v>
      </c>
      <c r="Q69">
        <f t="shared" si="14"/>
        <v>14.705882352941178</v>
      </c>
      <c r="R69">
        <f t="shared" si="15"/>
        <v>42.647058823529413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</row>
    <row r="70" spans="1:22" x14ac:dyDescent="0.2">
      <c r="A70">
        <v>69</v>
      </c>
      <c r="B70" s="4" t="s">
        <v>19</v>
      </c>
      <c r="C70">
        <f>COUNTA(_xlfn.UNIQUE($B$2:B70))</f>
        <v>19</v>
      </c>
      <c r="D70">
        <v>39</v>
      </c>
      <c r="E70">
        <v>1</v>
      </c>
      <c r="F70">
        <v>29</v>
      </c>
      <c r="G70">
        <v>56.521739130434781</v>
      </c>
      <c r="H70">
        <v>1.4492753623188406</v>
      </c>
      <c r="I70">
        <v>42.028985507246375</v>
      </c>
      <c r="J70">
        <f t="shared" si="13"/>
        <v>0.72463768115942029</v>
      </c>
      <c r="K70">
        <f t="shared" si="20"/>
        <v>10</v>
      </c>
      <c r="L70">
        <f t="shared" si="21"/>
        <v>29</v>
      </c>
      <c r="M70">
        <f t="shared" si="22"/>
        <v>1</v>
      </c>
      <c r="N70">
        <f t="shared" si="23"/>
        <v>0</v>
      </c>
      <c r="O70">
        <f t="shared" si="24"/>
        <v>0</v>
      </c>
      <c r="P70">
        <f t="shared" si="25"/>
        <v>0</v>
      </c>
      <c r="Q70">
        <f t="shared" si="14"/>
        <v>14.492753623188406</v>
      </c>
      <c r="R70">
        <f t="shared" si="15"/>
        <v>42.028985507246375</v>
      </c>
      <c r="S70">
        <f t="shared" si="16"/>
        <v>1.4492753623188406</v>
      </c>
      <c r="T70">
        <f t="shared" si="17"/>
        <v>0</v>
      </c>
      <c r="U70">
        <f t="shared" si="18"/>
        <v>0</v>
      </c>
      <c r="V70">
        <f t="shared" si="19"/>
        <v>0</v>
      </c>
    </row>
    <row r="71" spans="1:22" x14ac:dyDescent="0.2">
      <c r="A71">
        <v>70</v>
      </c>
      <c r="B71" s="4" t="s">
        <v>19</v>
      </c>
      <c r="C71">
        <f>COUNTA(_xlfn.UNIQUE($B$2:B71))</f>
        <v>19</v>
      </c>
      <c r="D71">
        <v>39</v>
      </c>
      <c r="E71">
        <v>2</v>
      </c>
      <c r="F71">
        <v>29</v>
      </c>
      <c r="G71">
        <v>55.714285714285715</v>
      </c>
      <c r="H71">
        <v>2.8571428571428572</v>
      </c>
      <c r="I71">
        <v>41.428571428571431</v>
      </c>
      <c r="J71">
        <f t="shared" si="13"/>
        <v>0.72857142857142865</v>
      </c>
      <c r="K71">
        <f t="shared" si="20"/>
        <v>10</v>
      </c>
      <c r="L71">
        <f t="shared" si="21"/>
        <v>29</v>
      </c>
      <c r="M71">
        <f t="shared" si="22"/>
        <v>2</v>
      </c>
      <c r="N71">
        <f t="shared" si="23"/>
        <v>0</v>
      </c>
      <c r="O71">
        <f t="shared" si="24"/>
        <v>0</v>
      </c>
      <c r="P71">
        <f t="shared" si="25"/>
        <v>0</v>
      </c>
      <c r="Q71">
        <f t="shared" si="14"/>
        <v>14.285714285714285</v>
      </c>
      <c r="R71">
        <f t="shared" si="15"/>
        <v>41.428571428571431</v>
      </c>
      <c r="S71">
        <f t="shared" si="16"/>
        <v>2.8571428571428572</v>
      </c>
      <c r="T71">
        <f t="shared" si="17"/>
        <v>0</v>
      </c>
      <c r="U71">
        <f t="shared" si="18"/>
        <v>0</v>
      </c>
      <c r="V71">
        <f t="shared" si="19"/>
        <v>0</v>
      </c>
    </row>
    <row r="72" spans="1:22" x14ac:dyDescent="0.2">
      <c r="A72">
        <v>71</v>
      </c>
      <c r="B72" s="4" t="s">
        <v>19</v>
      </c>
      <c r="C72">
        <f>COUNTA(_xlfn.UNIQUE($B$2:B72))</f>
        <v>19</v>
      </c>
      <c r="D72">
        <v>39</v>
      </c>
      <c r="E72">
        <v>3</v>
      </c>
      <c r="F72">
        <v>29</v>
      </c>
      <c r="G72">
        <v>54.929577464788736</v>
      </c>
      <c r="H72">
        <v>4.225352112676056</v>
      </c>
      <c r="I72">
        <v>40.845070422535215</v>
      </c>
      <c r="J72">
        <f t="shared" si="13"/>
        <v>0.73239436619718312</v>
      </c>
      <c r="K72">
        <f t="shared" si="20"/>
        <v>10</v>
      </c>
      <c r="L72">
        <f t="shared" si="21"/>
        <v>29</v>
      </c>
      <c r="M72">
        <f t="shared" si="22"/>
        <v>3</v>
      </c>
      <c r="N72">
        <f t="shared" si="23"/>
        <v>0</v>
      </c>
      <c r="O72">
        <f t="shared" si="24"/>
        <v>0</v>
      </c>
      <c r="P72">
        <f t="shared" si="25"/>
        <v>0</v>
      </c>
      <c r="Q72">
        <f t="shared" si="14"/>
        <v>14.084507042253522</v>
      </c>
      <c r="R72">
        <f t="shared" si="15"/>
        <v>40.845070422535215</v>
      </c>
      <c r="S72">
        <f t="shared" si="16"/>
        <v>4.225352112676056</v>
      </c>
      <c r="T72">
        <f t="shared" si="17"/>
        <v>0</v>
      </c>
      <c r="U72">
        <f t="shared" si="18"/>
        <v>0</v>
      </c>
      <c r="V72">
        <f t="shared" si="19"/>
        <v>0</v>
      </c>
    </row>
    <row r="73" spans="1:22" x14ac:dyDescent="0.2">
      <c r="A73">
        <v>72</v>
      </c>
      <c r="B73" s="4" t="s">
        <v>19</v>
      </c>
      <c r="C73">
        <f>COUNTA(_xlfn.UNIQUE($B$2:B73))</f>
        <v>19</v>
      </c>
      <c r="D73">
        <v>39</v>
      </c>
      <c r="E73">
        <v>4</v>
      </c>
      <c r="F73">
        <v>29</v>
      </c>
      <c r="G73">
        <v>54.166666666666664</v>
      </c>
      <c r="H73">
        <v>5.5555555555555554</v>
      </c>
      <c r="I73">
        <v>40.277777777777779</v>
      </c>
      <c r="J73">
        <f t="shared" si="13"/>
        <v>0.73611111111111116</v>
      </c>
      <c r="K73">
        <f t="shared" si="20"/>
        <v>10</v>
      </c>
      <c r="L73">
        <f t="shared" si="21"/>
        <v>29</v>
      </c>
      <c r="M73">
        <f t="shared" si="22"/>
        <v>4</v>
      </c>
      <c r="N73">
        <f t="shared" si="23"/>
        <v>0</v>
      </c>
      <c r="O73">
        <f t="shared" si="24"/>
        <v>0</v>
      </c>
      <c r="P73">
        <f t="shared" si="25"/>
        <v>0</v>
      </c>
      <c r="Q73">
        <f t="shared" si="14"/>
        <v>13.888888888888889</v>
      </c>
      <c r="R73">
        <f t="shared" si="15"/>
        <v>40.277777777777779</v>
      </c>
      <c r="S73">
        <f t="shared" si="16"/>
        <v>5.5555555555555554</v>
      </c>
      <c r="T73">
        <f t="shared" si="17"/>
        <v>0</v>
      </c>
      <c r="U73">
        <f t="shared" si="18"/>
        <v>0</v>
      </c>
      <c r="V73">
        <f t="shared" si="19"/>
        <v>0</v>
      </c>
    </row>
    <row r="74" spans="1:22" x14ac:dyDescent="0.2">
      <c r="A74">
        <v>73</v>
      </c>
      <c r="B74" s="4" t="s">
        <v>7</v>
      </c>
      <c r="C74">
        <f>COUNTA(_xlfn.UNIQUE($B$2:B74))</f>
        <v>19</v>
      </c>
      <c r="D74">
        <v>40</v>
      </c>
      <c r="E74">
        <v>4</v>
      </c>
      <c r="F74">
        <v>29</v>
      </c>
      <c r="G74">
        <v>54.794520547945204</v>
      </c>
      <c r="H74">
        <v>5.4794520547945202</v>
      </c>
      <c r="I74">
        <v>39.726027397260275</v>
      </c>
      <c r="J74">
        <f t="shared" si="13"/>
        <v>0.73972602739726034</v>
      </c>
      <c r="K74">
        <f t="shared" si="20"/>
        <v>10</v>
      </c>
      <c r="L74">
        <f t="shared" si="21"/>
        <v>30</v>
      </c>
      <c r="M74">
        <f t="shared" si="22"/>
        <v>4</v>
      </c>
      <c r="N74">
        <f t="shared" si="23"/>
        <v>0</v>
      </c>
      <c r="O74">
        <f t="shared" si="24"/>
        <v>0</v>
      </c>
      <c r="P74">
        <f t="shared" si="25"/>
        <v>0</v>
      </c>
      <c r="Q74">
        <f t="shared" si="14"/>
        <v>13.698630136986301</v>
      </c>
      <c r="R74">
        <f t="shared" si="15"/>
        <v>41.095890410958901</v>
      </c>
      <c r="S74">
        <f t="shared" si="16"/>
        <v>5.4794520547945202</v>
      </c>
      <c r="T74">
        <f t="shared" si="17"/>
        <v>0</v>
      </c>
      <c r="U74">
        <f t="shared" si="18"/>
        <v>0</v>
      </c>
      <c r="V74">
        <f t="shared" si="19"/>
        <v>0</v>
      </c>
    </row>
    <row r="75" spans="1:22" x14ac:dyDescent="0.2">
      <c r="A75">
        <v>74</v>
      </c>
      <c r="B75" s="4" t="s">
        <v>8</v>
      </c>
      <c r="C75">
        <f>COUNTA(_xlfn.UNIQUE($B$2:B75))</f>
        <v>19</v>
      </c>
      <c r="D75">
        <v>40</v>
      </c>
      <c r="E75">
        <v>4</v>
      </c>
      <c r="F75">
        <v>30</v>
      </c>
      <c r="G75">
        <v>54.054054054054056</v>
      </c>
      <c r="H75">
        <v>5.4054054054054053</v>
      </c>
      <c r="I75">
        <v>40.54054054054054</v>
      </c>
      <c r="J75">
        <f t="shared" si="13"/>
        <v>0.7432432432432432</v>
      </c>
      <c r="K75">
        <f t="shared" si="20"/>
        <v>10</v>
      </c>
      <c r="L75">
        <f t="shared" si="21"/>
        <v>30</v>
      </c>
      <c r="M75">
        <f t="shared" si="22"/>
        <v>4</v>
      </c>
      <c r="N75">
        <f t="shared" si="23"/>
        <v>0</v>
      </c>
      <c r="O75">
        <f t="shared" si="24"/>
        <v>0</v>
      </c>
      <c r="P75">
        <f t="shared" si="25"/>
        <v>0</v>
      </c>
      <c r="Q75">
        <f t="shared" si="14"/>
        <v>13.513513513513514</v>
      </c>
      <c r="R75">
        <f t="shared" si="15"/>
        <v>40.54054054054054</v>
      </c>
      <c r="S75">
        <f t="shared" si="16"/>
        <v>5.4054054054054053</v>
      </c>
      <c r="T75">
        <f t="shared" si="17"/>
        <v>0</v>
      </c>
      <c r="U75">
        <f t="shared" si="18"/>
        <v>0</v>
      </c>
      <c r="V75">
        <f t="shared" si="19"/>
        <v>0</v>
      </c>
    </row>
    <row r="76" spans="1:22" x14ac:dyDescent="0.2">
      <c r="A76">
        <v>75</v>
      </c>
      <c r="B76" s="4" t="s">
        <v>8</v>
      </c>
      <c r="C76">
        <f>COUNTA(_xlfn.UNIQUE($B$2:B76))</f>
        <v>19</v>
      </c>
      <c r="D76">
        <v>40</v>
      </c>
      <c r="E76">
        <v>4</v>
      </c>
      <c r="F76">
        <v>31</v>
      </c>
      <c r="G76">
        <v>53.333333333333336</v>
      </c>
      <c r="H76">
        <v>5.3333333333333339</v>
      </c>
      <c r="I76">
        <v>41.333333333333336</v>
      </c>
      <c r="J76">
        <f t="shared" si="13"/>
        <v>0.74666666666666659</v>
      </c>
      <c r="K76">
        <f t="shared" si="20"/>
        <v>10</v>
      </c>
      <c r="L76">
        <f t="shared" si="21"/>
        <v>30</v>
      </c>
      <c r="M76">
        <f t="shared" si="22"/>
        <v>4</v>
      </c>
      <c r="N76">
        <f t="shared" si="23"/>
        <v>0</v>
      </c>
      <c r="O76">
        <f t="shared" si="24"/>
        <v>0</v>
      </c>
      <c r="P76">
        <f t="shared" si="25"/>
        <v>0</v>
      </c>
      <c r="Q76">
        <f t="shared" si="14"/>
        <v>13.333333333333334</v>
      </c>
      <c r="R76">
        <f t="shared" si="15"/>
        <v>40</v>
      </c>
      <c r="S76">
        <f t="shared" si="16"/>
        <v>5.3333333333333339</v>
      </c>
      <c r="T76">
        <f t="shared" si="17"/>
        <v>0</v>
      </c>
      <c r="U76">
        <f t="shared" si="18"/>
        <v>0</v>
      </c>
      <c r="V76">
        <f t="shared" si="19"/>
        <v>0</v>
      </c>
    </row>
    <row r="77" spans="1:22" x14ac:dyDescent="0.2">
      <c r="A77">
        <v>76</v>
      </c>
      <c r="B77" s="4" t="s">
        <v>7</v>
      </c>
      <c r="C77">
        <f>COUNTA(_xlfn.UNIQUE($B$2:B77))</f>
        <v>19</v>
      </c>
      <c r="D77">
        <v>41</v>
      </c>
      <c r="E77">
        <v>4</v>
      </c>
      <c r="F77">
        <v>31</v>
      </c>
      <c r="G77">
        <v>53.94736842105263</v>
      </c>
      <c r="H77">
        <v>5.2631578947368416</v>
      </c>
      <c r="I77">
        <v>40.789473684210527</v>
      </c>
      <c r="J77">
        <f t="shared" si="13"/>
        <v>0.75</v>
      </c>
      <c r="K77">
        <f t="shared" si="20"/>
        <v>10</v>
      </c>
      <c r="L77">
        <f t="shared" si="21"/>
        <v>31</v>
      </c>
      <c r="M77">
        <f t="shared" si="22"/>
        <v>4</v>
      </c>
      <c r="N77">
        <f t="shared" si="23"/>
        <v>0</v>
      </c>
      <c r="O77">
        <f t="shared" si="24"/>
        <v>0</v>
      </c>
      <c r="P77">
        <f t="shared" si="25"/>
        <v>0</v>
      </c>
      <c r="Q77">
        <f t="shared" si="14"/>
        <v>13.157894736842104</v>
      </c>
      <c r="R77">
        <f t="shared" si="15"/>
        <v>40.789473684210527</v>
      </c>
      <c r="S77">
        <f t="shared" si="16"/>
        <v>5.2631578947368416</v>
      </c>
      <c r="T77">
        <f t="shared" si="17"/>
        <v>0</v>
      </c>
      <c r="U77">
        <f t="shared" si="18"/>
        <v>0</v>
      </c>
      <c r="V77">
        <f t="shared" si="19"/>
        <v>0</v>
      </c>
    </row>
    <row r="78" spans="1:22" x14ac:dyDescent="0.2">
      <c r="A78">
        <v>77</v>
      </c>
      <c r="B78" s="4" t="s">
        <v>14</v>
      </c>
      <c r="C78">
        <f>COUNTA(_xlfn.UNIQUE($B$2:B78))</f>
        <v>19</v>
      </c>
      <c r="D78">
        <v>41</v>
      </c>
      <c r="E78">
        <v>4</v>
      </c>
      <c r="F78">
        <v>32</v>
      </c>
      <c r="G78">
        <v>53.246753246753244</v>
      </c>
      <c r="H78">
        <v>5.1948051948051948</v>
      </c>
      <c r="I78">
        <v>41.558441558441558</v>
      </c>
      <c r="J78">
        <f t="shared" si="13"/>
        <v>0.75324675324675328</v>
      </c>
      <c r="K78">
        <f t="shared" si="20"/>
        <v>10</v>
      </c>
      <c r="L78">
        <f t="shared" si="21"/>
        <v>31</v>
      </c>
      <c r="M78">
        <f t="shared" si="22"/>
        <v>4</v>
      </c>
      <c r="N78">
        <f t="shared" si="23"/>
        <v>0</v>
      </c>
      <c r="O78">
        <f t="shared" si="24"/>
        <v>0</v>
      </c>
      <c r="P78">
        <f t="shared" si="25"/>
        <v>0</v>
      </c>
      <c r="Q78">
        <f t="shared" si="14"/>
        <v>12.987012987012985</v>
      </c>
      <c r="R78">
        <f t="shared" si="15"/>
        <v>40.259740259740262</v>
      </c>
      <c r="S78">
        <f t="shared" si="16"/>
        <v>5.1948051948051948</v>
      </c>
      <c r="T78">
        <f t="shared" si="17"/>
        <v>0</v>
      </c>
      <c r="U78">
        <f t="shared" si="18"/>
        <v>0</v>
      </c>
      <c r="V78">
        <f t="shared" si="19"/>
        <v>0</v>
      </c>
    </row>
    <row r="79" spans="1:22" x14ac:dyDescent="0.2">
      <c r="A79">
        <v>78</v>
      </c>
      <c r="B79" s="4" t="s">
        <v>7</v>
      </c>
      <c r="C79">
        <f>COUNTA(_xlfn.UNIQUE($B$2:B79))</f>
        <v>19</v>
      </c>
      <c r="D79">
        <v>42</v>
      </c>
      <c r="E79">
        <v>4</v>
      </c>
      <c r="F79">
        <v>32</v>
      </c>
      <c r="G79">
        <v>53.846153846153847</v>
      </c>
      <c r="H79">
        <v>5.1282051282051277</v>
      </c>
      <c r="I79">
        <v>41.025641025641022</v>
      </c>
      <c r="J79">
        <f t="shared" si="13"/>
        <v>0.75641025641025639</v>
      </c>
      <c r="K79">
        <f t="shared" si="20"/>
        <v>10</v>
      </c>
      <c r="L79">
        <f t="shared" si="21"/>
        <v>32</v>
      </c>
      <c r="M79">
        <f t="shared" si="22"/>
        <v>4</v>
      </c>
      <c r="N79">
        <f t="shared" si="23"/>
        <v>0</v>
      </c>
      <c r="O79">
        <f t="shared" si="24"/>
        <v>0</v>
      </c>
      <c r="P79">
        <f t="shared" si="25"/>
        <v>0</v>
      </c>
      <c r="Q79">
        <f t="shared" si="14"/>
        <v>12.820512820512819</v>
      </c>
      <c r="R79">
        <f t="shared" si="15"/>
        <v>41.025641025641022</v>
      </c>
      <c r="S79">
        <f t="shared" si="16"/>
        <v>5.1282051282051277</v>
      </c>
      <c r="T79">
        <f t="shared" si="17"/>
        <v>0</v>
      </c>
      <c r="U79">
        <f t="shared" si="18"/>
        <v>0</v>
      </c>
      <c r="V79">
        <f t="shared" si="19"/>
        <v>0</v>
      </c>
    </row>
    <row r="80" spans="1:22" x14ac:dyDescent="0.2">
      <c r="A80">
        <v>79</v>
      </c>
      <c r="B80" s="4" t="s">
        <v>7</v>
      </c>
      <c r="C80">
        <f>COUNTA(_xlfn.UNIQUE($B$2:B80))</f>
        <v>19</v>
      </c>
      <c r="D80">
        <v>43</v>
      </c>
      <c r="E80">
        <v>4</v>
      </c>
      <c r="F80">
        <v>32</v>
      </c>
      <c r="G80">
        <v>54.430379746835442</v>
      </c>
      <c r="H80">
        <v>5.0632911392405067</v>
      </c>
      <c r="I80">
        <v>40.506329113924053</v>
      </c>
      <c r="J80">
        <f t="shared" si="13"/>
        <v>0.759493670886076</v>
      </c>
      <c r="K80">
        <f t="shared" si="20"/>
        <v>10</v>
      </c>
      <c r="L80">
        <f t="shared" si="21"/>
        <v>33</v>
      </c>
      <c r="M80">
        <f t="shared" si="22"/>
        <v>4</v>
      </c>
      <c r="N80">
        <f t="shared" si="23"/>
        <v>0</v>
      </c>
      <c r="O80">
        <f t="shared" si="24"/>
        <v>0</v>
      </c>
      <c r="P80">
        <f t="shared" si="25"/>
        <v>0</v>
      </c>
      <c r="Q80">
        <f t="shared" si="14"/>
        <v>12.658227848101266</v>
      </c>
      <c r="R80">
        <f t="shared" si="15"/>
        <v>41.77215189873418</v>
      </c>
      <c r="S80">
        <f t="shared" si="16"/>
        <v>5.0632911392405067</v>
      </c>
      <c r="T80">
        <f t="shared" si="17"/>
        <v>0</v>
      </c>
      <c r="U80">
        <f t="shared" si="18"/>
        <v>0</v>
      </c>
      <c r="V80">
        <f t="shared" si="19"/>
        <v>0</v>
      </c>
    </row>
    <row r="81" spans="1:22" x14ac:dyDescent="0.2">
      <c r="A81">
        <v>80</v>
      </c>
      <c r="B81" s="4" t="s">
        <v>7</v>
      </c>
      <c r="C81">
        <f>COUNTA(_xlfn.UNIQUE($B$2:B81))</f>
        <v>19</v>
      </c>
      <c r="D81">
        <v>44</v>
      </c>
      <c r="E81">
        <v>4</v>
      </c>
      <c r="F81">
        <v>32</v>
      </c>
      <c r="G81">
        <v>55.000000000000007</v>
      </c>
      <c r="H81">
        <v>5</v>
      </c>
      <c r="I81">
        <v>40</v>
      </c>
      <c r="J81">
        <f t="shared" si="13"/>
        <v>0.76249999999999996</v>
      </c>
      <c r="K81">
        <f t="shared" si="20"/>
        <v>10</v>
      </c>
      <c r="L81">
        <f t="shared" si="21"/>
        <v>34</v>
      </c>
      <c r="M81">
        <f t="shared" si="22"/>
        <v>4</v>
      </c>
      <c r="N81">
        <f t="shared" si="23"/>
        <v>0</v>
      </c>
      <c r="O81">
        <f t="shared" si="24"/>
        <v>0</v>
      </c>
      <c r="P81">
        <f t="shared" si="25"/>
        <v>0</v>
      </c>
      <c r="Q81">
        <f t="shared" si="14"/>
        <v>12.5</v>
      </c>
      <c r="R81">
        <f t="shared" si="15"/>
        <v>42.5</v>
      </c>
      <c r="S81">
        <f t="shared" si="16"/>
        <v>5</v>
      </c>
      <c r="T81">
        <f t="shared" si="17"/>
        <v>0</v>
      </c>
      <c r="U81">
        <f t="shared" si="18"/>
        <v>0</v>
      </c>
      <c r="V81">
        <f t="shared" si="19"/>
        <v>0</v>
      </c>
    </row>
    <row r="82" spans="1:22" x14ac:dyDescent="0.2">
      <c r="A82">
        <v>81</v>
      </c>
      <c r="B82" s="4" t="s">
        <v>7</v>
      </c>
      <c r="C82">
        <f>COUNTA(_xlfn.UNIQUE($B$2:B82))</f>
        <v>19</v>
      </c>
      <c r="D82">
        <v>45</v>
      </c>
      <c r="E82">
        <v>4</v>
      </c>
      <c r="F82">
        <v>32</v>
      </c>
      <c r="G82">
        <v>55.555555555555557</v>
      </c>
      <c r="H82">
        <v>4.9382716049382713</v>
      </c>
      <c r="I82">
        <v>39.506172839506171</v>
      </c>
      <c r="J82">
        <f t="shared" si="13"/>
        <v>0.76543209876543217</v>
      </c>
      <c r="K82">
        <f t="shared" si="20"/>
        <v>10</v>
      </c>
      <c r="L82">
        <f t="shared" si="21"/>
        <v>35</v>
      </c>
      <c r="M82">
        <f t="shared" si="22"/>
        <v>4</v>
      </c>
      <c r="N82">
        <f t="shared" si="23"/>
        <v>0</v>
      </c>
      <c r="O82">
        <f t="shared" si="24"/>
        <v>0</v>
      </c>
      <c r="P82">
        <f t="shared" si="25"/>
        <v>0</v>
      </c>
      <c r="Q82">
        <f t="shared" si="14"/>
        <v>12.345679012345679</v>
      </c>
      <c r="R82">
        <f t="shared" si="15"/>
        <v>43.209876543209873</v>
      </c>
      <c r="S82">
        <f t="shared" si="16"/>
        <v>4.9382716049382713</v>
      </c>
      <c r="T82">
        <f t="shared" si="17"/>
        <v>0</v>
      </c>
      <c r="U82">
        <f t="shared" si="18"/>
        <v>0</v>
      </c>
      <c r="V82">
        <f t="shared" si="19"/>
        <v>0</v>
      </c>
    </row>
    <row r="83" spans="1:22" x14ac:dyDescent="0.2">
      <c r="A83">
        <v>82</v>
      </c>
      <c r="B83" s="4" t="s">
        <v>7</v>
      </c>
      <c r="C83">
        <f>COUNTA(_xlfn.UNIQUE($B$2:B83))</f>
        <v>19</v>
      </c>
      <c r="D83">
        <v>46</v>
      </c>
      <c r="E83">
        <v>4</v>
      </c>
      <c r="F83">
        <v>32</v>
      </c>
      <c r="G83">
        <v>56.09756097560976</v>
      </c>
      <c r="H83">
        <v>4.8780487804878048</v>
      </c>
      <c r="I83">
        <v>39.024390243902438</v>
      </c>
      <c r="J83">
        <f t="shared" si="13"/>
        <v>0.76829268292682928</v>
      </c>
      <c r="K83">
        <f t="shared" si="20"/>
        <v>10</v>
      </c>
      <c r="L83">
        <f t="shared" si="21"/>
        <v>36</v>
      </c>
      <c r="M83">
        <f t="shared" si="22"/>
        <v>4</v>
      </c>
      <c r="N83">
        <f t="shared" si="23"/>
        <v>0</v>
      </c>
      <c r="O83">
        <f t="shared" si="24"/>
        <v>0</v>
      </c>
      <c r="P83">
        <f t="shared" si="25"/>
        <v>0</v>
      </c>
      <c r="Q83">
        <f t="shared" si="14"/>
        <v>12.195121951219512</v>
      </c>
      <c r="R83">
        <f t="shared" si="15"/>
        <v>43.902439024390247</v>
      </c>
      <c r="S83">
        <f t="shared" si="16"/>
        <v>4.8780487804878048</v>
      </c>
      <c r="T83">
        <f t="shared" si="17"/>
        <v>0</v>
      </c>
      <c r="U83">
        <f t="shared" si="18"/>
        <v>0</v>
      </c>
      <c r="V83">
        <f t="shared" si="19"/>
        <v>0</v>
      </c>
    </row>
    <row r="84" spans="1:22" x14ac:dyDescent="0.2">
      <c r="A84">
        <v>83</v>
      </c>
      <c r="B84" s="4" t="s">
        <v>7</v>
      </c>
      <c r="C84">
        <f>COUNTA(_xlfn.UNIQUE($B$2:B84))</f>
        <v>19</v>
      </c>
      <c r="D84">
        <v>47</v>
      </c>
      <c r="E84">
        <v>4</v>
      </c>
      <c r="F84">
        <v>32</v>
      </c>
      <c r="G84">
        <v>56.626506024096393</v>
      </c>
      <c r="H84">
        <v>4.8192771084337354</v>
      </c>
      <c r="I84">
        <v>38.554216867469883</v>
      </c>
      <c r="J84">
        <f t="shared" si="13"/>
        <v>0.77108433734939763</v>
      </c>
      <c r="K84">
        <f t="shared" si="20"/>
        <v>10</v>
      </c>
      <c r="L84">
        <f t="shared" si="21"/>
        <v>37</v>
      </c>
      <c r="M84">
        <f t="shared" si="22"/>
        <v>4</v>
      </c>
      <c r="N84">
        <f t="shared" si="23"/>
        <v>0</v>
      </c>
      <c r="O84">
        <f t="shared" si="24"/>
        <v>0</v>
      </c>
      <c r="P84">
        <f t="shared" si="25"/>
        <v>0</v>
      </c>
      <c r="Q84">
        <f t="shared" si="14"/>
        <v>12.048192771084338</v>
      </c>
      <c r="R84">
        <f t="shared" si="15"/>
        <v>44.578313253012048</v>
      </c>
      <c r="S84">
        <f t="shared" si="16"/>
        <v>4.8192771084337354</v>
      </c>
      <c r="T84">
        <f t="shared" si="17"/>
        <v>0</v>
      </c>
      <c r="U84">
        <f t="shared" si="18"/>
        <v>0</v>
      </c>
      <c r="V84">
        <f t="shared" si="19"/>
        <v>0</v>
      </c>
    </row>
    <row r="85" spans="1:22" x14ac:dyDescent="0.2">
      <c r="A85">
        <v>84</v>
      </c>
      <c r="B85" s="4" t="s">
        <v>7</v>
      </c>
      <c r="C85">
        <f>COUNTA(_xlfn.UNIQUE($B$2:B85))</f>
        <v>19</v>
      </c>
      <c r="D85">
        <v>48</v>
      </c>
      <c r="E85">
        <v>4</v>
      </c>
      <c r="F85">
        <v>32</v>
      </c>
      <c r="G85">
        <v>57.142857142857139</v>
      </c>
      <c r="H85">
        <v>4.7619047619047619</v>
      </c>
      <c r="I85">
        <v>38.095238095238095</v>
      </c>
      <c r="J85">
        <f t="shared" si="13"/>
        <v>0.77380952380952384</v>
      </c>
      <c r="K85">
        <f t="shared" si="20"/>
        <v>10</v>
      </c>
      <c r="L85">
        <f t="shared" si="21"/>
        <v>38</v>
      </c>
      <c r="M85">
        <f t="shared" si="22"/>
        <v>4</v>
      </c>
      <c r="N85">
        <f t="shared" si="23"/>
        <v>0</v>
      </c>
      <c r="O85">
        <f t="shared" si="24"/>
        <v>0</v>
      </c>
      <c r="P85">
        <f t="shared" si="25"/>
        <v>0</v>
      </c>
      <c r="Q85">
        <f t="shared" si="14"/>
        <v>11.904761904761903</v>
      </c>
      <c r="R85">
        <f t="shared" si="15"/>
        <v>45.238095238095241</v>
      </c>
      <c r="S85">
        <f t="shared" si="16"/>
        <v>4.7619047619047619</v>
      </c>
      <c r="T85">
        <f t="shared" si="17"/>
        <v>0</v>
      </c>
      <c r="U85">
        <f t="shared" si="18"/>
        <v>0</v>
      </c>
      <c r="V85">
        <f t="shared" si="19"/>
        <v>0</v>
      </c>
    </row>
    <row r="86" spans="1:22" x14ac:dyDescent="0.2">
      <c r="A86">
        <v>85</v>
      </c>
      <c r="B86" s="4" t="s">
        <v>7</v>
      </c>
      <c r="C86">
        <f>COUNTA(_xlfn.UNIQUE($B$2:B86))</f>
        <v>19</v>
      </c>
      <c r="D86">
        <v>49</v>
      </c>
      <c r="E86">
        <v>4</v>
      </c>
      <c r="F86">
        <v>32</v>
      </c>
      <c r="G86">
        <v>57.647058823529406</v>
      </c>
      <c r="H86">
        <v>4.7058823529411766</v>
      </c>
      <c r="I86">
        <v>37.647058823529413</v>
      </c>
      <c r="J86">
        <f t="shared" si="13"/>
        <v>0.77647058823529413</v>
      </c>
      <c r="K86">
        <f t="shared" si="20"/>
        <v>10</v>
      </c>
      <c r="L86">
        <f t="shared" si="21"/>
        <v>39</v>
      </c>
      <c r="M86">
        <f t="shared" si="22"/>
        <v>4</v>
      </c>
      <c r="N86">
        <f t="shared" si="23"/>
        <v>0</v>
      </c>
      <c r="O86">
        <f t="shared" si="24"/>
        <v>0</v>
      </c>
      <c r="P86">
        <f t="shared" si="25"/>
        <v>0</v>
      </c>
      <c r="Q86">
        <f t="shared" si="14"/>
        <v>11.76470588235294</v>
      </c>
      <c r="R86">
        <f t="shared" si="15"/>
        <v>45.882352941176471</v>
      </c>
      <c r="S86">
        <f t="shared" si="16"/>
        <v>4.7058823529411766</v>
      </c>
      <c r="T86">
        <f t="shared" si="17"/>
        <v>0</v>
      </c>
      <c r="U86">
        <f t="shared" si="18"/>
        <v>0</v>
      </c>
      <c r="V86">
        <f t="shared" si="19"/>
        <v>0</v>
      </c>
    </row>
    <row r="87" spans="1:22" x14ac:dyDescent="0.2">
      <c r="A87">
        <v>86</v>
      </c>
      <c r="B87" s="4" t="s">
        <v>14</v>
      </c>
      <c r="C87">
        <f>COUNTA(_xlfn.UNIQUE($B$2:B87))</f>
        <v>19</v>
      </c>
      <c r="D87">
        <v>49</v>
      </c>
      <c r="E87">
        <v>4</v>
      </c>
      <c r="F87">
        <v>33</v>
      </c>
      <c r="G87">
        <v>56.97674418604651</v>
      </c>
      <c r="H87">
        <v>4.6511627906976747</v>
      </c>
      <c r="I87">
        <v>38.372093023255815</v>
      </c>
      <c r="J87">
        <f t="shared" si="13"/>
        <v>0.77906976744186052</v>
      </c>
      <c r="K87">
        <f t="shared" si="20"/>
        <v>10</v>
      </c>
      <c r="L87">
        <f t="shared" si="21"/>
        <v>39</v>
      </c>
      <c r="M87">
        <f t="shared" si="22"/>
        <v>4</v>
      </c>
      <c r="N87">
        <f t="shared" si="23"/>
        <v>0</v>
      </c>
      <c r="O87">
        <f t="shared" si="24"/>
        <v>0</v>
      </c>
      <c r="P87">
        <f t="shared" si="25"/>
        <v>0</v>
      </c>
      <c r="Q87">
        <f t="shared" si="14"/>
        <v>11.627906976744185</v>
      </c>
      <c r="R87">
        <f t="shared" si="15"/>
        <v>45.348837209302324</v>
      </c>
      <c r="S87">
        <f t="shared" si="16"/>
        <v>4.6511627906976747</v>
      </c>
      <c r="T87">
        <f t="shared" si="17"/>
        <v>0</v>
      </c>
      <c r="U87">
        <f t="shared" si="18"/>
        <v>0</v>
      </c>
      <c r="V87">
        <f t="shared" si="19"/>
        <v>0</v>
      </c>
    </row>
    <row r="88" spans="1:22" x14ac:dyDescent="0.2">
      <c r="A88">
        <v>87</v>
      </c>
      <c r="B88" s="4" t="s">
        <v>14</v>
      </c>
      <c r="C88">
        <f>COUNTA(_xlfn.UNIQUE($B$2:B88))</f>
        <v>19</v>
      </c>
      <c r="D88">
        <v>49</v>
      </c>
      <c r="E88">
        <v>4</v>
      </c>
      <c r="F88">
        <v>34</v>
      </c>
      <c r="G88">
        <v>56.321839080459768</v>
      </c>
      <c r="H88">
        <v>4.5977011494252871</v>
      </c>
      <c r="I88">
        <v>39.080459770114942</v>
      </c>
      <c r="J88">
        <f t="shared" si="13"/>
        <v>0.78160919540229878</v>
      </c>
      <c r="K88">
        <f t="shared" si="20"/>
        <v>10</v>
      </c>
      <c r="L88">
        <f t="shared" si="21"/>
        <v>39</v>
      </c>
      <c r="M88">
        <f t="shared" si="22"/>
        <v>4</v>
      </c>
      <c r="N88">
        <f t="shared" si="23"/>
        <v>0</v>
      </c>
      <c r="O88">
        <f t="shared" si="24"/>
        <v>0</v>
      </c>
      <c r="P88">
        <f t="shared" si="25"/>
        <v>0</v>
      </c>
      <c r="Q88">
        <f t="shared" si="14"/>
        <v>11.494252873563218</v>
      </c>
      <c r="R88">
        <f t="shared" si="15"/>
        <v>44.827586206896555</v>
      </c>
      <c r="S88">
        <f t="shared" si="16"/>
        <v>4.5977011494252871</v>
      </c>
      <c r="T88">
        <f t="shared" si="17"/>
        <v>0</v>
      </c>
      <c r="U88">
        <f t="shared" si="18"/>
        <v>0</v>
      </c>
      <c r="V88">
        <f t="shared" si="19"/>
        <v>0</v>
      </c>
    </row>
    <row r="89" spans="1:22" x14ac:dyDescent="0.2">
      <c r="A89">
        <v>88</v>
      </c>
      <c r="B89" s="4" t="s">
        <v>14</v>
      </c>
      <c r="C89">
        <f>COUNTA(_xlfn.UNIQUE($B$2:B89))</f>
        <v>19</v>
      </c>
      <c r="D89">
        <v>49</v>
      </c>
      <c r="E89">
        <v>4</v>
      </c>
      <c r="F89">
        <v>35</v>
      </c>
      <c r="G89">
        <v>55.68181818181818</v>
      </c>
      <c r="H89">
        <v>4.5454545454545459</v>
      </c>
      <c r="I89">
        <v>39.772727272727273</v>
      </c>
      <c r="J89">
        <f t="shared" si="13"/>
        <v>0.78409090909090906</v>
      </c>
      <c r="K89">
        <f t="shared" si="20"/>
        <v>10</v>
      </c>
      <c r="L89">
        <f t="shared" si="21"/>
        <v>39</v>
      </c>
      <c r="M89">
        <f t="shared" si="22"/>
        <v>4</v>
      </c>
      <c r="N89">
        <f t="shared" si="23"/>
        <v>0</v>
      </c>
      <c r="O89">
        <f t="shared" si="24"/>
        <v>0</v>
      </c>
      <c r="P89">
        <f t="shared" si="25"/>
        <v>0</v>
      </c>
      <c r="Q89">
        <f t="shared" si="14"/>
        <v>11.363636363636363</v>
      </c>
      <c r="R89">
        <f t="shared" si="15"/>
        <v>44.31818181818182</v>
      </c>
      <c r="S89">
        <f t="shared" si="16"/>
        <v>4.5454545454545459</v>
      </c>
      <c r="T89">
        <f t="shared" si="17"/>
        <v>0</v>
      </c>
      <c r="U89">
        <f t="shared" si="18"/>
        <v>0</v>
      </c>
      <c r="V89">
        <f t="shared" si="19"/>
        <v>0</v>
      </c>
    </row>
    <row r="90" spans="1:22" x14ac:dyDescent="0.2">
      <c r="A90">
        <v>89</v>
      </c>
      <c r="B90" s="4" t="s">
        <v>7</v>
      </c>
      <c r="C90">
        <f>COUNTA(_xlfn.UNIQUE($B$2:B90))</f>
        <v>19</v>
      </c>
      <c r="D90">
        <v>50</v>
      </c>
      <c r="E90">
        <v>4</v>
      </c>
      <c r="F90">
        <v>35</v>
      </c>
      <c r="G90">
        <v>56.17977528089888</v>
      </c>
      <c r="H90">
        <v>4.4943820224719104</v>
      </c>
      <c r="I90">
        <v>39.325842696629216</v>
      </c>
      <c r="J90">
        <f t="shared" si="13"/>
        <v>0.7865168539325843</v>
      </c>
      <c r="K90">
        <f t="shared" si="20"/>
        <v>10</v>
      </c>
      <c r="L90">
        <f t="shared" si="21"/>
        <v>40</v>
      </c>
      <c r="M90">
        <f t="shared" si="22"/>
        <v>4</v>
      </c>
      <c r="N90">
        <f t="shared" si="23"/>
        <v>0</v>
      </c>
      <c r="O90">
        <f t="shared" si="24"/>
        <v>0</v>
      </c>
      <c r="P90">
        <f t="shared" si="25"/>
        <v>0</v>
      </c>
      <c r="Q90">
        <f t="shared" si="14"/>
        <v>11.235955056179774</v>
      </c>
      <c r="R90">
        <f t="shared" si="15"/>
        <v>44.943820224719097</v>
      </c>
      <c r="S90">
        <f t="shared" si="16"/>
        <v>4.4943820224719104</v>
      </c>
      <c r="T90">
        <f t="shared" si="17"/>
        <v>0</v>
      </c>
      <c r="U90">
        <f t="shared" si="18"/>
        <v>0</v>
      </c>
      <c r="V90">
        <f t="shared" si="19"/>
        <v>0</v>
      </c>
    </row>
    <row r="91" spans="1:22" x14ac:dyDescent="0.2">
      <c r="A91">
        <v>90</v>
      </c>
      <c r="B91" s="4" t="s">
        <v>7</v>
      </c>
      <c r="C91">
        <f>COUNTA(_xlfn.UNIQUE($B$2:B91))</f>
        <v>19</v>
      </c>
      <c r="D91">
        <v>51</v>
      </c>
      <c r="E91">
        <v>4</v>
      </c>
      <c r="F91">
        <v>35</v>
      </c>
      <c r="G91">
        <v>56.666666666666664</v>
      </c>
      <c r="H91">
        <v>4.4444444444444446</v>
      </c>
      <c r="I91">
        <v>38.888888888888893</v>
      </c>
      <c r="J91">
        <f t="shared" si="13"/>
        <v>0.78888888888888886</v>
      </c>
      <c r="K91">
        <f t="shared" si="20"/>
        <v>10</v>
      </c>
      <c r="L91">
        <f t="shared" si="21"/>
        <v>41</v>
      </c>
      <c r="M91">
        <f t="shared" si="22"/>
        <v>4</v>
      </c>
      <c r="N91">
        <f t="shared" si="23"/>
        <v>0</v>
      </c>
      <c r="O91">
        <f t="shared" si="24"/>
        <v>0</v>
      </c>
      <c r="P91">
        <f t="shared" si="25"/>
        <v>0</v>
      </c>
      <c r="Q91">
        <f t="shared" si="14"/>
        <v>11.111111111111111</v>
      </c>
      <c r="R91">
        <f t="shared" si="15"/>
        <v>45.555555555555557</v>
      </c>
      <c r="S91">
        <f t="shared" si="16"/>
        <v>4.4444444444444446</v>
      </c>
      <c r="T91">
        <f t="shared" si="17"/>
        <v>0</v>
      </c>
      <c r="U91">
        <f t="shared" si="18"/>
        <v>0</v>
      </c>
      <c r="V91">
        <f t="shared" si="19"/>
        <v>0</v>
      </c>
    </row>
    <row r="92" spans="1:22" x14ac:dyDescent="0.2">
      <c r="A92">
        <v>91</v>
      </c>
      <c r="B92" s="4" t="s">
        <v>7</v>
      </c>
      <c r="C92">
        <f>COUNTA(_xlfn.UNIQUE($B$2:B92))</f>
        <v>19</v>
      </c>
      <c r="D92">
        <v>52</v>
      </c>
      <c r="E92">
        <v>4</v>
      </c>
      <c r="F92">
        <v>35</v>
      </c>
      <c r="G92">
        <v>57.142857142857139</v>
      </c>
      <c r="H92">
        <v>4.395604395604396</v>
      </c>
      <c r="I92">
        <v>38.461538461538467</v>
      </c>
      <c r="J92">
        <f t="shared" si="13"/>
        <v>0.79120879120879117</v>
      </c>
      <c r="K92">
        <f t="shared" si="20"/>
        <v>10</v>
      </c>
      <c r="L92">
        <f t="shared" si="21"/>
        <v>42</v>
      </c>
      <c r="M92">
        <f t="shared" si="22"/>
        <v>4</v>
      </c>
      <c r="N92">
        <f t="shared" si="23"/>
        <v>0</v>
      </c>
      <c r="O92">
        <f t="shared" si="24"/>
        <v>0</v>
      </c>
      <c r="P92">
        <f t="shared" si="25"/>
        <v>0</v>
      </c>
      <c r="Q92">
        <f t="shared" si="14"/>
        <v>10.989010989010989</v>
      </c>
      <c r="R92">
        <f t="shared" si="15"/>
        <v>46.153846153846153</v>
      </c>
      <c r="S92">
        <f t="shared" si="16"/>
        <v>4.395604395604396</v>
      </c>
      <c r="T92">
        <f t="shared" si="17"/>
        <v>0</v>
      </c>
      <c r="U92">
        <f t="shared" si="18"/>
        <v>0</v>
      </c>
      <c r="V92">
        <f t="shared" si="19"/>
        <v>0</v>
      </c>
    </row>
    <row r="93" spans="1:22" x14ac:dyDescent="0.2">
      <c r="A93">
        <v>92</v>
      </c>
      <c r="B93" s="4" t="s">
        <v>7</v>
      </c>
      <c r="C93">
        <f>COUNTA(_xlfn.UNIQUE($B$2:B93))</f>
        <v>19</v>
      </c>
      <c r="D93">
        <v>53</v>
      </c>
      <c r="E93">
        <v>4</v>
      </c>
      <c r="F93">
        <v>35</v>
      </c>
      <c r="G93">
        <v>57.608695652173914</v>
      </c>
      <c r="H93">
        <v>4.3478260869565215</v>
      </c>
      <c r="I93">
        <v>38.04347826086957</v>
      </c>
      <c r="J93">
        <f t="shared" si="13"/>
        <v>0.79347826086956519</v>
      </c>
      <c r="K93">
        <f t="shared" si="20"/>
        <v>10</v>
      </c>
      <c r="L93">
        <f t="shared" si="21"/>
        <v>43</v>
      </c>
      <c r="M93">
        <f t="shared" si="22"/>
        <v>4</v>
      </c>
      <c r="N93">
        <f t="shared" si="23"/>
        <v>0</v>
      </c>
      <c r="O93">
        <f t="shared" si="24"/>
        <v>0</v>
      </c>
      <c r="P93">
        <f t="shared" si="25"/>
        <v>0</v>
      </c>
      <c r="Q93">
        <f t="shared" si="14"/>
        <v>10.869565217391305</v>
      </c>
      <c r="R93">
        <f t="shared" si="15"/>
        <v>46.739130434782609</v>
      </c>
      <c r="S93">
        <f t="shared" si="16"/>
        <v>4.3478260869565215</v>
      </c>
      <c r="T93">
        <f t="shared" si="17"/>
        <v>0</v>
      </c>
      <c r="U93">
        <f t="shared" si="18"/>
        <v>0</v>
      </c>
      <c r="V93">
        <f t="shared" si="19"/>
        <v>0</v>
      </c>
    </row>
    <row r="94" spans="1:22" x14ac:dyDescent="0.2">
      <c r="A94">
        <v>93</v>
      </c>
      <c r="B94" s="4" t="s">
        <v>7</v>
      </c>
      <c r="C94">
        <f>COUNTA(_xlfn.UNIQUE($B$2:B94))</f>
        <v>19</v>
      </c>
      <c r="D94">
        <v>54</v>
      </c>
      <c r="E94">
        <v>4</v>
      </c>
      <c r="F94">
        <v>35</v>
      </c>
      <c r="G94">
        <v>58.064516129032263</v>
      </c>
      <c r="H94">
        <v>4.3010752688172049</v>
      </c>
      <c r="I94">
        <v>37.634408602150536</v>
      </c>
      <c r="J94">
        <f t="shared" si="13"/>
        <v>0.79569892473118276</v>
      </c>
      <c r="K94">
        <f t="shared" si="20"/>
        <v>10</v>
      </c>
      <c r="L94">
        <f t="shared" si="21"/>
        <v>44</v>
      </c>
      <c r="M94">
        <f t="shared" si="22"/>
        <v>4</v>
      </c>
      <c r="N94">
        <f t="shared" si="23"/>
        <v>0</v>
      </c>
      <c r="O94">
        <f t="shared" si="24"/>
        <v>0</v>
      </c>
      <c r="P94">
        <f t="shared" si="25"/>
        <v>0</v>
      </c>
      <c r="Q94">
        <f t="shared" si="14"/>
        <v>10.75268817204301</v>
      </c>
      <c r="R94">
        <f t="shared" si="15"/>
        <v>47.311827956989248</v>
      </c>
      <c r="S94">
        <f t="shared" si="16"/>
        <v>4.3010752688172049</v>
      </c>
      <c r="T94">
        <f t="shared" si="17"/>
        <v>0</v>
      </c>
      <c r="U94">
        <f t="shared" si="18"/>
        <v>0</v>
      </c>
      <c r="V94">
        <f t="shared" si="19"/>
        <v>0</v>
      </c>
    </row>
    <row r="95" spans="1:22" x14ac:dyDescent="0.2">
      <c r="A95">
        <v>94</v>
      </c>
      <c r="B95" s="4" t="s">
        <v>7</v>
      </c>
      <c r="C95">
        <f>COUNTA(_xlfn.UNIQUE($B$2:B95))</f>
        <v>19</v>
      </c>
      <c r="D95">
        <v>55</v>
      </c>
      <c r="E95">
        <v>4</v>
      </c>
      <c r="F95">
        <v>35</v>
      </c>
      <c r="G95">
        <v>58.51063829787234</v>
      </c>
      <c r="H95">
        <v>4.2553191489361701</v>
      </c>
      <c r="I95">
        <v>37.234042553191486</v>
      </c>
      <c r="J95">
        <f t="shared" si="13"/>
        <v>0.7978723404255319</v>
      </c>
      <c r="K95">
        <f t="shared" si="20"/>
        <v>10</v>
      </c>
      <c r="L95">
        <f t="shared" si="21"/>
        <v>45</v>
      </c>
      <c r="M95">
        <f t="shared" si="22"/>
        <v>4</v>
      </c>
      <c r="N95">
        <f t="shared" si="23"/>
        <v>0</v>
      </c>
      <c r="O95">
        <f t="shared" si="24"/>
        <v>0</v>
      </c>
      <c r="P95">
        <f t="shared" si="25"/>
        <v>0</v>
      </c>
      <c r="Q95">
        <f t="shared" si="14"/>
        <v>10.638297872340425</v>
      </c>
      <c r="R95">
        <f t="shared" si="15"/>
        <v>47.872340425531917</v>
      </c>
      <c r="S95">
        <f t="shared" si="16"/>
        <v>4.2553191489361701</v>
      </c>
      <c r="T95">
        <f t="shared" si="17"/>
        <v>0</v>
      </c>
      <c r="U95">
        <f t="shared" si="18"/>
        <v>0</v>
      </c>
      <c r="V95">
        <f t="shared" si="19"/>
        <v>0</v>
      </c>
    </row>
    <row r="96" spans="1:22" x14ac:dyDescent="0.2">
      <c r="A96">
        <v>95</v>
      </c>
      <c r="B96" s="4" t="s">
        <v>7</v>
      </c>
      <c r="C96">
        <f>COUNTA(_xlfn.UNIQUE($B$2:B96))</f>
        <v>19</v>
      </c>
      <c r="D96">
        <v>56</v>
      </c>
      <c r="E96">
        <v>4</v>
      </c>
      <c r="F96">
        <v>35</v>
      </c>
      <c r="G96">
        <v>58.947368421052623</v>
      </c>
      <c r="H96">
        <v>4.2105263157894735</v>
      </c>
      <c r="I96">
        <v>36.84210526315789</v>
      </c>
      <c r="J96">
        <f t="shared" si="13"/>
        <v>0.8</v>
      </c>
      <c r="K96">
        <f t="shared" si="20"/>
        <v>10</v>
      </c>
      <c r="L96">
        <f t="shared" si="21"/>
        <v>46</v>
      </c>
      <c r="M96">
        <f t="shared" si="22"/>
        <v>4</v>
      </c>
      <c r="N96">
        <f t="shared" si="23"/>
        <v>0</v>
      </c>
      <c r="O96">
        <f t="shared" si="24"/>
        <v>0</v>
      </c>
      <c r="P96">
        <f t="shared" si="25"/>
        <v>0</v>
      </c>
      <c r="Q96">
        <f t="shared" si="14"/>
        <v>10.526315789473683</v>
      </c>
      <c r="R96">
        <f t="shared" si="15"/>
        <v>48.421052631578945</v>
      </c>
      <c r="S96">
        <f t="shared" si="16"/>
        <v>4.2105263157894735</v>
      </c>
      <c r="T96">
        <f t="shared" si="17"/>
        <v>0</v>
      </c>
      <c r="U96">
        <f t="shared" si="18"/>
        <v>0</v>
      </c>
      <c r="V96">
        <f t="shared" si="19"/>
        <v>0</v>
      </c>
    </row>
    <row r="97" spans="1:22" x14ac:dyDescent="0.2">
      <c r="A97">
        <v>96</v>
      </c>
      <c r="B97" s="4" t="s">
        <v>7</v>
      </c>
      <c r="C97">
        <f>COUNTA(_xlfn.UNIQUE($B$2:B97))</f>
        <v>19</v>
      </c>
      <c r="D97">
        <v>57</v>
      </c>
      <c r="E97">
        <v>4</v>
      </c>
      <c r="F97">
        <v>35</v>
      </c>
      <c r="G97">
        <v>59.375</v>
      </c>
      <c r="H97">
        <v>4.1666666666666661</v>
      </c>
      <c r="I97">
        <v>36.458333333333329</v>
      </c>
      <c r="J97">
        <f t="shared" si="13"/>
        <v>0.80208333333333337</v>
      </c>
      <c r="K97">
        <f t="shared" si="20"/>
        <v>10</v>
      </c>
      <c r="L97">
        <f t="shared" si="21"/>
        <v>47</v>
      </c>
      <c r="M97">
        <f t="shared" si="22"/>
        <v>4</v>
      </c>
      <c r="N97">
        <f t="shared" si="23"/>
        <v>0</v>
      </c>
      <c r="O97">
        <f t="shared" si="24"/>
        <v>0</v>
      </c>
      <c r="P97">
        <f t="shared" si="25"/>
        <v>0</v>
      </c>
      <c r="Q97">
        <f t="shared" si="14"/>
        <v>10.416666666666668</v>
      </c>
      <c r="R97">
        <f t="shared" si="15"/>
        <v>48.958333333333329</v>
      </c>
      <c r="S97">
        <f t="shared" si="16"/>
        <v>4.1666666666666661</v>
      </c>
      <c r="T97">
        <f t="shared" si="17"/>
        <v>0</v>
      </c>
      <c r="U97">
        <f t="shared" si="18"/>
        <v>0</v>
      </c>
      <c r="V97">
        <f t="shared" si="19"/>
        <v>0</v>
      </c>
    </row>
    <row r="98" spans="1:22" x14ac:dyDescent="0.2">
      <c r="A98">
        <v>97</v>
      </c>
      <c r="B98" s="4" t="s">
        <v>7</v>
      </c>
      <c r="C98">
        <f>COUNTA(_xlfn.UNIQUE($B$2:B98))</f>
        <v>19</v>
      </c>
      <c r="D98">
        <v>58</v>
      </c>
      <c r="E98">
        <v>4</v>
      </c>
      <c r="F98">
        <v>35</v>
      </c>
      <c r="G98">
        <v>59.793814432989691</v>
      </c>
      <c r="H98">
        <v>4.1237113402061851</v>
      </c>
      <c r="I98">
        <v>36.082474226804123</v>
      </c>
      <c r="J98">
        <f t="shared" si="13"/>
        <v>0.80412371134020622</v>
      </c>
      <c r="K98">
        <f t="shared" si="20"/>
        <v>10</v>
      </c>
      <c r="L98">
        <f t="shared" si="21"/>
        <v>48</v>
      </c>
      <c r="M98">
        <f t="shared" si="22"/>
        <v>4</v>
      </c>
      <c r="N98">
        <f t="shared" si="23"/>
        <v>0</v>
      </c>
      <c r="O98">
        <f t="shared" si="24"/>
        <v>0</v>
      </c>
      <c r="P98">
        <f t="shared" si="25"/>
        <v>0</v>
      </c>
      <c r="Q98">
        <f t="shared" si="14"/>
        <v>10.309278350515463</v>
      </c>
      <c r="R98">
        <f t="shared" si="15"/>
        <v>49.484536082474229</v>
      </c>
      <c r="S98">
        <f t="shared" si="16"/>
        <v>4.1237113402061851</v>
      </c>
      <c r="T98">
        <f t="shared" si="17"/>
        <v>0</v>
      </c>
      <c r="U98">
        <f t="shared" si="18"/>
        <v>0</v>
      </c>
      <c r="V98">
        <f t="shared" si="19"/>
        <v>0</v>
      </c>
    </row>
    <row r="99" spans="1:22" x14ac:dyDescent="0.2">
      <c r="A99">
        <v>98</v>
      </c>
      <c r="B99" s="4" t="s">
        <v>7</v>
      </c>
      <c r="C99">
        <f>COUNTA(_xlfn.UNIQUE($B$2:B99))</f>
        <v>19</v>
      </c>
      <c r="D99">
        <v>59</v>
      </c>
      <c r="E99">
        <v>4</v>
      </c>
      <c r="F99">
        <v>35</v>
      </c>
      <c r="G99">
        <v>60.204081632653065</v>
      </c>
      <c r="H99">
        <v>4.0816326530612246</v>
      </c>
      <c r="I99">
        <v>35.714285714285715</v>
      </c>
      <c r="J99">
        <f t="shared" si="13"/>
        <v>0.80612244897959184</v>
      </c>
      <c r="K99">
        <f t="shared" si="20"/>
        <v>10</v>
      </c>
      <c r="L99">
        <f t="shared" si="21"/>
        <v>49</v>
      </c>
      <c r="M99">
        <f t="shared" si="22"/>
        <v>4</v>
      </c>
      <c r="N99">
        <f t="shared" si="23"/>
        <v>0</v>
      </c>
      <c r="O99">
        <f t="shared" si="24"/>
        <v>0</v>
      </c>
      <c r="P99">
        <f t="shared" si="25"/>
        <v>0</v>
      </c>
      <c r="Q99">
        <f t="shared" si="14"/>
        <v>10.204081632653061</v>
      </c>
      <c r="R99">
        <f t="shared" si="15"/>
        <v>50</v>
      </c>
      <c r="S99">
        <f t="shared" si="16"/>
        <v>4.0816326530612246</v>
      </c>
      <c r="T99">
        <f t="shared" si="17"/>
        <v>0</v>
      </c>
      <c r="U99">
        <f t="shared" si="18"/>
        <v>0</v>
      </c>
      <c r="V99">
        <f t="shared" si="19"/>
        <v>0</v>
      </c>
    </row>
    <row r="100" spans="1:22" x14ac:dyDescent="0.2">
      <c r="A100">
        <v>99</v>
      </c>
      <c r="B100" s="4" t="s">
        <v>20</v>
      </c>
      <c r="C100">
        <f>COUNTA(_xlfn.UNIQUE($B$2:B100))</f>
        <v>20</v>
      </c>
      <c r="D100">
        <v>59</v>
      </c>
      <c r="E100">
        <v>4</v>
      </c>
      <c r="F100">
        <v>36</v>
      </c>
      <c r="G100">
        <v>59.595959595959592</v>
      </c>
      <c r="H100">
        <v>4.0404040404040407</v>
      </c>
      <c r="I100">
        <v>36.363636363636367</v>
      </c>
      <c r="J100">
        <f t="shared" si="13"/>
        <v>0.79797979797979801</v>
      </c>
      <c r="K100">
        <f t="shared" si="20"/>
        <v>10</v>
      </c>
      <c r="L100">
        <f t="shared" si="21"/>
        <v>49</v>
      </c>
      <c r="M100">
        <f t="shared" si="22"/>
        <v>4</v>
      </c>
      <c r="N100">
        <f t="shared" si="23"/>
        <v>0</v>
      </c>
      <c r="O100">
        <f t="shared" si="24"/>
        <v>1</v>
      </c>
      <c r="P100">
        <f t="shared" si="25"/>
        <v>0</v>
      </c>
      <c r="Q100">
        <f t="shared" si="14"/>
        <v>10.1010101010101</v>
      </c>
      <c r="R100">
        <f t="shared" si="15"/>
        <v>49.494949494949495</v>
      </c>
      <c r="S100">
        <f t="shared" si="16"/>
        <v>4.0404040404040407</v>
      </c>
      <c r="T100">
        <f t="shared" si="17"/>
        <v>0</v>
      </c>
      <c r="U100">
        <f t="shared" si="18"/>
        <v>1.0101010101010102</v>
      </c>
      <c r="V100">
        <f t="shared" si="19"/>
        <v>0</v>
      </c>
    </row>
    <row r="101" spans="1:22" x14ac:dyDescent="0.2">
      <c r="A101">
        <v>100</v>
      </c>
      <c r="B101" s="4" t="s">
        <v>20</v>
      </c>
      <c r="C101">
        <f>COUNTA(_xlfn.UNIQUE($B$2:B101))</f>
        <v>20</v>
      </c>
      <c r="D101">
        <v>59</v>
      </c>
      <c r="E101">
        <v>4</v>
      </c>
      <c r="F101">
        <v>37</v>
      </c>
      <c r="G101">
        <v>59</v>
      </c>
      <c r="H101">
        <v>4</v>
      </c>
      <c r="I101">
        <v>37</v>
      </c>
      <c r="J101">
        <f t="shared" si="13"/>
        <v>0.8</v>
      </c>
      <c r="K101">
        <f t="shared" si="20"/>
        <v>10</v>
      </c>
      <c r="L101">
        <f t="shared" si="21"/>
        <v>49</v>
      </c>
      <c r="M101">
        <f t="shared" si="22"/>
        <v>4</v>
      </c>
      <c r="N101">
        <f t="shared" si="23"/>
        <v>0</v>
      </c>
      <c r="O101">
        <f t="shared" si="24"/>
        <v>2</v>
      </c>
      <c r="P101">
        <f t="shared" si="25"/>
        <v>0</v>
      </c>
      <c r="Q101">
        <f t="shared" si="14"/>
        <v>10</v>
      </c>
      <c r="R101">
        <f t="shared" si="15"/>
        <v>49</v>
      </c>
      <c r="S101">
        <f t="shared" si="16"/>
        <v>4</v>
      </c>
      <c r="T101">
        <f t="shared" si="17"/>
        <v>0</v>
      </c>
      <c r="U101">
        <f t="shared" si="18"/>
        <v>2</v>
      </c>
      <c r="V101">
        <f t="shared" si="19"/>
        <v>0</v>
      </c>
    </row>
    <row r="102" spans="1:22" x14ac:dyDescent="0.2">
      <c r="A102">
        <v>101</v>
      </c>
      <c r="B102" s="4" t="s">
        <v>7</v>
      </c>
      <c r="C102">
        <f>COUNTA(_xlfn.UNIQUE($B$2:B102))</f>
        <v>20</v>
      </c>
      <c r="D102">
        <v>60</v>
      </c>
      <c r="E102">
        <v>4</v>
      </c>
      <c r="F102">
        <v>37</v>
      </c>
      <c r="G102">
        <v>59.405940594059402</v>
      </c>
      <c r="H102">
        <v>3.9603960396039604</v>
      </c>
      <c r="I102">
        <v>36.633663366336634</v>
      </c>
      <c r="J102">
        <f t="shared" si="13"/>
        <v>0.80198019801980203</v>
      </c>
      <c r="K102">
        <f t="shared" si="20"/>
        <v>10</v>
      </c>
      <c r="L102">
        <f t="shared" si="21"/>
        <v>50</v>
      </c>
      <c r="M102">
        <f t="shared" si="22"/>
        <v>4</v>
      </c>
      <c r="N102">
        <f t="shared" si="23"/>
        <v>0</v>
      </c>
      <c r="O102">
        <f t="shared" si="24"/>
        <v>2</v>
      </c>
      <c r="P102">
        <f t="shared" si="25"/>
        <v>0</v>
      </c>
      <c r="Q102">
        <f t="shared" si="14"/>
        <v>9.9009900990099009</v>
      </c>
      <c r="R102">
        <f t="shared" si="15"/>
        <v>49.504950495049506</v>
      </c>
      <c r="S102">
        <f t="shared" si="16"/>
        <v>3.9603960396039604</v>
      </c>
      <c r="T102">
        <f t="shared" si="17"/>
        <v>0</v>
      </c>
      <c r="U102">
        <f t="shared" si="18"/>
        <v>1.9801980198019802</v>
      </c>
      <c r="V102">
        <f t="shared" si="19"/>
        <v>0</v>
      </c>
    </row>
    <row r="103" spans="1:22" x14ac:dyDescent="0.2">
      <c r="A103">
        <v>102</v>
      </c>
      <c r="B103" s="4" t="s">
        <v>7</v>
      </c>
      <c r="C103">
        <f>COUNTA(_xlfn.UNIQUE($B$2:B103))</f>
        <v>20</v>
      </c>
      <c r="D103">
        <v>61</v>
      </c>
      <c r="E103">
        <v>4</v>
      </c>
      <c r="F103">
        <v>37</v>
      </c>
      <c r="G103">
        <v>59.803921568627452</v>
      </c>
      <c r="H103">
        <v>3.9215686274509802</v>
      </c>
      <c r="I103">
        <v>36.274509803921568</v>
      </c>
      <c r="J103">
        <f t="shared" si="13"/>
        <v>0.80392156862745101</v>
      </c>
      <c r="K103">
        <f t="shared" si="20"/>
        <v>10</v>
      </c>
      <c r="L103">
        <f t="shared" si="21"/>
        <v>51</v>
      </c>
      <c r="M103">
        <f t="shared" si="22"/>
        <v>4</v>
      </c>
      <c r="N103">
        <f t="shared" si="23"/>
        <v>0</v>
      </c>
      <c r="O103">
        <f t="shared" si="24"/>
        <v>2</v>
      </c>
      <c r="P103">
        <f t="shared" si="25"/>
        <v>0</v>
      </c>
      <c r="Q103">
        <f t="shared" si="14"/>
        <v>9.8039215686274517</v>
      </c>
      <c r="R103">
        <f t="shared" si="15"/>
        <v>50</v>
      </c>
      <c r="S103">
        <f t="shared" si="16"/>
        <v>3.9215686274509802</v>
      </c>
      <c r="T103">
        <f t="shared" si="17"/>
        <v>0</v>
      </c>
      <c r="U103">
        <f t="shared" si="18"/>
        <v>1.9607843137254901</v>
      </c>
      <c r="V103">
        <f t="shared" si="19"/>
        <v>0</v>
      </c>
    </row>
    <row r="104" spans="1:22" x14ac:dyDescent="0.2">
      <c r="A104">
        <v>103</v>
      </c>
      <c r="B104" s="4" t="s">
        <v>7</v>
      </c>
      <c r="C104">
        <f>COUNTA(_xlfn.UNIQUE($B$2:B104))</f>
        <v>20</v>
      </c>
      <c r="D104">
        <v>62</v>
      </c>
      <c r="E104">
        <v>4</v>
      </c>
      <c r="F104">
        <v>37</v>
      </c>
      <c r="G104">
        <v>60.194174757281552</v>
      </c>
      <c r="H104">
        <v>3.8834951456310676</v>
      </c>
      <c r="I104">
        <v>35.922330097087382</v>
      </c>
      <c r="J104">
        <f t="shared" si="13"/>
        <v>0.80582524271844658</v>
      </c>
      <c r="K104">
        <f t="shared" si="20"/>
        <v>10</v>
      </c>
      <c r="L104">
        <f t="shared" si="21"/>
        <v>52</v>
      </c>
      <c r="M104">
        <f t="shared" si="22"/>
        <v>4</v>
      </c>
      <c r="N104">
        <f t="shared" si="23"/>
        <v>0</v>
      </c>
      <c r="O104">
        <f t="shared" si="24"/>
        <v>2</v>
      </c>
      <c r="P104">
        <f t="shared" si="25"/>
        <v>0</v>
      </c>
      <c r="Q104">
        <f t="shared" si="14"/>
        <v>9.7087378640776691</v>
      </c>
      <c r="R104">
        <f t="shared" si="15"/>
        <v>50.485436893203882</v>
      </c>
      <c r="S104">
        <f t="shared" si="16"/>
        <v>3.8834951456310676</v>
      </c>
      <c r="T104">
        <f t="shared" si="17"/>
        <v>0</v>
      </c>
      <c r="U104">
        <f t="shared" si="18"/>
        <v>1.9417475728155338</v>
      </c>
      <c r="V104">
        <f t="shared" si="19"/>
        <v>0</v>
      </c>
    </row>
    <row r="105" spans="1:22" x14ac:dyDescent="0.2">
      <c r="A105">
        <v>104</v>
      </c>
      <c r="B105" s="4" t="s">
        <v>15</v>
      </c>
      <c r="C105">
        <f>COUNTA(_xlfn.UNIQUE($B$2:B105))</f>
        <v>20</v>
      </c>
      <c r="D105">
        <v>62</v>
      </c>
      <c r="E105">
        <v>4</v>
      </c>
      <c r="F105">
        <v>38</v>
      </c>
      <c r="G105">
        <v>59.615384615384613</v>
      </c>
      <c r="H105">
        <v>3.8461538461538463</v>
      </c>
      <c r="I105">
        <v>36.538461538461533</v>
      </c>
      <c r="J105">
        <f t="shared" si="13"/>
        <v>0.80769230769230771</v>
      </c>
      <c r="K105">
        <f t="shared" si="20"/>
        <v>10</v>
      </c>
      <c r="L105">
        <f t="shared" si="21"/>
        <v>52</v>
      </c>
      <c r="M105">
        <f t="shared" si="22"/>
        <v>4</v>
      </c>
      <c r="N105">
        <f t="shared" si="23"/>
        <v>0</v>
      </c>
      <c r="O105">
        <f t="shared" si="24"/>
        <v>2</v>
      </c>
      <c r="P105">
        <f t="shared" si="25"/>
        <v>0</v>
      </c>
      <c r="Q105">
        <f t="shared" si="14"/>
        <v>9.6153846153846168</v>
      </c>
      <c r="R105">
        <f t="shared" si="15"/>
        <v>50</v>
      </c>
      <c r="S105">
        <f t="shared" si="16"/>
        <v>3.8461538461538463</v>
      </c>
      <c r="T105">
        <f t="shared" si="17"/>
        <v>0</v>
      </c>
      <c r="U105">
        <f t="shared" si="18"/>
        <v>1.9230769230769231</v>
      </c>
      <c r="V105">
        <f t="shared" si="19"/>
        <v>0</v>
      </c>
    </row>
    <row r="106" spans="1:22" x14ac:dyDescent="0.2">
      <c r="A106">
        <v>105</v>
      </c>
      <c r="B106" s="4" t="s">
        <v>21</v>
      </c>
      <c r="C106">
        <f>COUNTA(_xlfn.UNIQUE($B$2:B106))</f>
        <v>21</v>
      </c>
      <c r="D106">
        <v>62</v>
      </c>
      <c r="E106">
        <v>4</v>
      </c>
      <c r="F106">
        <v>39</v>
      </c>
      <c r="G106">
        <v>59.047619047619051</v>
      </c>
      <c r="H106">
        <v>3.8095238095238098</v>
      </c>
      <c r="I106">
        <v>37.142857142857146</v>
      </c>
      <c r="J106">
        <f t="shared" si="13"/>
        <v>0.8</v>
      </c>
      <c r="K106">
        <f t="shared" si="20"/>
        <v>10</v>
      </c>
      <c r="L106">
        <f t="shared" si="21"/>
        <v>52</v>
      </c>
      <c r="M106">
        <f t="shared" si="22"/>
        <v>4</v>
      </c>
      <c r="N106">
        <f t="shared" si="23"/>
        <v>0</v>
      </c>
      <c r="O106">
        <f t="shared" si="24"/>
        <v>2</v>
      </c>
      <c r="P106">
        <f t="shared" si="25"/>
        <v>0</v>
      </c>
      <c r="Q106">
        <f t="shared" si="14"/>
        <v>9.5238095238095237</v>
      </c>
      <c r="R106">
        <f t="shared" si="15"/>
        <v>49.523809523809526</v>
      </c>
      <c r="S106">
        <f t="shared" si="16"/>
        <v>3.8095238095238098</v>
      </c>
      <c r="T106">
        <f t="shared" si="17"/>
        <v>0</v>
      </c>
      <c r="U106">
        <f t="shared" si="18"/>
        <v>1.9047619047619049</v>
      </c>
      <c r="V106">
        <f t="shared" si="19"/>
        <v>0</v>
      </c>
    </row>
    <row r="107" spans="1:22" x14ac:dyDescent="0.2">
      <c r="A107">
        <v>106</v>
      </c>
      <c r="B107" s="4" t="s">
        <v>8</v>
      </c>
      <c r="C107">
        <f>COUNTA(_xlfn.UNIQUE($B$2:B107))</f>
        <v>21</v>
      </c>
      <c r="D107">
        <v>62</v>
      </c>
      <c r="E107">
        <v>4</v>
      </c>
      <c r="F107">
        <v>40</v>
      </c>
      <c r="G107">
        <v>58.490566037735846</v>
      </c>
      <c r="H107">
        <v>3.7735849056603774</v>
      </c>
      <c r="I107">
        <v>37.735849056603776</v>
      </c>
      <c r="J107">
        <f t="shared" si="13"/>
        <v>0.80188679245283012</v>
      </c>
      <c r="K107">
        <f t="shared" si="20"/>
        <v>10</v>
      </c>
      <c r="L107">
        <f t="shared" si="21"/>
        <v>52</v>
      </c>
      <c r="M107">
        <f t="shared" si="22"/>
        <v>4</v>
      </c>
      <c r="N107">
        <f t="shared" si="23"/>
        <v>0</v>
      </c>
      <c r="O107">
        <f t="shared" si="24"/>
        <v>2</v>
      </c>
      <c r="P107">
        <f t="shared" si="25"/>
        <v>0</v>
      </c>
      <c r="Q107">
        <f t="shared" si="14"/>
        <v>9.433962264150944</v>
      </c>
      <c r="R107">
        <f t="shared" si="15"/>
        <v>49.056603773584904</v>
      </c>
      <c r="S107">
        <f t="shared" si="16"/>
        <v>3.7735849056603774</v>
      </c>
      <c r="T107">
        <f t="shared" si="17"/>
        <v>0</v>
      </c>
      <c r="U107">
        <f t="shared" si="18"/>
        <v>1.8867924528301887</v>
      </c>
      <c r="V107">
        <f t="shared" si="19"/>
        <v>0</v>
      </c>
    </row>
    <row r="108" spans="1:22" x14ac:dyDescent="0.2">
      <c r="A108">
        <v>107</v>
      </c>
      <c r="B108" s="4" t="s">
        <v>7</v>
      </c>
      <c r="C108">
        <f>COUNTA(_xlfn.UNIQUE($B$2:B108))</f>
        <v>21</v>
      </c>
      <c r="D108">
        <v>63</v>
      </c>
      <c r="E108">
        <v>4</v>
      </c>
      <c r="F108">
        <v>40</v>
      </c>
      <c r="G108">
        <v>58.878504672897193</v>
      </c>
      <c r="H108">
        <v>3.7383177570093453</v>
      </c>
      <c r="I108">
        <v>37.383177570093459</v>
      </c>
      <c r="J108">
        <f t="shared" si="13"/>
        <v>0.80373831775700932</v>
      </c>
      <c r="K108">
        <f t="shared" si="20"/>
        <v>10</v>
      </c>
      <c r="L108">
        <f t="shared" si="21"/>
        <v>53</v>
      </c>
      <c r="M108">
        <f t="shared" si="22"/>
        <v>4</v>
      </c>
      <c r="N108">
        <f t="shared" si="23"/>
        <v>0</v>
      </c>
      <c r="O108">
        <f t="shared" si="24"/>
        <v>2</v>
      </c>
      <c r="P108">
        <f t="shared" si="25"/>
        <v>0</v>
      </c>
      <c r="Q108">
        <f t="shared" si="14"/>
        <v>9.3457943925233646</v>
      </c>
      <c r="R108">
        <f t="shared" si="15"/>
        <v>49.532710280373834</v>
      </c>
      <c r="S108">
        <f t="shared" si="16"/>
        <v>3.7383177570093453</v>
      </c>
      <c r="T108">
        <f t="shared" si="17"/>
        <v>0</v>
      </c>
      <c r="U108">
        <f t="shared" si="18"/>
        <v>1.8691588785046727</v>
      </c>
      <c r="V108">
        <f t="shared" si="19"/>
        <v>0</v>
      </c>
    </row>
    <row r="109" spans="1:22" x14ac:dyDescent="0.2">
      <c r="A109">
        <v>108</v>
      </c>
      <c r="B109" s="4" t="s">
        <v>7</v>
      </c>
      <c r="C109">
        <f>COUNTA(_xlfn.UNIQUE($B$2:B109))</f>
        <v>21</v>
      </c>
      <c r="D109">
        <v>64</v>
      </c>
      <c r="E109">
        <v>4</v>
      </c>
      <c r="F109">
        <v>40</v>
      </c>
      <c r="G109">
        <v>59.259259259259252</v>
      </c>
      <c r="H109">
        <v>3.7037037037037033</v>
      </c>
      <c r="I109">
        <v>37.037037037037038</v>
      </c>
      <c r="J109">
        <f t="shared" si="13"/>
        <v>0.80555555555555558</v>
      </c>
      <c r="K109">
        <f t="shared" si="20"/>
        <v>10</v>
      </c>
      <c r="L109">
        <f t="shared" si="21"/>
        <v>54</v>
      </c>
      <c r="M109">
        <f t="shared" si="22"/>
        <v>4</v>
      </c>
      <c r="N109">
        <f t="shared" si="23"/>
        <v>0</v>
      </c>
      <c r="O109">
        <f t="shared" si="24"/>
        <v>2</v>
      </c>
      <c r="P109">
        <f t="shared" si="25"/>
        <v>0</v>
      </c>
      <c r="Q109">
        <f t="shared" si="14"/>
        <v>9.2592592592592595</v>
      </c>
      <c r="R109">
        <f t="shared" si="15"/>
        <v>50</v>
      </c>
      <c r="S109">
        <f t="shared" si="16"/>
        <v>3.7037037037037033</v>
      </c>
      <c r="T109">
        <f t="shared" si="17"/>
        <v>0</v>
      </c>
      <c r="U109">
        <f t="shared" si="18"/>
        <v>1.8518518518518516</v>
      </c>
      <c r="V109">
        <f t="shared" si="19"/>
        <v>0</v>
      </c>
    </row>
    <row r="110" spans="1:22" x14ac:dyDescent="0.2">
      <c r="A110">
        <v>109</v>
      </c>
      <c r="B110" s="4" t="s">
        <v>7</v>
      </c>
      <c r="C110">
        <f>COUNTA(_xlfn.UNIQUE($B$2:B110))</f>
        <v>21</v>
      </c>
      <c r="D110">
        <v>65</v>
      </c>
      <c r="E110">
        <v>4</v>
      </c>
      <c r="F110">
        <v>40</v>
      </c>
      <c r="G110">
        <v>59.633027522935777</v>
      </c>
      <c r="H110">
        <v>3.669724770642202</v>
      </c>
      <c r="I110">
        <v>36.697247706422019</v>
      </c>
      <c r="J110">
        <f t="shared" si="13"/>
        <v>0.80733944954128445</v>
      </c>
      <c r="K110">
        <f t="shared" si="20"/>
        <v>10</v>
      </c>
      <c r="L110">
        <f t="shared" si="21"/>
        <v>55</v>
      </c>
      <c r="M110">
        <f t="shared" si="22"/>
        <v>4</v>
      </c>
      <c r="N110">
        <f t="shared" si="23"/>
        <v>0</v>
      </c>
      <c r="O110">
        <f t="shared" si="24"/>
        <v>2</v>
      </c>
      <c r="P110">
        <f t="shared" si="25"/>
        <v>0</v>
      </c>
      <c r="Q110">
        <f t="shared" si="14"/>
        <v>9.1743119266055047</v>
      </c>
      <c r="R110">
        <f t="shared" si="15"/>
        <v>50.458715596330272</v>
      </c>
      <c r="S110">
        <f t="shared" si="16"/>
        <v>3.669724770642202</v>
      </c>
      <c r="T110">
        <f t="shared" si="17"/>
        <v>0</v>
      </c>
      <c r="U110">
        <f t="shared" si="18"/>
        <v>1.834862385321101</v>
      </c>
      <c r="V110">
        <f t="shared" si="19"/>
        <v>0</v>
      </c>
    </row>
    <row r="111" spans="1:22" x14ac:dyDescent="0.2">
      <c r="A111">
        <v>110</v>
      </c>
      <c r="B111" s="4" t="s">
        <v>7</v>
      </c>
      <c r="C111">
        <f>COUNTA(_xlfn.UNIQUE($B$2:B111))</f>
        <v>21</v>
      </c>
      <c r="D111">
        <v>66</v>
      </c>
      <c r="E111">
        <v>4</v>
      </c>
      <c r="F111">
        <v>40</v>
      </c>
      <c r="G111">
        <v>60</v>
      </c>
      <c r="H111">
        <v>3.6363636363636362</v>
      </c>
      <c r="I111">
        <v>36.363636363636367</v>
      </c>
      <c r="J111">
        <f t="shared" si="13"/>
        <v>0.80909090909090908</v>
      </c>
      <c r="K111">
        <f t="shared" si="20"/>
        <v>10</v>
      </c>
      <c r="L111">
        <f t="shared" si="21"/>
        <v>56</v>
      </c>
      <c r="M111">
        <f t="shared" si="22"/>
        <v>4</v>
      </c>
      <c r="N111">
        <f t="shared" si="23"/>
        <v>0</v>
      </c>
      <c r="O111">
        <f t="shared" si="24"/>
        <v>2</v>
      </c>
      <c r="P111">
        <f t="shared" si="25"/>
        <v>0</v>
      </c>
      <c r="Q111">
        <f t="shared" si="14"/>
        <v>9.0909090909090917</v>
      </c>
      <c r="R111">
        <f t="shared" si="15"/>
        <v>50.909090909090907</v>
      </c>
      <c r="S111">
        <f t="shared" si="16"/>
        <v>3.6363636363636362</v>
      </c>
      <c r="T111">
        <f t="shared" si="17"/>
        <v>0</v>
      </c>
      <c r="U111">
        <f t="shared" si="18"/>
        <v>1.8181818181818181</v>
      </c>
      <c r="V111">
        <f t="shared" si="19"/>
        <v>0</v>
      </c>
    </row>
    <row r="112" spans="1:22" x14ac:dyDescent="0.2">
      <c r="A112">
        <v>111</v>
      </c>
      <c r="B112" s="4" t="s">
        <v>22</v>
      </c>
      <c r="C112">
        <f>COUNTA(_xlfn.UNIQUE($B$2:B112))</f>
        <v>22</v>
      </c>
      <c r="D112">
        <v>66</v>
      </c>
      <c r="E112">
        <v>4</v>
      </c>
      <c r="F112">
        <v>41</v>
      </c>
      <c r="G112">
        <v>59.45945945945946</v>
      </c>
      <c r="H112">
        <v>3.6036036036036037</v>
      </c>
      <c r="I112">
        <v>36.936936936936938</v>
      </c>
      <c r="J112">
        <f t="shared" si="13"/>
        <v>0.80180180180180183</v>
      </c>
      <c r="K112">
        <f t="shared" si="20"/>
        <v>10</v>
      </c>
      <c r="L112">
        <f t="shared" si="21"/>
        <v>56</v>
      </c>
      <c r="M112">
        <f t="shared" si="22"/>
        <v>4</v>
      </c>
      <c r="N112">
        <f t="shared" si="23"/>
        <v>0</v>
      </c>
      <c r="O112">
        <f t="shared" si="24"/>
        <v>2</v>
      </c>
      <c r="P112">
        <f t="shared" si="25"/>
        <v>0</v>
      </c>
      <c r="Q112">
        <f t="shared" si="14"/>
        <v>9.0090090090090094</v>
      </c>
      <c r="R112">
        <f t="shared" si="15"/>
        <v>50.450450450450447</v>
      </c>
      <c r="S112">
        <f t="shared" si="16"/>
        <v>3.6036036036036037</v>
      </c>
      <c r="T112">
        <f t="shared" si="17"/>
        <v>0</v>
      </c>
      <c r="U112">
        <f t="shared" si="18"/>
        <v>1.8018018018018018</v>
      </c>
      <c r="V112">
        <f t="shared" si="19"/>
        <v>0</v>
      </c>
    </row>
    <row r="113" spans="1:22" x14ac:dyDescent="0.2">
      <c r="A113">
        <v>112</v>
      </c>
      <c r="B113" s="4" t="s">
        <v>22</v>
      </c>
      <c r="C113">
        <f>COUNTA(_xlfn.UNIQUE($B$2:B113))</f>
        <v>22</v>
      </c>
      <c r="D113">
        <v>66</v>
      </c>
      <c r="E113">
        <v>4</v>
      </c>
      <c r="F113">
        <v>42</v>
      </c>
      <c r="G113">
        <v>58.928571428571431</v>
      </c>
      <c r="H113">
        <v>3.5714285714285712</v>
      </c>
      <c r="I113">
        <v>37.5</v>
      </c>
      <c r="J113">
        <f t="shared" si="13"/>
        <v>0.8035714285714286</v>
      </c>
      <c r="K113">
        <f t="shared" si="20"/>
        <v>10</v>
      </c>
      <c r="L113">
        <f t="shared" si="21"/>
        <v>56</v>
      </c>
      <c r="M113">
        <f t="shared" si="22"/>
        <v>4</v>
      </c>
      <c r="N113">
        <f t="shared" si="23"/>
        <v>0</v>
      </c>
      <c r="O113">
        <f t="shared" si="24"/>
        <v>2</v>
      </c>
      <c r="P113">
        <f t="shared" si="25"/>
        <v>0</v>
      </c>
      <c r="Q113">
        <f t="shared" si="14"/>
        <v>8.9285714285714288</v>
      </c>
      <c r="R113">
        <f t="shared" si="15"/>
        <v>50</v>
      </c>
      <c r="S113">
        <f t="shared" si="16"/>
        <v>3.5714285714285712</v>
      </c>
      <c r="T113">
        <f t="shared" si="17"/>
        <v>0</v>
      </c>
      <c r="U113">
        <f t="shared" si="18"/>
        <v>1.7857142857142856</v>
      </c>
      <c r="V113">
        <f t="shared" si="19"/>
        <v>0</v>
      </c>
    </row>
    <row r="114" spans="1:22" x14ac:dyDescent="0.2">
      <c r="A114">
        <v>113</v>
      </c>
      <c r="B114" s="4" t="s">
        <v>8</v>
      </c>
      <c r="C114">
        <f>COUNTA(_xlfn.UNIQUE($B$2:B114))</f>
        <v>22</v>
      </c>
      <c r="D114">
        <v>66</v>
      </c>
      <c r="E114">
        <v>4</v>
      </c>
      <c r="F114">
        <v>43</v>
      </c>
      <c r="G114">
        <v>58.407079646017699</v>
      </c>
      <c r="H114">
        <v>3.5398230088495577</v>
      </c>
      <c r="I114">
        <v>38.053097345132741</v>
      </c>
      <c r="J114">
        <f t="shared" si="13"/>
        <v>0.80530973451327437</v>
      </c>
      <c r="K114">
        <f t="shared" si="20"/>
        <v>10</v>
      </c>
      <c r="L114">
        <f t="shared" si="21"/>
        <v>56</v>
      </c>
      <c r="M114">
        <f t="shared" si="22"/>
        <v>4</v>
      </c>
      <c r="N114">
        <f t="shared" si="23"/>
        <v>0</v>
      </c>
      <c r="O114">
        <f t="shared" si="24"/>
        <v>2</v>
      </c>
      <c r="P114">
        <f t="shared" si="25"/>
        <v>0</v>
      </c>
      <c r="Q114">
        <f t="shared" si="14"/>
        <v>8.8495575221238933</v>
      </c>
      <c r="R114">
        <f t="shared" si="15"/>
        <v>49.557522123893804</v>
      </c>
      <c r="S114">
        <f t="shared" si="16"/>
        <v>3.5398230088495577</v>
      </c>
      <c r="T114">
        <f t="shared" si="17"/>
        <v>0</v>
      </c>
      <c r="U114">
        <f t="shared" si="18"/>
        <v>1.7699115044247788</v>
      </c>
      <c r="V114">
        <f t="shared" si="19"/>
        <v>0</v>
      </c>
    </row>
    <row r="115" spans="1:22" x14ac:dyDescent="0.2">
      <c r="A115">
        <v>114</v>
      </c>
      <c r="B115" s="4" t="s">
        <v>8</v>
      </c>
      <c r="C115">
        <f>COUNTA(_xlfn.UNIQUE($B$2:B115))</f>
        <v>22</v>
      </c>
      <c r="D115">
        <v>66</v>
      </c>
      <c r="E115">
        <v>4</v>
      </c>
      <c r="F115">
        <v>44</v>
      </c>
      <c r="G115">
        <v>57.894736842105267</v>
      </c>
      <c r="H115">
        <v>3.5087719298245612</v>
      </c>
      <c r="I115">
        <v>38.596491228070171</v>
      </c>
      <c r="J115">
        <f t="shared" si="13"/>
        <v>0.80701754385964919</v>
      </c>
      <c r="K115">
        <f t="shared" si="20"/>
        <v>10</v>
      </c>
      <c r="L115">
        <f t="shared" si="21"/>
        <v>56</v>
      </c>
      <c r="M115">
        <f t="shared" si="22"/>
        <v>4</v>
      </c>
      <c r="N115">
        <f t="shared" si="23"/>
        <v>0</v>
      </c>
      <c r="O115">
        <f t="shared" si="24"/>
        <v>2</v>
      </c>
      <c r="P115">
        <f t="shared" si="25"/>
        <v>0</v>
      </c>
      <c r="Q115">
        <f t="shared" si="14"/>
        <v>8.7719298245614024</v>
      </c>
      <c r="R115">
        <f t="shared" si="15"/>
        <v>49.122807017543856</v>
      </c>
      <c r="S115">
        <f t="shared" si="16"/>
        <v>3.5087719298245612</v>
      </c>
      <c r="T115">
        <f t="shared" si="17"/>
        <v>0</v>
      </c>
      <c r="U115">
        <f t="shared" si="18"/>
        <v>1.7543859649122806</v>
      </c>
      <c r="V115">
        <f t="shared" si="19"/>
        <v>0</v>
      </c>
    </row>
    <row r="116" spans="1:22" x14ac:dyDescent="0.2">
      <c r="A116">
        <v>115</v>
      </c>
      <c r="B116" s="4" t="s">
        <v>7</v>
      </c>
      <c r="C116">
        <f>COUNTA(_xlfn.UNIQUE($B$2:B116))</f>
        <v>22</v>
      </c>
      <c r="D116">
        <v>67</v>
      </c>
      <c r="E116">
        <v>4</v>
      </c>
      <c r="F116">
        <v>44</v>
      </c>
      <c r="G116">
        <v>58.260869565217391</v>
      </c>
      <c r="H116">
        <v>3.4782608695652173</v>
      </c>
      <c r="I116">
        <v>38.260869565217391</v>
      </c>
      <c r="J116">
        <f t="shared" si="13"/>
        <v>0.80869565217391304</v>
      </c>
      <c r="K116">
        <f t="shared" si="20"/>
        <v>10</v>
      </c>
      <c r="L116">
        <f t="shared" si="21"/>
        <v>57</v>
      </c>
      <c r="M116">
        <f t="shared" si="22"/>
        <v>4</v>
      </c>
      <c r="N116">
        <f t="shared" si="23"/>
        <v>0</v>
      </c>
      <c r="O116">
        <f t="shared" si="24"/>
        <v>2</v>
      </c>
      <c r="P116">
        <f t="shared" si="25"/>
        <v>0</v>
      </c>
      <c r="Q116">
        <f t="shared" si="14"/>
        <v>8.695652173913043</v>
      </c>
      <c r="R116">
        <f t="shared" si="15"/>
        <v>49.565217391304351</v>
      </c>
      <c r="S116">
        <f t="shared" si="16"/>
        <v>3.4782608695652173</v>
      </c>
      <c r="T116">
        <f t="shared" si="17"/>
        <v>0</v>
      </c>
      <c r="U116">
        <f t="shared" si="18"/>
        <v>1.7391304347826086</v>
      </c>
      <c r="V116">
        <f t="shared" si="19"/>
        <v>0</v>
      </c>
    </row>
    <row r="117" spans="1:22" x14ac:dyDescent="0.2">
      <c r="A117">
        <v>116</v>
      </c>
      <c r="B117" s="4" t="s">
        <v>7</v>
      </c>
      <c r="C117">
        <f>COUNTA(_xlfn.UNIQUE($B$2:B117))</f>
        <v>22</v>
      </c>
      <c r="D117">
        <v>68</v>
      </c>
      <c r="E117">
        <v>4</v>
      </c>
      <c r="F117">
        <v>44</v>
      </c>
      <c r="G117">
        <v>58.620689655172406</v>
      </c>
      <c r="H117">
        <v>3.4482758620689653</v>
      </c>
      <c r="I117">
        <v>37.931034482758619</v>
      </c>
      <c r="J117">
        <f t="shared" si="13"/>
        <v>0.81034482758620685</v>
      </c>
      <c r="K117">
        <f t="shared" si="20"/>
        <v>10</v>
      </c>
      <c r="L117">
        <f t="shared" si="21"/>
        <v>58</v>
      </c>
      <c r="M117">
        <f t="shared" si="22"/>
        <v>4</v>
      </c>
      <c r="N117">
        <f t="shared" si="23"/>
        <v>0</v>
      </c>
      <c r="O117">
        <f t="shared" si="24"/>
        <v>2</v>
      </c>
      <c r="P117">
        <f t="shared" si="25"/>
        <v>0</v>
      </c>
      <c r="Q117">
        <f t="shared" si="14"/>
        <v>8.6206896551724146</v>
      </c>
      <c r="R117">
        <f t="shared" si="15"/>
        <v>50</v>
      </c>
      <c r="S117">
        <f t="shared" si="16"/>
        <v>3.4482758620689653</v>
      </c>
      <c r="T117">
        <f t="shared" si="17"/>
        <v>0</v>
      </c>
      <c r="U117">
        <f t="shared" si="18"/>
        <v>1.7241379310344827</v>
      </c>
      <c r="V117">
        <f t="shared" si="19"/>
        <v>0</v>
      </c>
    </row>
    <row r="118" spans="1:22" x14ac:dyDescent="0.2">
      <c r="A118">
        <v>117</v>
      </c>
      <c r="B118" s="4" t="s">
        <v>7</v>
      </c>
      <c r="C118">
        <f>COUNTA(_xlfn.UNIQUE($B$2:B118))</f>
        <v>22</v>
      </c>
      <c r="D118">
        <v>69</v>
      </c>
      <c r="E118">
        <v>4</v>
      </c>
      <c r="F118">
        <v>44</v>
      </c>
      <c r="G118">
        <v>58.974358974358978</v>
      </c>
      <c r="H118">
        <v>3.4188034188034191</v>
      </c>
      <c r="I118">
        <v>37.606837606837608</v>
      </c>
      <c r="J118">
        <f t="shared" si="13"/>
        <v>0.81196581196581197</v>
      </c>
      <c r="K118">
        <f t="shared" si="20"/>
        <v>10</v>
      </c>
      <c r="L118">
        <f t="shared" si="21"/>
        <v>59</v>
      </c>
      <c r="M118">
        <f t="shared" si="22"/>
        <v>4</v>
      </c>
      <c r="N118">
        <f t="shared" si="23"/>
        <v>0</v>
      </c>
      <c r="O118">
        <f t="shared" si="24"/>
        <v>2</v>
      </c>
      <c r="P118">
        <f t="shared" si="25"/>
        <v>0</v>
      </c>
      <c r="Q118">
        <f t="shared" si="14"/>
        <v>8.5470085470085468</v>
      </c>
      <c r="R118">
        <f t="shared" si="15"/>
        <v>50.427350427350426</v>
      </c>
      <c r="S118">
        <f t="shared" si="16"/>
        <v>3.4188034188034191</v>
      </c>
      <c r="T118">
        <f t="shared" si="17"/>
        <v>0</v>
      </c>
      <c r="U118">
        <f t="shared" si="18"/>
        <v>1.7094017094017095</v>
      </c>
      <c r="V118">
        <f t="shared" si="19"/>
        <v>0</v>
      </c>
    </row>
    <row r="119" spans="1:22" x14ac:dyDescent="0.2">
      <c r="A119">
        <v>118</v>
      </c>
      <c r="B119" s="4" t="s">
        <v>7</v>
      </c>
      <c r="C119">
        <f>COUNTA(_xlfn.UNIQUE($B$2:B119))</f>
        <v>22</v>
      </c>
      <c r="D119">
        <v>70</v>
      </c>
      <c r="E119">
        <v>4</v>
      </c>
      <c r="F119">
        <v>44</v>
      </c>
      <c r="G119">
        <v>59.322033898305079</v>
      </c>
      <c r="H119">
        <v>3.3898305084745761</v>
      </c>
      <c r="I119">
        <v>37.288135593220339</v>
      </c>
      <c r="J119">
        <f t="shared" si="13"/>
        <v>0.81355932203389836</v>
      </c>
      <c r="K119">
        <f t="shared" si="20"/>
        <v>10</v>
      </c>
      <c r="L119">
        <f t="shared" si="21"/>
        <v>60</v>
      </c>
      <c r="M119">
        <f t="shared" si="22"/>
        <v>4</v>
      </c>
      <c r="N119">
        <f t="shared" si="23"/>
        <v>0</v>
      </c>
      <c r="O119">
        <f t="shared" si="24"/>
        <v>2</v>
      </c>
      <c r="P119">
        <f t="shared" si="25"/>
        <v>0</v>
      </c>
      <c r="Q119">
        <f t="shared" si="14"/>
        <v>8.4745762711864394</v>
      </c>
      <c r="R119">
        <f t="shared" si="15"/>
        <v>50.847457627118644</v>
      </c>
      <c r="S119">
        <f t="shared" si="16"/>
        <v>3.3898305084745761</v>
      </c>
      <c r="T119">
        <f t="shared" si="17"/>
        <v>0</v>
      </c>
      <c r="U119">
        <f t="shared" si="18"/>
        <v>1.6949152542372881</v>
      </c>
      <c r="V119">
        <f t="shared" si="19"/>
        <v>0</v>
      </c>
    </row>
    <row r="120" spans="1:22" x14ac:dyDescent="0.2">
      <c r="A120">
        <v>119</v>
      </c>
      <c r="B120" s="4" t="s">
        <v>7</v>
      </c>
      <c r="C120">
        <f>COUNTA(_xlfn.UNIQUE($B$2:B120))</f>
        <v>22</v>
      </c>
      <c r="D120">
        <v>71</v>
      </c>
      <c r="E120">
        <v>4</v>
      </c>
      <c r="F120">
        <v>44</v>
      </c>
      <c r="G120">
        <v>59.663865546218489</v>
      </c>
      <c r="H120">
        <v>3.3613445378151261</v>
      </c>
      <c r="I120">
        <v>36.97478991596639</v>
      </c>
      <c r="J120">
        <f t="shared" si="13"/>
        <v>0.81512605042016806</v>
      </c>
      <c r="K120">
        <f t="shared" si="20"/>
        <v>10</v>
      </c>
      <c r="L120">
        <f t="shared" si="21"/>
        <v>61</v>
      </c>
      <c r="M120">
        <f t="shared" si="22"/>
        <v>4</v>
      </c>
      <c r="N120">
        <f t="shared" si="23"/>
        <v>0</v>
      </c>
      <c r="O120">
        <f t="shared" si="24"/>
        <v>2</v>
      </c>
      <c r="P120">
        <f t="shared" si="25"/>
        <v>0</v>
      </c>
      <c r="Q120">
        <f t="shared" si="14"/>
        <v>8.4033613445378155</v>
      </c>
      <c r="R120">
        <f t="shared" si="15"/>
        <v>51.260504201680668</v>
      </c>
      <c r="S120">
        <f t="shared" si="16"/>
        <v>3.3613445378151261</v>
      </c>
      <c r="T120">
        <f t="shared" si="17"/>
        <v>0</v>
      </c>
      <c r="U120">
        <f t="shared" si="18"/>
        <v>1.680672268907563</v>
      </c>
      <c r="V120">
        <f t="shared" si="19"/>
        <v>0</v>
      </c>
    </row>
    <row r="121" spans="1:22" x14ac:dyDescent="0.2">
      <c r="A121">
        <v>120</v>
      </c>
      <c r="B121" s="4" t="s">
        <v>7</v>
      </c>
      <c r="C121">
        <f>COUNTA(_xlfn.UNIQUE($B$2:B121))</f>
        <v>22</v>
      </c>
      <c r="D121">
        <v>72</v>
      </c>
      <c r="E121">
        <v>4</v>
      </c>
      <c r="F121">
        <v>44</v>
      </c>
      <c r="G121">
        <v>60</v>
      </c>
      <c r="H121">
        <v>3.3333333333333335</v>
      </c>
      <c r="I121">
        <v>36.666666666666664</v>
      </c>
      <c r="J121">
        <f t="shared" si="13"/>
        <v>0.81666666666666665</v>
      </c>
      <c r="K121">
        <f t="shared" si="20"/>
        <v>10</v>
      </c>
      <c r="L121">
        <f t="shared" si="21"/>
        <v>62</v>
      </c>
      <c r="M121">
        <f t="shared" si="22"/>
        <v>4</v>
      </c>
      <c r="N121">
        <f t="shared" si="23"/>
        <v>0</v>
      </c>
      <c r="O121">
        <f t="shared" si="24"/>
        <v>2</v>
      </c>
      <c r="P121">
        <f t="shared" si="25"/>
        <v>0</v>
      </c>
      <c r="Q121">
        <f t="shared" si="14"/>
        <v>8.3333333333333321</v>
      </c>
      <c r="R121">
        <f t="shared" si="15"/>
        <v>51.666666666666671</v>
      </c>
      <c r="S121">
        <f t="shared" si="16"/>
        <v>3.3333333333333335</v>
      </c>
      <c r="T121">
        <f t="shared" si="17"/>
        <v>0</v>
      </c>
      <c r="U121">
        <f t="shared" si="18"/>
        <v>1.6666666666666667</v>
      </c>
      <c r="V121">
        <f t="shared" si="19"/>
        <v>0</v>
      </c>
    </row>
    <row r="122" spans="1:22" x14ac:dyDescent="0.2">
      <c r="A122">
        <v>121</v>
      </c>
      <c r="B122" s="4" t="s">
        <v>7</v>
      </c>
      <c r="C122">
        <f>COUNTA(_xlfn.UNIQUE($B$2:B122))</f>
        <v>22</v>
      </c>
      <c r="D122">
        <v>73</v>
      </c>
      <c r="E122">
        <v>4</v>
      </c>
      <c r="F122">
        <v>44</v>
      </c>
      <c r="G122">
        <v>60.330578512396691</v>
      </c>
      <c r="H122">
        <v>3.3057851239669422</v>
      </c>
      <c r="I122">
        <v>36.363636363636367</v>
      </c>
      <c r="J122">
        <f t="shared" si="13"/>
        <v>0.81818181818181812</v>
      </c>
      <c r="K122">
        <f t="shared" si="20"/>
        <v>10</v>
      </c>
      <c r="L122">
        <f t="shared" si="21"/>
        <v>63</v>
      </c>
      <c r="M122">
        <f t="shared" si="22"/>
        <v>4</v>
      </c>
      <c r="N122">
        <f t="shared" si="23"/>
        <v>0</v>
      </c>
      <c r="O122">
        <f t="shared" si="24"/>
        <v>2</v>
      </c>
      <c r="P122">
        <f t="shared" si="25"/>
        <v>0</v>
      </c>
      <c r="Q122">
        <f t="shared" si="14"/>
        <v>8.2644628099173563</v>
      </c>
      <c r="R122">
        <f t="shared" si="15"/>
        <v>52.066115702479344</v>
      </c>
      <c r="S122">
        <f t="shared" si="16"/>
        <v>3.3057851239669422</v>
      </c>
      <c r="T122">
        <f t="shared" si="17"/>
        <v>0</v>
      </c>
      <c r="U122">
        <f t="shared" si="18"/>
        <v>1.6528925619834711</v>
      </c>
      <c r="V122">
        <f t="shared" si="19"/>
        <v>0</v>
      </c>
    </row>
    <row r="123" spans="1:22" x14ac:dyDescent="0.2">
      <c r="A123">
        <v>122</v>
      </c>
      <c r="B123" s="4" t="s">
        <v>23</v>
      </c>
      <c r="C123">
        <f>COUNTA(_xlfn.UNIQUE($B$2:B123))</f>
        <v>23</v>
      </c>
      <c r="D123">
        <v>73</v>
      </c>
      <c r="E123">
        <v>4</v>
      </c>
      <c r="F123">
        <v>45</v>
      </c>
      <c r="G123">
        <v>59.83606557377049</v>
      </c>
      <c r="H123">
        <v>3.278688524590164</v>
      </c>
      <c r="I123">
        <v>36.885245901639344</v>
      </c>
      <c r="J123">
        <f t="shared" si="13"/>
        <v>0.81147540983606559</v>
      </c>
      <c r="K123">
        <f t="shared" si="20"/>
        <v>10</v>
      </c>
      <c r="L123">
        <f t="shared" si="21"/>
        <v>63</v>
      </c>
      <c r="M123">
        <f t="shared" si="22"/>
        <v>4</v>
      </c>
      <c r="N123">
        <f t="shared" si="23"/>
        <v>0</v>
      </c>
      <c r="O123">
        <f t="shared" si="24"/>
        <v>2</v>
      </c>
      <c r="P123">
        <f t="shared" si="25"/>
        <v>0</v>
      </c>
      <c r="Q123">
        <f t="shared" si="14"/>
        <v>8.1967213114754092</v>
      </c>
      <c r="R123">
        <f t="shared" si="15"/>
        <v>51.639344262295083</v>
      </c>
      <c r="S123">
        <f t="shared" si="16"/>
        <v>3.278688524590164</v>
      </c>
      <c r="T123">
        <f t="shared" si="17"/>
        <v>0</v>
      </c>
      <c r="U123">
        <f t="shared" si="18"/>
        <v>1.639344262295082</v>
      </c>
      <c r="V123">
        <f t="shared" si="19"/>
        <v>0</v>
      </c>
    </row>
    <row r="124" spans="1:22" x14ac:dyDescent="0.2">
      <c r="A124">
        <v>123</v>
      </c>
      <c r="B124" s="4" t="s">
        <v>23</v>
      </c>
      <c r="C124">
        <f>COUNTA(_xlfn.UNIQUE($B$2:B124))</f>
        <v>23</v>
      </c>
      <c r="D124">
        <v>73</v>
      </c>
      <c r="E124">
        <v>4</v>
      </c>
      <c r="F124">
        <v>46</v>
      </c>
      <c r="G124">
        <v>59.349593495934961</v>
      </c>
      <c r="H124">
        <v>3.2520325203252036</v>
      </c>
      <c r="I124">
        <v>37.398373983739837</v>
      </c>
      <c r="J124">
        <f t="shared" si="13"/>
        <v>0.81300813008130079</v>
      </c>
      <c r="K124">
        <f t="shared" si="20"/>
        <v>10</v>
      </c>
      <c r="L124">
        <f t="shared" si="21"/>
        <v>63</v>
      </c>
      <c r="M124">
        <f t="shared" si="22"/>
        <v>4</v>
      </c>
      <c r="N124">
        <f t="shared" si="23"/>
        <v>0</v>
      </c>
      <c r="O124">
        <f t="shared" si="24"/>
        <v>2</v>
      </c>
      <c r="P124">
        <f t="shared" si="25"/>
        <v>0</v>
      </c>
      <c r="Q124">
        <f t="shared" si="14"/>
        <v>8.1300813008130071</v>
      </c>
      <c r="R124">
        <f t="shared" si="15"/>
        <v>51.219512195121951</v>
      </c>
      <c r="S124">
        <f t="shared" si="16"/>
        <v>3.2520325203252036</v>
      </c>
      <c r="T124">
        <f t="shared" si="17"/>
        <v>0</v>
      </c>
      <c r="U124">
        <f t="shared" si="18"/>
        <v>1.6260162601626018</v>
      </c>
      <c r="V124">
        <f t="shared" si="19"/>
        <v>0</v>
      </c>
    </row>
    <row r="125" spans="1:22" x14ac:dyDescent="0.2">
      <c r="A125">
        <v>124</v>
      </c>
      <c r="B125" s="4" t="s">
        <v>20</v>
      </c>
      <c r="C125">
        <f>COUNTA(_xlfn.UNIQUE($B$2:B125))</f>
        <v>23</v>
      </c>
      <c r="D125">
        <v>73</v>
      </c>
      <c r="E125">
        <v>4</v>
      </c>
      <c r="F125">
        <v>47</v>
      </c>
      <c r="G125">
        <v>58.870967741935488</v>
      </c>
      <c r="H125">
        <v>3.225806451612903</v>
      </c>
      <c r="I125">
        <v>37.903225806451616</v>
      </c>
      <c r="J125">
        <f t="shared" si="13"/>
        <v>0.81451612903225801</v>
      </c>
      <c r="K125">
        <f t="shared" si="20"/>
        <v>10</v>
      </c>
      <c r="L125">
        <f t="shared" si="21"/>
        <v>63</v>
      </c>
      <c r="M125">
        <f t="shared" si="22"/>
        <v>4</v>
      </c>
      <c r="N125">
        <f t="shared" si="23"/>
        <v>0</v>
      </c>
      <c r="O125">
        <f t="shared" si="24"/>
        <v>3</v>
      </c>
      <c r="P125">
        <f t="shared" si="25"/>
        <v>0</v>
      </c>
      <c r="Q125">
        <f t="shared" si="14"/>
        <v>8.064516129032258</v>
      </c>
      <c r="R125">
        <f t="shared" si="15"/>
        <v>50.806451612903224</v>
      </c>
      <c r="S125">
        <f t="shared" si="16"/>
        <v>3.225806451612903</v>
      </c>
      <c r="T125">
        <f t="shared" si="17"/>
        <v>0</v>
      </c>
      <c r="U125">
        <f t="shared" si="18"/>
        <v>2.4193548387096775</v>
      </c>
      <c r="V125">
        <f t="shared" si="19"/>
        <v>0</v>
      </c>
    </row>
    <row r="126" spans="1:22" x14ac:dyDescent="0.2">
      <c r="A126">
        <v>125</v>
      </c>
      <c r="B126" s="4" t="s">
        <v>7</v>
      </c>
      <c r="C126">
        <f>COUNTA(_xlfn.UNIQUE($B$2:B126))</f>
        <v>23</v>
      </c>
      <c r="D126">
        <v>74</v>
      </c>
      <c r="E126">
        <v>4</v>
      </c>
      <c r="F126">
        <v>47</v>
      </c>
      <c r="G126">
        <v>59.199999999999996</v>
      </c>
      <c r="H126">
        <v>3.2</v>
      </c>
      <c r="I126">
        <v>37.6</v>
      </c>
      <c r="J126">
        <f t="shared" si="13"/>
        <v>0.81600000000000006</v>
      </c>
      <c r="K126">
        <f t="shared" si="20"/>
        <v>10</v>
      </c>
      <c r="L126">
        <f t="shared" si="21"/>
        <v>64</v>
      </c>
      <c r="M126">
        <f t="shared" si="22"/>
        <v>4</v>
      </c>
      <c r="N126">
        <f t="shared" si="23"/>
        <v>0</v>
      </c>
      <c r="O126">
        <f t="shared" si="24"/>
        <v>3</v>
      </c>
      <c r="P126">
        <f t="shared" si="25"/>
        <v>0</v>
      </c>
      <c r="Q126">
        <f t="shared" si="14"/>
        <v>8</v>
      </c>
      <c r="R126">
        <f t="shared" si="15"/>
        <v>51.2</v>
      </c>
      <c r="S126">
        <f t="shared" si="16"/>
        <v>3.2</v>
      </c>
      <c r="T126">
        <f t="shared" si="17"/>
        <v>0</v>
      </c>
      <c r="U126">
        <f t="shared" si="18"/>
        <v>2.4</v>
      </c>
      <c r="V126">
        <f t="shared" si="19"/>
        <v>0</v>
      </c>
    </row>
    <row r="127" spans="1:22" x14ac:dyDescent="0.2">
      <c r="A127">
        <v>126</v>
      </c>
      <c r="B127" s="4" t="s">
        <v>7</v>
      </c>
      <c r="C127">
        <f>COUNTA(_xlfn.UNIQUE($B$2:B127))</f>
        <v>23</v>
      </c>
      <c r="D127">
        <v>75</v>
      </c>
      <c r="E127">
        <v>4</v>
      </c>
      <c r="F127">
        <v>47</v>
      </c>
      <c r="G127">
        <v>59.523809523809526</v>
      </c>
      <c r="H127">
        <v>3.1746031746031744</v>
      </c>
      <c r="I127">
        <v>37.301587301587304</v>
      </c>
      <c r="J127">
        <f t="shared" si="13"/>
        <v>0.81746031746031744</v>
      </c>
      <c r="K127">
        <f t="shared" si="20"/>
        <v>10</v>
      </c>
      <c r="L127">
        <f t="shared" si="21"/>
        <v>65</v>
      </c>
      <c r="M127">
        <f t="shared" si="22"/>
        <v>4</v>
      </c>
      <c r="N127">
        <f t="shared" si="23"/>
        <v>0</v>
      </c>
      <c r="O127">
        <f t="shared" si="24"/>
        <v>3</v>
      </c>
      <c r="P127">
        <f t="shared" si="25"/>
        <v>0</v>
      </c>
      <c r="Q127">
        <f t="shared" si="14"/>
        <v>7.9365079365079358</v>
      </c>
      <c r="R127">
        <f t="shared" si="15"/>
        <v>51.587301587301596</v>
      </c>
      <c r="S127">
        <f t="shared" si="16"/>
        <v>3.1746031746031744</v>
      </c>
      <c r="T127">
        <f t="shared" si="17"/>
        <v>0</v>
      </c>
      <c r="U127">
        <f t="shared" si="18"/>
        <v>2.3809523809523809</v>
      </c>
      <c r="V127">
        <f t="shared" si="19"/>
        <v>0</v>
      </c>
    </row>
    <row r="128" spans="1:22" x14ac:dyDescent="0.2">
      <c r="A128">
        <v>127</v>
      </c>
      <c r="B128" s="4" t="s">
        <v>7</v>
      </c>
      <c r="C128">
        <f>COUNTA(_xlfn.UNIQUE($B$2:B128))</f>
        <v>23</v>
      </c>
      <c r="D128">
        <v>76</v>
      </c>
      <c r="E128">
        <v>4</v>
      </c>
      <c r="F128">
        <v>47</v>
      </c>
      <c r="G128">
        <v>59.842519685039377</v>
      </c>
      <c r="H128">
        <v>3.1496062992125982</v>
      </c>
      <c r="I128">
        <v>37.00787401574803</v>
      </c>
      <c r="J128">
        <f t="shared" si="13"/>
        <v>0.81889763779527558</v>
      </c>
      <c r="K128">
        <f t="shared" si="20"/>
        <v>10</v>
      </c>
      <c r="L128">
        <f t="shared" si="21"/>
        <v>66</v>
      </c>
      <c r="M128">
        <f t="shared" si="22"/>
        <v>4</v>
      </c>
      <c r="N128">
        <f t="shared" si="23"/>
        <v>0</v>
      </c>
      <c r="O128">
        <f t="shared" si="24"/>
        <v>3</v>
      </c>
      <c r="P128">
        <f t="shared" si="25"/>
        <v>0</v>
      </c>
      <c r="Q128">
        <f t="shared" si="14"/>
        <v>7.8740157480314963</v>
      </c>
      <c r="R128">
        <f t="shared" si="15"/>
        <v>51.968503937007867</v>
      </c>
      <c r="S128">
        <f t="shared" si="16"/>
        <v>3.1496062992125982</v>
      </c>
      <c r="T128">
        <f t="shared" si="17"/>
        <v>0</v>
      </c>
      <c r="U128">
        <f t="shared" si="18"/>
        <v>2.3622047244094486</v>
      </c>
      <c r="V128">
        <f t="shared" si="19"/>
        <v>0</v>
      </c>
    </row>
    <row r="129" spans="1:22" x14ac:dyDescent="0.2">
      <c r="A129">
        <v>128</v>
      </c>
      <c r="B129" s="4" t="s">
        <v>22</v>
      </c>
      <c r="C129">
        <f>COUNTA(_xlfn.UNIQUE($B$2:B129))</f>
        <v>23</v>
      </c>
      <c r="D129">
        <v>76</v>
      </c>
      <c r="E129">
        <v>4</v>
      </c>
      <c r="F129">
        <v>48</v>
      </c>
      <c r="G129">
        <v>59.375</v>
      </c>
      <c r="H129">
        <v>3.125</v>
      </c>
      <c r="I129">
        <v>37.5</v>
      </c>
      <c r="J129">
        <f t="shared" si="13"/>
        <v>0.8203125</v>
      </c>
      <c r="K129">
        <f t="shared" si="20"/>
        <v>10</v>
      </c>
      <c r="L129">
        <f t="shared" si="21"/>
        <v>66</v>
      </c>
      <c r="M129">
        <f t="shared" si="22"/>
        <v>4</v>
      </c>
      <c r="N129">
        <f t="shared" si="23"/>
        <v>0</v>
      </c>
      <c r="O129">
        <f t="shared" si="24"/>
        <v>3</v>
      </c>
      <c r="P129">
        <f t="shared" si="25"/>
        <v>0</v>
      </c>
      <c r="Q129">
        <f t="shared" si="14"/>
        <v>7.8125</v>
      </c>
      <c r="R129">
        <f t="shared" si="15"/>
        <v>51.5625</v>
      </c>
      <c r="S129">
        <f t="shared" si="16"/>
        <v>3.125</v>
      </c>
      <c r="T129">
        <f t="shared" si="17"/>
        <v>0</v>
      </c>
      <c r="U129">
        <f t="shared" si="18"/>
        <v>2.34375</v>
      </c>
      <c r="V129">
        <f t="shared" si="19"/>
        <v>0</v>
      </c>
    </row>
    <row r="130" spans="1:22" x14ac:dyDescent="0.2">
      <c r="A130">
        <v>129</v>
      </c>
      <c r="B130" s="4" t="s">
        <v>24</v>
      </c>
      <c r="C130">
        <f>COUNTA(_xlfn.UNIQUE($B$2:B130))</f>
        <v>24</v>
      </c>
      <c r="D130">
        <v>76</v>
      </c>
      <c r="E130">
        <v>4</v>
      </c>
      <c r="F130">
        <v>49</v>
      </c>
      <c r="G130">
        <v>58.914728682170548</v>
      </c>
      <c r="H130">
        <v>3.1007751937984498</v>
      </c>
      <c r="I130">
        <v>37.984496124031011</v>
      </c>
      <c r="J130">
        <f t="shared" si="13"/>
        <v>0.81395348837209303</v>
      </c>
      <c r="K130">
        <f t="shared" si="20"/>
        <v>10</v>
      </c>
      <c r="L130">
        <f t="shared" si="21"/>
        <v>66</v>
      </c>
      <c r="M130">
        <f t="shared" si="22"/>
        <v>4</v>
      </c>
      <c r="N130">
        <f t="shared" si="23"/>
        <v>0</v>
      </c>
      <c r="O130">
        <f t="shared" si="24"/>
        <v>3</v>
      </c>
      <c r="P130">
        <f t="shared" si="25"/>
        <v>1</v>
      </c>
      <c r="Q130">
        <f t="shared" si="14"/>
        <v>7.7519379844961236</v>
      </c>
      <c r="R130">
        <f t="shared" si="15"/>
        <v>51.162790697674424</v>
      </c>
      <c r="S130">
        <f t="shared" si="16"/>
        <v>3.1007751937984498</v>
      </c>
      <c r="T130">
        <f t="shared" si="17"/>
        <v>0</v>
      </c>
      <c r="U130">
        <f t="shared" si="18"/>
        <v>2.3255813953488373</v>
      </c>
      <c r="V130">
        <f t="shared" si="19"/>
        <v>0.77519379844961245</v>
      </c>
    </row>
    <row r="131" spans="1:22" x14ac:dyDescent="0.2">
      <c r="A131">
        <v>130</v>
      </c>
      <c r="B131" s="4" t="s">
        <v>12</v>
      </c>
      <c r="C131">
        <f>COUNTA(_xlfn.UNIQUE($B$2:B131))</f>
        <v>24</v>
      </c>
      <c r="D131">
        <v>76</v>
      </c>
      <c r="E131">
        <v>4</v>
      </c>
      <c r="F131">
        <v>50</v>
      </c>
      <c r="G131">
        <v>58.461538461538467</v>
      </c>
      <c r="H131">
        <v>3.0769230769230771</v>
      </c>
      <c r="I131">
        <v>38.461538461538467</v>
      </c>
      <c r="J131">
        <f t="shared" ref="J131:J194" si="26">1-(C131/A131)</f>
        <v>0.81538461538461537</v>
      </c>
      <c r="K131">
        <f t="shared" si="20"/>
        <v>10</v>
      </c>
      <c r="L131">
        <f t="shared" si="21"/>
        <v>66</v>
      </c>
      <c r="M131">
        <f t="shared" si="22"/>
        <v>4</v>
      </c>
      <c r="N131">
        <f t="shared" si="23"/>
        <v>0</v>
      </c>
      <c r="O131">
        <f t="shared" si="24"/>
        <v>3</v>
      </c>
      <c r="P131">
        <f t="shared" si="25"/>
        <v>1</v>
      </c>
      <c r="Q131">
        <f t="shared" ref="Q131:Q194" si="27">K131/A131*100</f>
        <v>7.6923076923076925</v>
      </c>
      <c r="R131">
        <f t="shared" ref="R131:R194" si="28">L131/A131*100</f>
        <v>50.769230769230766</v>
      </c>
      <c r="S131">
        <f t="shared" ref="S131:S194" si="29">M131/A131*100</f>
        <v>3.0769230769230771</v>
      </c>
      <c r="T131">
        <f t="shared" ref="T131:T194" si="30">N131/F131*100</f>
        <v>0</v>
      </c>
      <c r="U131">
        <f t="shared" ref="U131:U194" si="31">O131/A131*100</f>
        <v>2.3076923076923079</v>
      </c>
      <c r="V131">
        <f t="shared" ref="V131:V194" si="32">P131/A131*100</f>
        <v>0.76923076923076927</v>
      </c>
    </row>
    <row r="132" spans="1:22" x14ac:dyDescent="0.2">
      <c r="A132">
        <v>131</v>
      </c>
      <c r="B132" s="4" t="s">
        <v>12</v>
      </c>
      <c r="C132">
        <f>COUNTA(_xlfn.UNIQUE($B$2:B132))</f>
        <v>24</v>
      </c>
      <c r="D132">
        <v>76</v>
      </c>
      <c r="E132">
        <v>4</v>
      </c>
      <c r="F132">
        <v>51</v>
      </c>
      <c r="G132">
        <v>58.015267175572518</v>
      </c>
      <c r="H132">
        <v>3.0534351145038165</v>
      </c>
      <c r="I132">
        <v>38.931297709923662</v>
      </c>
      <c r="J132">
        <f t="shared" si="26"/>
        <v>0.81679389312977102</v>
      </c>
      <c r="K132">
        <f t="shared" ref="K132:K195" si="33">IF(B132="Cyclotella minuscula",K131+1,K131)</f>
        <v>10</v>
      </c>
      <c r="L132">
        <f t="shared" ref="L132:L195" si="34">IF(B132="Cyclotella ocellata",L131+1,L131)</f>
        <v>66</v>
      </c>
      <c r="M132">
        <f t="shared" ref="M132:M195" si="35">IF(B132="Staurosira venter",M131+1,M131)</f>
        <v>4</v>
      </c>
      <c r="N132">
        <f t="shared" ref="N132:N195" si="36">IF(B132="Staurosirella pinnata",N131+1,N131)</f>
        <v>0</v>
      </c>
      <c r="O132">
        <f t="shared" ref="O132:O195" si="37">IF(B132="Amphora pediculus",O131+1,O131)</f>
        <v>3</v>
      </c>
      <c r="P132">
        <f t="shared" ref="P132:P195" si="38">IF(B132="Encyonopsis microcephala",P131+1,P131)</f>
        <v>1</v>
      </c>
      <c r="Q132">
        <f t="shared" si="27"/>
        <v>7.6335877862595423</v>
      </c>
      <c r="R132">
        <f t="shared" si="28"/>
        <v>50.381679389312971</v>
      </c>
      <c r="S132">
        <f t="shared" si="29"/>
        <v>3.0534351145038165</v>
      </c>
      <c r="T132">
        <f t="shared" si="30"/>
        <v>0</v>
      </c>
      <c r="U132">
        <f t="shared" si="31"/>
        <v>2.2900763358778624</v>
      </c>
      <c r="V132">
        <f t="shared" si="32"/>
        <v>0.76335877862595414</v>
      </c>
    </row>
    <row r="133" spans="1:22" x14ac:dyDescent="0.2">
      <c r="A133">
        <v>132</v>
      </c>
      <c r="B133" s="4" t="s">
        <v>5</v>
      </c>
      <c r="C133">
        <f>COUNTA(_xlfn.UNIQUE($B$2:B133))</f>
        <v>24</v>
      </c>
      <c r="D133">
        <v>76</v>
      </c>
      <c r="E133">
        <v>4</v>
      </c>
      <c r="F133">
        <v>52</v>
      </c>
      <c r="G133">
        <v>57.575757575757578</v>
      </c>
      <c r="H133">
        <v>3.0303030303030303</v>
      </c>
      <c r="I133">
        <v>39.393939393939391</v>
      </c>
      <c r="J133">
        <f t="shared" si="26"/>
        <v>0.81818181818181812</v>
      </c>
      <c r="K133">
        <f t="shared" si="33"/>
        <v>10</v>
      </c>
      <c r="L133">
        <f t="shared" si="34"/>
        <v>66</v>
      </c>
      <c r="M133">
        <f t="shared" si="35"/>
        <v>4</v>
      </c>
      <c r="N133">
        <f t="shared" si="36"/>
        <v>0</v>
      </c>
      <c r="O133">
        <f t="shared" si="37"/>
        <v>3</v>
      </c>
      <c r="P133">
        <f t="shared" si="38"/>
        <v>1</v>
      </c>
      <c r="Q133">
        <f t="shared" si="27"/>
        <v>7.5757575757575761</v>
      </c>
      <c r="R133">
        <f t="shared" si="28"/>
        <v>50</v>
      </c>
      <c r="S133">
        <f t="shared" si="29"/>
        <v>3.0303030303030303</v>
      </c>
      <c r="T133">
        <f t="shared" si="30"/>
        <v>0</v>
      </c>
      <c r="U133">
        <f t="shared" si="31"/>
        <v>2.2727272727272729</v>
      </c>
      <c r="V133">
        <f t="shared" si="32"/>
        <v>0.75757575757575757</v>
      </c>
    </row>
    <row r="134" spans="1:22" x14ac:dyDescent="0.2">
      <c r="A134">
        <v>133</v>
      </c>
      <c r="B134" s="4" t="s">
        <v>7</v>
      </c>
      <c r="C134">
        <f>COUNTA(_xlfn.UNIQUE($B$2:B134))</f>
        <v>24</v>
      </c>
      <c r="D134">
        <v>77</v>
      </c>
      <c r="E134">
        <v>4</v>
      </c>
      <c r="F134">
        <v>52</v>
      </c>
      <c r="G134">
        <v>57.894736842105267</v>
      </c>
      <c r="H134">
        <v>3.007518796992481</v>
      </c>
      <c r="I134">
        <v>39.097744360902254</v>
      </c>
      <c r="J134">
        <f t="shared" si="26"/>
        <v>0.81954887218045114</v>
      </c>
      <c r="K134">
        <f t="shared" si="33"/>
        <v>10</v>
      </c>
      <c r="L134">
        <f t="shared" si="34"/>
        <v>67</v>
      </c>
      <c r="M134">
        <f t="shared" si="35"/>
        <v>4</v>
      </c>
      <c r="N134">
        <f t="shared" si="36"/>
        <v>0</v>
      </c>
      <c r="O134">
        <f t="shared" si="37"/>
        <v>3</v>
      </c>
      <c r="P134">
        <f t="shared" si="38"/>
        <v>1</v>
      </c>
      <c r="Q134">
        <f t="shared" si="27"/>
        <v>7.518796992481203</v>
      </c>
      <c r="R134">
        <f t="shared" si="28"/>
        <v>50.375939849624061</v>
      </c>
      <c r="S134">
        <f t="shared" si="29"/>
        <v>3.007518796992481</v>
      </c>
      <c r="T134">
        <f t="shared" si="30"/>
        <v>0</v>
      </c>
      <c r="U134">
        <f t="shared" si="31"/>
        <v>2.2556390977443606</v>
      </c>
      <c r="V134">
        <f t="shared" si="32"/>
        <v>0.75187969924812026</v>
      </c>
    </row>
    <row r="135" spans="1:22" x14ac:dyDescent="0.2">
      <c r="A135">
        <v>134</v>
      </c>
      <c r="B135" s="4" t="s">
        <v>7</v>
      </c>
      <c r="C135">
        <f>COUNTA(_xlfn.UNIQUE($B$2:B135))</f>
        <v>24</v>
      </c>
      <c r="D135">
        <v>78</v>
      </c>
      <c r="E135">
        <v>4</v>
      </c>
      <c r="F135">
        <v>52</v>
      </c>
      <c r="G135">
        <v>58.208955223880601</v>
      </c>
      <c r="H135">
        <v>2.9850746268656714</v>
      </c>
      <c r="I135">
        <v>38.805970149253731</v>
      </c>
      <c r="J135">
        <f t="shared" si="26"/>
        <v>0.82089552238805974</v>
      </c>
      <c r="K135">
        <f t="shared" si="33"/>
        <v>10</v>
      </c>
      <c r="L135">
        <f t="shared" si="34"/>
        <v>68</v>
      </c>
      <c r="M135">
        <f t="shared" si="35"/>
        <v>4</v>
      </c>
      <c r="N135">
        <f t="shared" si="36"/>
        <v>0</v>
      </c>
      <c r="O135">
        <f t="shared" si="37"/>
        <v>3</v>
      </c>
      <c r="P135">
        <f t="shared" si="38"/>
        <v>1</v>
      </c>
      <c r="Q135">
        <f t="shared" si="27"/>
        <v>7.4626865671641784</v>
      </c>
      <c r="R135">
        <f t="shared" si="28"/>
        <v>50.746268656716417</v>
      </c>
      <c r="S135">
        <f t="shared" si="29"/>
        <v>2.9850746268656714</v>
      </c>
      <c r="T135">
        <f t="shared" si="30"/>
        <v>0</v>
      </c>
      <c r="U135">
        <f t="shared" si="31"/>
        <v>2.2388059701492535</v>
      </c>
      <c r="V135">
        <f t="shared" si="32"/>
        <v>0.74626865671641784</v>
      </c>
    </row>
    <row r="136" spans="1:22" x14ac:dyDescent="0.2">
      <c r="A136">
        <v>135</v>
      </c>
      <c r="B136" s="4" t="s">
        <v>7</v>
      </c>
      <c r="C136">
        <f>COUNTA(_xlfn.UNIQUE($B$2:B136))</f>
        <v>24</v>
      </c>
      <c r="D136">
        <v>79</v>
      </c>
      <c r="E136">
        <v>4</v>
      </c>
      <c r="F136">
        <v>52</v>
      </c>
      <c r="G136">
        <v>58.518518518518512</v>
      </c>
      <c r="H136">
        <v>2.9629629629629632</v>
      </c>
      <c r="I136">
        <v>38.518518518518519</v>
      </c>
      <c r="J136">
        <f t="shared" si="26"/>
        <v>0.82222222222222219</v>
      </c>
      <c r="K136">
        <f t="shared" si="33"/>
        <v>10</v>
      </c>
      <c r="L136">
        <f t="shared" si="34"/>
        <v>69</v>
      </c>
      <c r="M136">
        <f t="shared" si="35"/>
        <v>4</v>
      </c>
      <c r="N136">
        <f t="shared" si="36"/>
        <v>0</v>
      </c>
      <c r="O136">
        <f t="shared" si="37"/>
        <v>3</v>
      </c>
      <c r="P136">
        <f t="shared" si="38"/>
        <v>1</v>
      </c>
      <c r="Q136">
        <f t="shared" si="27"/>
        <v>7.4074074074074066</v>
      </c>
      <c r="R136">
        <f t="shared" si="28"/>
        <v>51.111111111111107</v>
      </c>
      <c r="S136">
        <f t="shared" si="29"/>
        <v>2.9629629629629632</v>
      </c>
      <c r="T136">
        <f t="shared" si="30"/>
        <v>0</v>
      </c>
      <c r="U136">
        <f t="shared" si="31"/>
        <v>2.2222222222222223</v>
      </c>
      <c r="V136">
        <f t="shared" si="32"/>
        <v>0.74074074074074081</v>
      </c>
    </row>
    <row r="137" spans="1:22" x14ac:dyDescent="0.2">
      <c r="A137">
        <v>136</v>
      </c>
      <c r="B137" s="4" t="s">
        <v>7</v>
      </c>
      <c r="C137">
        <f>COUNTA(_xlfn.UNIQUE($B$2:B137))</f>
        <v>24</v>
      </c>
      <c r="D137">
        <v>80</v>
      </c>
      <c r="E137">
        <v>4</v>
      </c>
      <c r="F137">
        <v>52</v>
      </c>
      <c r="G137">
        <v>58.82352941176471</v>
      </c>
      <c r="H137">
        <v>2.9411764705882351</v>
      </c>
      <c r="I137">
        <v>38.235294117647058</v>
      </c>
      <c r="J137">
        <f t="shared" si="26"/>
        <v>0.82352941176470584</v>
      </c>
      <c r="K137">
        <f t="shared" si="33"/>
        <v>10</v>
      </c>
      <c r="L137">
        <f t="shared" si="34"/>
        <v>70</v>
      </c>
      <c r="M137">
        <f t="shared" si="35"/>
        <v>4</v>
      </c>
      <c r="N137">
        <f t="shared" si="36"/>
        <v>0</v>
      </c>
      <c r="O137">
        <f t="shared" si="37"/>
        <v>3</v>
      </c>
      <c r="P137">
        <f t="shared" si="38"/>
        <v>1</v>
      </c>
      <c r="Q137">
        <f t="shared" si="27"/>
        <v>7.3529411764705888</v>
      </c>
      <c r="R137">
        <f t="shared" si="28"/>
        <v>51.470588235294116</v>
      </c>
      <c r="S137">
        <f t="shared" si="29"/>
        <v>2.9411764705882351</v>
      </c>
      <c r="T137">
        <f t="shared" si="30"/>
        <v>0</v>
      </c>
      <c r="U137">
        <f t="shared" si="31"/>
        <v>2.2058823529411766</v>
      </c>
      <c r="V137">
        <f t="shared" si="32"/>
        <v>0.73529411764705876</v>
      </c>
    </row>
    <row r="138" spans="1:22" x14ac:dyDescent="0.2">
      <c r="A138">
        <v>137</v>
      </c>
      <c r="B138" s="4" t="s">
        <v>105</v>
      </c>
      <c r="C138">
        <f>COUNTA(_xlfn.UNIQUE($B$2:B138))</f>
        <v>24</v>
      </c>
      <c r="D138">
        <v>81</v>
      </c>
      <c r="E138">
        <v>4</v>
      </c>
      <c r="F138">
        <v>52</v>
      </c>
      <c r="G138">
        <v>59.12408759124088</v>
      </c>
      <c r="H138">
        <v>2.9197080291970803</v>
      </c>
      <c r="I138">
        <v>37.956204379562038</v>
      </c>
      <c r="J138">
        <f t="shared" si="26"/>
        <v>0.82481751824817517</v>
      </c>
      <c r="K138">
        <f t="shared" si="33"/>
        <v>11</v>
      </c>
      <c r="L138">
        <f t="shared" si="34"/>
        <v>70</v>
      </c>
      <c r="M138">
        <f t="shared" si="35"/>
        <v>4</v>
      </c>
      <c r="N138">
        <f t="shared" si="36"/>
        <v>0</v>
      </c>
      <c r="O138">
        <f t="shared" si="37"/>
        <v>3</v>
      </c>
      <c r="P138">
        <f t="shared" si="38"/>
        <v>1</v>
      </c>
      <c r="Q138">
        <f t="shared" si="27"/>
        <v>8.0291970802919703</v>
      </c>
      <c r="R138">
        <f t="shared" si="28"/>
        <v>51.094890510948908</v>
      </c>
      <c r="S138">
        <f t="shared" si="29"/>
        <v>2.9197080291970803</v>
      </c>
      <c r="T138">
        <f t="shared" si="30"/>
        <v>0</v>
      </c>
      <c r="U138">
        <f t="shared" si="31"/>
        <v>2.1897810218978102</v>
      </c>
      <c r="V138">
        <f t="shared" si="32"/>
        <v>0.72992700729927007</v>
      </c>
    </row>
    <row r="139" spans="1:22" x14ac:dyDescent="0.2">
      <c r="A139">
        <v>138</v>
      </c>
      <c r="B139" s="4" t="s">
        <v>105</v>
      </c>
      <c r="C139">
        <f>COUNTA(_xlfn.UNIQUE($B$2:B139))</f>
        <v>24</v>
      </c>
      <c r="D139">
        <v>82</v>
      </c>
      <c r="E139">
        <v>4</v>
      </c>
      <c r="F139">
        <v>52</v>
      </c>
      <c r="G139">
        <v>59.420289855072461</v>
      </c>
      <c r="H139">
        <v>2.8985507246376812</v>
      </c>
      <c r="I139">
        <v>37.681159420289859</v>
      </c>
      <c r="J139">
        <f t="shared" si="26"/>
        <v>0.82608695652173914</v>
      </c>
      <c r="K139">
        <f t="shared" si="33"/>
        <v>12</v>
      </c>
      <c r="L139">
        <f t="shared" si="34"/>
        <v>70</v>
      </c>
      <c r="M139">
        <f t="shared" si="35"/>
        <v>4</v>
      </c>
      <c r="N139">
        <f t="shared" si="36"/>
        <v>0</v>
      </c>
      <c r="O139">
        <f t="shared" si="37"/>
        <v>3</v>
      </c>
      <c r="P139">
        <f t="shared" si="38"/>
        <v>1</v>
      </c>
      <c r="Q139">
        <f t="shared" si="27"/>
        <v>8.695652173913043</v>
      </c>
      <c r="R139">
        <f t="shared" si="28"/>
        <v>50.724637681159422</v>
      </c>
      <c r="S139">
        <f t="shared" si="29"/>
        <v>2.8985507246376812</v>
      </c>
      <c r="T139">
        <f t="shared" si="30"/>
        <v>0</v>
      </c>
      <c r="U139">
        <f t="shared" si="31"/>
        <v>2.1739130434782608</v>
      </c>
      <c r="V139">
        <f t="shared" si="32"/>
        <v>0.72463768115942029</v>
      </c>
    </row>
    <row r="140" spans="1:22" x14ac:dyDescent="0.2">
      <c r="A140">
        <v>139</v>
      </c>
      <c r="B140" s="4" t="s">
        <v>13</v>
      </c>
      <c r="C140">
        <f>COUNTA(_xlfn.UNIQUE($B$2:B140))</f>
        <v>24</v>
      </c>
      <c r="D140">
        <v>82</v>
      </c>
      <c r="E140">
        <v>4</v>
      </c>
      <c r="F140">
        <v>53</v>
      </c>
      <c r="G140">
        <v>58.992805755395686</v>
      </c>
      <c r="H140">
        <v>2.877697841726619</v>
      </c>
      <c r="I140">
        <v>38.129496402877699</v>
      </c>
      <c r="J140">
        <f t="shared" si="26"/>
        <v>0.82733812949640284</v>
      </c>
      <c r="K140">
        <f t="shared" si="33"/>
        <v>12</v>
      </c>
      <c r="L140">
        <f t="shared" si="34"/>
        <v>70</v>
      </c>
      <c r="M140">
        <f t="shared" si="35"/>
        <v>4</v>
      </c>
      <c r="N140">
        <f t="shared" si="36"/>
        <v>0</v>
      </c>
      <c r="O140">
        <f t="shared" si="37"/>
        <v>3</v>
      </c>
      <c r="P140">
        <f t="shared" si="38"/>
        <v>1</v>
      </c>
      <c r="Q140">
        <f t="shared" si="27"/>
        <v>8.6330935251798557</v>
      </c>
      <c r="R140">
        <f t="shared" si="28"/>
        <v>50.359712230215827</v>
      </c>
      <c r="S140">
        <f t="shared" si="29"/>
        <v>2.877697841726619</v>
      </c>
      <c r="T140">
        <f t="shared" si="30"/>
        <v>0</v>
      </c>
      <c r="U140">
        <f t="shared" si="31"/>
        <v>2.1582733812949639</v>
      </c>
      <c r="V140">
        <f t="shared" si="32"/>
        <v>0.71942446043165476</v>
      </c>
    </row>
    <row r="141" spans="1:22" x14ac:dyDescent="0.2">
      <c r="A141">
        <v>140</v>
      </c>
      <c r="B141" s="4" t="s">
        <v>15</v>
      </c>
      <c r="C141">
        <f>COUNTA(_xlfn.UNIQUE($B$2:B141))</f>
        <v>24</v>
      </c>
      <c r="D141">
        <v>82</v>
      </c>
      <c r="E141">
        <v>4</v>
      </c>
      <c r="F141">
        <v>54</v>
      </c>
      <c r="G141">
        <v>58.571428571428577</v>
      </c>
      <c r="H141">
        <v>2.8571428571428572</v>
      </c>
      <c r="I141">
        <v>38.571428571428577</v>
      </c>
      <c r="J141">
        <f t="shared" si="26"/>
        <v>0.82857142857142851</v>
      </c>
      <c r="K141">
        <f t="shared" si="33"/>
        <v>12</v>
      </c>
      <c r="L141">
        <f t="shared" si="34"/>
        <v>70</v>
      </c>
      <c r="M141">
        <f t="shared" si="35"/>
        <v>4</v>
      </c>
      <c r="N141">
        <f t="shared" si="36"/>
        <v>0</v>
      </c>
      <c r="O141">
        <f t="shared" si="37"/>
        <v>3</v>
      </c>
      <c r="P141">
        <f t="shared" si="38"/>
        <v>1</v>
      </c>
      <c r="Q141">
        <f t="shared" si="27"/>
        <v>8.5714285714285712</v>
      </c>
      <c r="R141">
        <f t="shared" si="28"/>
        <v>50</v>
      </c>
      <c r="S141">
        <f t="shared" si="29"/>
        <v>2.8571428571428572</v>
      </c>
      <c r="T141">
        <f t="shared" si="30"/>
        <v>0</v>
      </c>
      <c r="U141">
        <f t="shared" si="31"/>
        <v>2.1428571428571428</v>
      </c>
      <c r="V141">
        <f t="shared" si="32"/>
        <v>0.7142857142857143</v>
      </c>
    </row>
    <row r="142" spans="1:22" x14ac:dyDescent="0.2">
      <c r="A142">
        <v>141</v>
      </c>
      <c r="B142" s="4" t="s">
        <v>15</v>
      </c>
      <c r="C142">
        <f>COUNTA(_xlfn.UNIQUE($B$2:B142))</f>
        <v>24</v>
      </c>
      <c r="D142">
        <v>82</v>
      </c>
      <c r="E142">
        <v>4</v>
      </c>
      <c r="F142">
        <v>55</v>
      </c>
      <c r="G142">
        <v>58.156028368794324</v>
      </c>
      <c r="H142">
        <v>2.8368794326241136</v>
      </c>
      <c r="I142">
        <v>39.00709219858156</v>
      </c>
      <c r="J142">
        <f t="shared" si="26"/>
        <v>0.82978723404255317</v>
      </c>
      <c r="K142">
        <f t="shared" si="33"/>
        <v>12</v>
      </c>
      <c r="L142">
        <f t="shared" si="34"/>
        <v>70</v>
      </c>
      <c r="M142">
        <f t="shared" si="35"/>
        <v>4</v>
      </c>
      <c r="N142">
        <f t="shared" si="36"/>
        <v>0</v>
      </c>
      <c r="O142">
        <f t="shared" si="37"/>
        <v>3</v>
      </c>
      <c r="P142">
        <f t="shared" si="38"/>
        <v>1</v>
      </c>
      <c r="Q142">
        <f t="shared" si="27"/>
        <v>8.5106382978723403</v>
      </c>
      <c r="R142">
        <f t="shared" si="28"/>
        <v>49.645390070921984</v>
      </c>
      <c r="S142">
        <f t="shared" si="29"/>
        <v>2.8368794326241136</v>
      </c>
      <c r="T142">
        <f t="shared" si="30"/>
        <v>0</v>
      </c>
      <c r="U142">
        <f t="shared" si="31"/>
        <v>2.1276595744680851</v>
      </c>
      <c r="V142">
        <f t="shared" si="32"/>
        <v>0.70921985815602839</v>
      </c>
    </row>
    <row r="143" spans="1:22" x14ac:dyDescent="0.2">
      <c r="A143">
        <v>142</v>
      </c>
      <c r="B143" s="4" t="s">
        <v>105</v>
      </c>
      <c r="C143">
        <f>COUNTA(_xlfn.UNIQUE($B$2:B143))</f>
        <v>24</v>
      </c>
      <c r="D143">
        <v>83</v>
      </c>
      <c r="E143">
        <v>4</v>
      </c>
      <c r="F143">
        <v>55</v>
      </c>
      <c r="G143">
        <v>58.450704225352112</v>
      </c>
      <c r="H143">
        <v>2.8169014084507045</v>
      </c>
      <c r="I143">
        <v>38.732394366197184</v>
      </c>
      <c r="J143">
        <f t="shared" si="26"/>
        <v>0.83098591549295775</v>
      </c>
      <c r="K143">
        <f t="shared" si="33"/>
        <v>13</v>
      </c>
      <c r="L143">
        <f t="shared" si="34"/>
        <v>70</v>
      </c>
      <c r="M143">
        <f t="shared" si="35"/>
        <v>4</v>
      </c>
      <c r="N143">
        <f t="shared" si="36"/>
        <v>0</v>
      </c>
      <c r="O143">
        <f t="shared" si="37"/>
        <v>3</v>
      </c>
      <c r="P143">
        <f t="shared" si="38"/>
        <v>1</v>
      </c>
      <c r="Q143">
        <f t="shared" si="27"/>
        <v>9.1549295774647899</v>
      </c>
      <c r="R143">
        <f t="shared" si="28"/>
        <v>49.295774647887328</v>
      </c>
      <c r="S143">
        <f t="shared" si="29"/>
        <v>2.8169014084507045</v>
      </c>
      <c r="T143">
        <f t="shared" si="30"/>
        <v>0</v>
      </c>
      <c r="U143">
        <f t="shared" si="31"/>
        <v>2.112676056338028</v>
      </c>
      <c r="V143">
        <f t="shared" si="32"/>
        <v>0.70422535211267612</v>
      </c>
    </row>
    <row r="144" spans="1:22" x14ac:dyDescent="0.2">
      <c r="A144">
        <v>143</v>
      </c>
      <c r="B144" s="4" t="s">
        <v>8</v>
      </c>
      <c r="C144">
        <f>COUNTA(_xlfn.UNIQUE($B$2:B144))</f>
        <v>24</v>
      </c>
      <c r="D144">
        <v>83</v>
      </c>
      <c r="E144">
        <v>4</v>
      </c>
      <c r="F144">
        <v>56</v>
      </c>
      <c r="G144">
        <v>58.04195804195804</v>
      </c>
      <c r="H144">
        <v>2.7972027972027971</v>
      </c>
      <c r="I144">
        <v>39.16083916083916</v>
      </c>
      <c r="J144">
        <f t="shared" si="26"/>
        <v>0.83216783216783219</v>
      </c>
      <c r="K144">
        <f t="shared" si="33"/>
        <v>13</v>
      </c>
      <c r="L144">
        <f t="shared" si="34"/>
        <v>70</v>
      </c>
      <c r="M144">
        <f t="shared" si="35"/>
        <v>4</v>
      </c>
      <c r="N144">
        <f t="shared" si="36"/>
        <v>0</v>
      </c>
      <c r="O144">
        <f t="shared" si="37"/>
        <v>3</v>
      </c>
      <c r="P144">
        <f t="shared" si="38"/>
        <v>1</v>
      </c>
      <c r="Q144">
        <f t="shared" si="27"/>
        <v>9.0909090909090917</v>
      </c>
      <c r="R144">
        <f t="shared" si="28"/>
        <v>48.951048951048953</v>
      </c>
      <c r="S144">
        <f t="shared" si="29"/>
        <v>2.7972027972027971</v>
      </c>
      <c r="T144">
        <f t="shared" si="30"/>
        <v>0</v>
      </c>
      <c r="U144">
        <f t="shared" si="31"/>
        <v>2.0979020979020979</v>
      </c>
      <c r="V144">
        <f t="shared" si="32"/>
        <v>0.69930069930069927</v>
      </c>
    </row>
    <row r="145" spans="1:22" x14ac:dyDescent="0.2">
      <c r="A145">
        <v>144</v>
      </c>
      <c r="B145" s="4" t="s">
        <v>8</v>
      </c>
      <c r="C145">
        <f>COUNTA(_xlfn.UNIQUE($B$2:B145))</f>
        <v>24</v>
      </c>
      <c r="D145">
        <v>83</v>
      </c>
      <c r="E145">
        <v>4</v>
      </c>
      <c r="F145">
        <v>57</v>
      </c>
      <c r="G145">
        <v>57.638888888888886</v>
      </c>
      <c r="H145">
        <v>2.7777777777777777</v>
      </c>
      <c r="I145">
        <v>39.583333333333329</v>
      </c>
      <c r="J145">
        <f t="shared" si="26"/>
        <v>0.83333333333333337</v>
      </c>
      <c r="K145">
        <f t="shared" si="33"/>
        <v>13</v>
      </c>
      <c r="L145">
        <f t="shared" si="34"/>
        <v>70</v>
      </c>
      <c r="M145">
        <f t="shared" si="35"/>
        <v>4</v>
      </c>
      <c r="N145">
        <f t="shared" si="36"/>
        <v>0</v>
      </c>
      <c r="O145">
        <f t="shared" si="37"/>
        <v>3</v>
      </c>
      <c r="P145">
        <f t="shared" si="38"/>
        <v>1</v>
      </c>
      <c r="Q145">
        <f t="shared" si="27"/>
        <v>9.0277777777777768</v>
      </c>
      <c r="R145">
        <f t="shared" si="28"/>
        <v>48.611111111111107</v>
      </c>
      <c r="S145">
        <f t="shared" si="29"/>
        <v>2.7777777777777777</v>
      </c>
      <c r="T145">
        <f t="shared" si="30"/>
        <v>0</v>
      </c>
      <c r="U145">
        <f t="shared" si="31"/>
        <v>2.083333333333333</v>
      </c>
      <c r="V145">
        <f t="shared" si="32"/>
        <v>0.69444444444444442</v>
      </c>
    </row>
    <row r="146" spans="1:22" x14ac:dyDescent="0.2">
      <c r="A146">
        <v>145</v>
      </c>
      <c r="B146" s="4" t="s">
        <v>7</v>
      </c>
      <c r="C146">
        <f>COUNTA(_xlfn.UNIQUE($B$2:B146))</f>
        <v>24</v>
      </c>
      <c r="D146">
        <v>84</v>
      </c>
      <c r="E146">
        <v>4</v>
      </c>
      <c r="F146">
        <v>57</v>
      </c>
      <c r="G146">
        <v>57.931034482758626</v>
      </c>
      <c r="H146">
        <v>2.7586206896551726</v>
      </c>
      <c r="I146">
        <v>39.310344827586206</v>
      </c>
      <c r="J146">
        <f t="shared" si="26"/>
        <v>0.83448275862068966</v>
      </c>
      <c r="K146">
        <f t="shared" si="33"/>
        <v>13</v>
      </c>
      <c r="L146">
        <f t="shared" si="34"/>
        <v>71</v>
      </c>
      <c r="M146">
        <f t="shared" si="35"/>
        <v>4</v>
      </c>
      <c r="N146">
        <f t="shared" si="36"/>
        <v>0</v>
      </c>
      <c r="O146">
        <f t="shared" si="37"/>
        <v>3</v>
      </c>
      <c r="P146">
        <f t="shared" si="38"/>
        <v>1</v>
      </c>
      <c r="Q146">
        <f t="shared" si="27"/>
        <v>8.9655172413793096</v>
      </c>
      <c r="R146">
        <f t="shared" si="28"/>
        <v>48.96551724137931</v>
      </c>
      <c r="S146">
        <f t="shared" si="29"/>
        <v>2.7586206896551726</v>
      </c>
      <c r="T146">
        <f t="shared" si="30"/>
        <v>0</v>
      </c>
      <c r="U146">
        <f t="shared" si="31"/>
        <v>2.0689655172413794</v>
      </c>
      <c r="V146">
        <f t="shared" si="32"/>
        <v>0.68965517241379315</v>
      </c>
    </row>
    <row r="147" spans="1:22" x14ac:dyDescent="0.2">
      <c r="A147">
        <v>146</v>
      </c>
      <c r="B147" s="4" t="s">
        <v>105</v>
      </c>
      <c r="C147">
        <f>COUNTA(_xlfn.UNIQUE($B$2:B147))</f>
        <v>24</v>
      </c>
      <c r="D147">
        <v>85</v>
      </c>
      <c r="E147">
        <v>4</v>
      </c>
      <c r="F147">
        <v>57</v>
      </c>
      <c r="G147">
        <v>58.219178082191782</v>
      </c>
      <c r="H147">
        <v>2.7397260273972601</v>
      </c>
      <c r="I147">
        <v>39.041095890410958</v>
      </c>
      <c r="J147">
        <f t="shared" si="26"/>
        <v>0.83561643835616439</v>
      </c>
      <c r="K147">
        <f t="shared" si="33"/>
        <v>14</v>
      </c>
      <c r="L147">
        <f t="shared" si="34"/>
        <v>71</v>
      </c>
      <c r="M147">
        <f t="shared" si="35"/>
        <v>4</v>
      </c>
      <c r="N147">
        <f t="shared" si="36"/>
        <v>0</v>
      </c>
      <c r="O147">
        <f t="shared" si="37"/>
        <v>3</v>
      </c>
      <c r="P147">
        <f t="shared" si="38"/>
        <v>1</v>
      </c>
      <c r="Q147">
        <f t="shared" si="27"/>
        <v>9.5890410958904102</v>
      </c>
      <c r="R147">
        <f t="shared" si="28"/>
        <v>48.630136986301373</v>
      </c>
      <c r="S147">
        <f t="shared" si="29"/>
        <v>2.7397260273972601</v>
      </c>
      <c r="T147">
        <f t="shared" si="30"/>
        <v>0</v>
      </c>
      <c r="U147">
        <f t="shared" si="31"/>
        <v>2.054794520547945</v>
      </c>
      <c r="V147">
        <f t="shared" si="32"/>
        <v>0.68493150684931503</v>
      </c>
    </row>
    <row r="148" spans="1:22" x14ac:dyDescent="0.2">
      <c r="A148">
        <v>147</v>
      </c>
      <c r="B148" s="4" t="s">
        <v>7</v>
      </c>
      <c r="C148">
        <f>COUNTA(_xlfn.UNIQUE($B$2:B148))</f>
        <v>24</v>
      </c>
      <c r="D148">
        <v>86</v>
      </c>
      <c r="E148">
        <v>4</v>
      </c>
      <c r="F148">
        <v>57</v>
      </c>
      <c r="G148">
        <v>58.503401360544217</v>
      </c>
      <c r="H148">
        <v>2.7210884353741496</v>
      </c>
      <c r="I148">
        <v>38.775510204081634</v>
      </c>
      <c r="J148">
        <f t="shared" si="26"/>
        <v>0.83673469387755106</v>
      </c>
      <c r="K148">
        <f t="shared" si="33"/>
        <v>14</v>
      </c>
      <c r="L148">
        <f t="shared" si="34"/>
        <v>72</v>
      </c>
      <c r="M148">
        <f t="shared" si="35"/>
        <v>4</v>
      </c>
      <c r="N148">
        <f t="shared" si="36"/>
        <v>0</v>
      </c>
      <c r="O148">
        <f t="shared" si="37"/>
        <v>3</v>
      </c>
      <c r="P148">
        <f t="shared" si="38"/>
        <v>1</v>
      </c>
      <c r="Q148">
        <f t="shared" si="27"/>
        <v>9.5238095238095237</v>
      </c>
      <c r="R148">
        <f t="shared" si="28"/>
        <v>48.979591836734691</v>
      </c>
      <c r="S148">
        <f t="shared" si="29"/>
        <v>2.7210884353741496</v>
      </c>
      <c r="T148">
        <f t="shared" si="30"/>
        <v>0</v>
      </c>
      <c r="U148">
        <f t="shared" si="31"/>
        <v>2.0408163265306123</v>
      </c>
      <c r="V148">
        <f t="shared" si="32"/>
        <v>0.68027210884353739</v>
      </c>
    </row>
    <row r="149" spans="1:22" x14ac:dyDescent="0.2">
      <c r="A149">
        <v>148</v>
      </c>
      <c r="B149" s="4" t="s">
        <v>105</v>
      </c>
      <c r="C149">
        <f>COUNTA(_xlfn.UNIQUE($B$2:B149))</f>
        <v>24</v>
      </c>
      <c r="D149">
        <v>87</v>
      </c>
      <c r="E149">
        <v>4</v>
      </c>
      <c r="F149">
        <v>57</v>
      </c>
      <c r="G149">
        <v>58.783783783783782</v>
      </c>
      <c r="H149">
        <v>2.7027027027027026</v>
      </c>
      <c r="I149">
        <v>38.513513513513516</v>
      </c>
      <c r="J149">
        <f t="shared" si="26"/>
        <v>0.83783783783783783</v>
      </c>
      <c r="K149">
        <f t="shared" si="33"/>
        <v>15</v>
      </c>
      <c r="L149">
        <f t="shared" si="34"/>
        <v>72</v>
      </c>
      <c r="M149">
        <f t="shared" si="35"/>
        <v>4</v>
      </c>
      <c r="N149">
        <f t="shared" si="36"/>
        <v>0</v>
      </c>
      <c r="O149">
        <f t="shared" si="37"/>
        <v>3</v>
      </c>
      <c r="P149">
        <f t="shared" si="38"/>
        <v>1</v>
      </c>
      <c r="Q149">
        <f t="shared" si="27"/>
        <v>10.135135135135135</v>
      </c>
      <c r="R149">
        <f t="shared" si="28"/>
        <v>48.648648648648653</v>
      </c>
      <c r="S149">
        <f t="shared" si="29"/>
        <v>2.7027027027027026</v>
      </c>
      <c r="T149">
        <f t="shared" si="30"/>
        <v>0</v>
      </c>
      <c r="U149">
        <f t="shared" si="31"/>
        <v>2.0270270270270272</v>
      </c>
      <c r="V149">
        <f t="shared" si="32"/>
        <v>0.67567567567567566</v>
      </c>
    </row>
    <row r="150" spans="1:22" x14ac:dyDescent="0.2">
      <c r="A150">
        <v>149</v>
      </c>
      <c r="B150" s="4" t="s">
        <v>25</v>
      </c>
      <c r="C150">
        <f>COUNTA(_xlfn.UNIQUE($B$2:B150))</f>
        <v>25</v>
      </c>
      <c r="D150">
        <v>87</v>
      </c>
      <c r="E150">
        <v>4</v>
      </c>
      <c r="F150">
        <v>58</v>
      </c>
      <c r="G150">
        <v>58.389261744966447</v>
      </c>
      <c r="H150">
        <v>2.6845637583892619</v>
      </c>
      <c r="I150">
        <v>38.926174496644293</v>
      </c>
      <c r="J150">
        <f t="shared" si="26"/>
        <v>0.83221476510067116</v>
      </c>
      <c r="K150">
        <f t="shared" si="33"/>
        <v>15</v>
      </c>
      <c r="L150">
        <f t="shared" si="34"/>
        <v>72</v>
      </c>
      <c r="M150">
        <f t="shared" si="35"/>
        <v>4</v>
      </c>
      <c r="N150">
        <f t="shared" si="36"/>
        <v>0</v>
      </c>
      <c r="O150">
        <f t="shared" si="37"/>
        <v>3</v>
      </c>
      <c r="P150">
        <f t="shared" si="38"/>
        <v>1</v>
      </c>
      <c r="Q150">
        <f t="shared" si="27"/>
        <v>10.067114093959731</v>
      </c>
      <c r="R150">
        <f t="shared" si="28"/>
        <v>48.322147651006716</v>
      </c>
      <c r="S150">
        <f t="shared" si="29"/>
        <v>2.6845637583892619</v>
      </c>
      <c r="T150">
        <f t="shared" si="30"/>
        <v>0</v>
      </c>
      <c r="U150">
        <f t="shared" si="31"/>
        <v>2.0134228187919461</v>
      </c>
      <c r="V150">
        <f t="shared" si="32"/>
        <v>0.67114093959731547</v>
      </c>
    </row>
    <row r="151" spans="1:22" x14ac:dyDescent="0.2">
      <c r="A151">
        <v>150</v>
      </c>
      <c r="B151" s="4" t="s">
        <v>7</v>
      </c>
      <c r="C151">
        <f>COUNTA(_xlfn.UNIQUE($B$2:B151))</f>
        <v>25</v>
      </c>
      <c r="D151">
        <v>88</v>
      </c>
      <c r="E151">
        <v>4</v>
      </c>
      <c r="F151">
        <v>58</v>
      </c>
      <c r="G151">
        <v>58.666666666666664</v>
      </c>
      <c r="H151">
        <v>2.666666666666667</v>
      </c>
      <c r="I151">
        <v>38.666666666666664</v>
      </c>
      <c r="J151">
        <f t="shared" si="26"/>
        <v>0.83333333333333337</v>
      </c>
      <c r="K151">
        <f t="shared" si="33"/>
        <v>15</v>
      </c>
      <c r="L151">
        <f t="shared" si="34"/>
        <v>73</v>
      </c>
      <c r="M151">
        <f t="shared" si="35"/>
        <v>4</v>
      </c>
      <c r="N151">
        <f t="shared" si="36"/>
        <v>0</v>
      </c>
      <c r="O151">
        <f t="shared" si="37"/>
        <v>3</v>
      </c>
      <c r="P151">
        <f t="shared" si="38"/>
        <v>1</v>
      </c>
      <c r="Q151">
        <f t="shared" si="27"/>
        <v>10</v>
      </c>
      <c r="R151">
        <f t="shared" si="28"/>
        <v>48.666666666666671</v>
      </c>
      <c r="S151">
        <f t="shared" si="29"/>
        <v>2.666666666666667</v>
      </c>
      <c r="T151">
        <f t="shared" si="30"/>
        <v>0</v>
      </c>
      <c r="U151">
        <f t="shared" si="31"/>
        <v>2</v>
      </c>
      <c r="V151">
        <f t="shared" si="32"/>
        <v>0.66666666666666674</v>
      </c>
    </row>
    <row r="152" spans="1:22" x14ac:dyDescent="0.2">
      <c r="A152">
        <v>151</v>
      </c>
      <c r="B152" s="4" t="s">
        <v>7</v>
      </c>
      <c r="C152">
        <f>COUNTA(_xlfn.UNIQUE($B$2:B152))</f>
        <v>25</v>
      </c>
      <c r="D152">
        <v>89</v>
      </c>
      <c r="E152">
        <v>4</v>
      </c>
      <c r="F152">
        <v>58</v>
      </c>
      <c r="G152">
        <v>58.940397350993379</v>
      </c>
      <c r="H152">
        <v>2.6490066225165565</v>
      </c>
      <c r="I152">
        <v>38.410596026490069</v>
      </c>
      <c r="J152">
        <f t="shared" si="26"/>
        <v>0.83443708609271527</v>
      </c>
      <c r="K152">
        <f t="shared" si="33"/>
        <v>15</v>
      </c>
      <c r="L152">
        <f t="shared" si="34"/>
        <v>74</v>
      </c>
      <c r="M152">
        <f t="shared" si="35"/>
        <v>4</v>
      </c>
      <c r="N152">
        <f t="shared" si="36"/>
        <v>0</v>
      </c>
      <c r="O152">
        <f t="shared" si="37"/>
        <v>3</v>
      </c>
      <c r="P152">
        <f t="shared" si="38"/>
        <v>1</v>
      </c>
      <c r="Q152">
        <f t="shared" si="27"/>
        <v>9.9337748344370862</v>
      </c>
      <c r="R152">
        <f t="shared" si="28"/>
        <v>49.006622516556291</v>
      </c>
      <c r="S152">
        <f t="shared" si="29"/>
        <v>2.6490066225165565</v>
      </c>
      <c r="T152">
        <f t="shared" si="30"/>
        <v>0</v>
      </c>
      <c r="U152">
        <f t="shared" si="31"/>
        <v>1.9867549668874174</v>
      </c>
      <c r="V152">
        <f t="shared" si="32"/>
        <v>0.66225165562913912</v>
      </c>
    </row>
    <row r="153" spans="1:22" x14ac:dyDescent="0.2">
      <c r="A153">
        <v>152</v>
      </c>
      <c r="B153" s="4" t="s">
        <v>7</v>
      </c>
      <c r="C153">
        <f>COUNTA(_xlfn.UNIQUE($B$2:B153))</f>
        <v>25</v>
      </c>
      <c r="D153">
        <v>90</v>
      </c>
      <c r="E153">
        <v>4</v>
      </c>
      <c r="F153">
        <v>58</v>
      </c>
      <c r="G153">
        <v>59.210526315789465</v>
      </c>
      <c r="H153">
        <v>2.6315789473684208</v>
      </c>
      <c r="I153">
        <v>38.15789473684211</v>
      </c>
      <c r="J153">
        <f t="shared" si="26"/>
        <v>0.83552631578947367</v>
      </c>
      <c r="K153">
        <f t="shared" si="33"/>
        <v>15</v>
      </c>
      <c r="L153">
        <f t="shared" si="34"/>
        <v>75</v>
      </c>
      <c r="M153">
        <f t="shared" si="35"/>
        <v>4</v>
      </c>
      <c r="N153">
        <f t="shared" si="36"/>
        <v>0</v>
      </c>
      <c r="O153">
        <f t="shared" si="37"/>
        <v>3</v>
      </c>
      <c r="P153">
        <f t="shared" si="38"/>
        <v>1</v>
      </c>
      <c r="Q153">
        <f t="shared" si="27"/>
        <v>9.8684210526315788</v>
      </c>
      <c r="R153">
        <f t="shared" si="28"/>
        <v>49.34210526315789</v>
      </c>
      <c r="S153">
        <f t="shared" si="29"/>
        <v>2.6315789473684208</v>
      </c>
      <c r="T153">
        <f t="shared" si="30"/>
        <v>0</v>
      </c>
      <c r="U153">
        <f t="shared" si="31"/>
        <v>1.9736842105263157</v>
      </c>
      <c r="V153">
        <f t="shared" si="32"/>
        <v>0.6578947368421052</v>
      </c>
    </row>
    <row r="154" spans="1:22" x14ac:dyDescent="0.2">
      <c r="A154">
        <v>153</v>
      </c>
      <c r="B154" s="4" t="s">
        <v>7</v>
      </c>
      <c r="C154">
        <f>COUNTA(_xlfn.UNIQUE($B$2:B154))</f>
        <v>25</v>
      </c>
      <c r="D154">
        <v>91</v>
      </c>
      <c r="E154">
        <v>4</v>
      </c>
      <c r="F154">
        <v>58</v>
      </c>
      <c r="G154">
        <v>59.477124183006538</v>
      </c>
      <c r="H154">
        <v>2.6143790849673203</v>
      </c>
      <c r="I154">
        <v>37.908496732026144</v>
      </c>
      <c r="J154">
        <f t="shared" si="26"/>
        <v>0.83660130718954251</v>
      </c>
      <c r="K154">
        <f t="shared" si="33"/>
        <v>15</v>
      </c>
      <c r="L154">
        <f t="shared" si="34"/>
        <v>76</v>
      </c>
      <c r="M154">
        <f t="shared" si="35"/>
        <v>4</v>
      </c>
      <c r="N154">
        <f t="shared" si="36"/>
        <v>0</v>
      </c>
      <c r="O154">
        <f t="shared" si="37"/>
        <v>3</v>
      </c>
      <c r="P154">
        <f t="shared" si="38"/>
        <v>1</v>
      </c>
      <c r="Q154">
        <f t="shared" si="27"/>
        <v>9.8039215686274517</v>
      </c>
      <c r="R154">
        <f t="shared" si="28"/>
        <v>49.673202614379086</v>
      </c>
      <c r="S154">
        <f t="shared" si="29"/>
        <v>2.6143790849673203</v>
      </c>
      <c r="T154">
        <f t="shared" si="30"/>
        <v>0</v>
      </c>
      <c r="U154">
        <f t="shared" si="31"/>
        <v>1.9607843137254901</v>
      </c>
      <c r="V154">
        <f t="shared" si="32"/>
        <v>0.65359477124183007</v>
      </c>
    </row>
    <row r="155" spans="1:22" x14ac:dyDescent="0.2">
      <c r="A155">
        <v>154</v>
      </c>
      <c r="B155" s="4" t="s">
        <v>7</v>
      </c>
      <c r="C155">
        <f>COUNTA(_xlfn.UNIQUE($B$2:B155))</f>
        <v>25</v>
      </c>
      <c r="D155">
        <v>92</v>
      </c>
      <c r="E155">
        <v>4</v>
      </c>
      <c r="F155">
        <v>58</v>
      </c>
      <c r="G155">
        <v>59.740259740259738</v>
      </c>
      <c r="H155">
        <v>2.5974025974025974</v>
      </c>
      <c r="I155">
        <v>37.662337662337663</v>
      </c>
      <c r="J155">
        <f t="shared" si="26"/>
        <v>0.83766233766233766</v>
      </c>
      <c r="K155">
        <f t="shared" si="33"/>
        <v>15</v>
      </c>
      <c r="L155">
        <f t="shared" si="34"/>
        <v>77</v>
      </c>
      <c r="M155">
        <f t="shared" si="35"/>
        <v>4</v>
      </c>
      <c r="N155">
        <f t="shared" si="36"/>
        <v>0</v>
      </c>
      <c r="O155">
        <f t="shared" si="37"/>
        <v>3</v>
      </c>
      <c r="P155">
        <f t="shared" si="38"/>
        <v>1</v>
      </c>
      <c r="Q155">
        <f t="shared" si="27"/>
        <v>9.7402597402597415</v>
      </c>
      <c r="R155">
        <f t="shared" si="28"/>
        <v>50</v>
      </c>
      <c r="S155">
        <f t="shared" si="29"/>
        <v>2.5974025974025974</v>
      </c>
      <c r="T155">
        <f t="shared" si="30"/>
        <v>0</v>
      </c>
      <c r="U155">
        <f t="shared" si="31"/>
        <v>1.948051948051948</v>
      </c>
      <c r="V155">
        <f t="shared" si="32"/>
        <v>0.64935064935064934</v>
      </c>
    </row>
    <row r="156" spans="1:22" x14ac:dyDescent="0.2">
      <c r="A156">
        <v>155</v>
      </c>
      <c r="B156" s="4" t="s">
        <v>7</v>
      </c>
      <c r="C156">
        <f>COUNTA(_xlfn.UNIQUE($B$2:B156))</f>
        <v>25</v>
      </c>
      <c r="D156">
        <v>93</v>
      </c>
      <c r="E156">
        <v>4</v>
      </c>
      <c r="F156">
        <v>58</v>
      </c>
      <c r="G156">
        <v>60</v>
      </c>
      <c r="H156">
        <v>2.5806451612903225</v>
      </c>
      <c r="I156">
        <v>37.41935483870968</v>
      </c>
      <c r="J156">
        <f t="shared" si="26"/>
        <v>0.83870967741935487</v>
      </c>
      <c r="K156">
        <f t="shared" si="33"/>
        <v>15</v>
      </c>
      <c r="L156">
        <f t="shared" si="34"/>
        <v>78</v>
      </c>
      <c r="M156">
        <f t="shared" si="35"/>
        <v>4</v>
      </c>
      <c r="N156">
        <f t="shared" si="36"/>
        <v>0</v>
      </c>
      <c r="O156">
        <f t="shared" si="37"/>
        <v>3</v>
      </c>
      <c r="P156">
        <f t="shared" si="38"/>
        <v>1</v>
      </c>
      <c r="Q156">
        <f t="shared" si="27"/>
        <v>9.67741935483871</v>
      </c>
      <c r="R156">
        <f t="shared" si="28"/>
        <v>50.322580645161288</v>
      </c>
      <c r="S156">
        <f t="shared" si="29"/>
        <v>2.5806451612903225</v>
      </c>
      <c r="T156">
        <f t="shared" si="30"/>
        <v>0</v>
      </c>
      <c r="U156">
        <f t="shared" si="31"/>
        <v>1.935483870967742</v>
      </c>
      <c r="V156">
        <f t="shared" si="32"/>
        <v>0.64516129032258063</v>
      </c>
    </row>
    <row r="157" spans="1:22" x14ac:dyDescent="0.2">
      <c r="A157">
        <v>156</v>
      </c>
      <c r="B157" s="4" t="s">
        <v>7</v>
      </c>
      <c r="C157">
        <f>COUNTA(_xlfn.UNIQUE($B$2:B157))</f>
        <v>25</v>
      </c>
      <c r="D157">
        <v>94</v>
      </c>
      <c r="E157">
        <v>4</v>
      </c>
      <c r="F157">
        <v>58</v>
      </c>
      <c r="G157">
        <v>60.256410256410255</v>
      </c>
      <c r="H157">
        <v>2.5641025641025639</v>
      </c>
      <c r="I157">
        <v>37.179487179487182</v>
      </c>
      <c r="J157">
        <f t="shared" si="26"/>
        <v>0.83974358974358976</v>
      </c>
      <c r="K157">
        <f t="shared" si="33"/>
        <v>15</v>
      </c>
      <c r="L157">
        <f t="shared" si="34"/>
        <v>79</v>
      </c>
      <c r="M157">
        <f t="shared" si="35"/>
        <v>4</v>
      </c>
      <c r="N157">
        <f t="shared" si="36"/>
        <v>0</v>
      </c>
      <c r="O157">
        <f t="shared" si="37"/>
        <v>3</v>
      </c>
      <c r="P157">
        <f t="shared" si="38"/>
        <v>1</v>
      </c>
      <c r="Q157">
        <f t="shared" si="27"/>
        <v>9.6153846153846168</v>
      </c>
      <c r="R157">
        <f t="shared" si="28"/>
        <v>50.641025641025635</v>
      </c>
      <c r="S157">
        <f t="shared" si="29"/>
        <v>2.5641025641025639</v>
      </c>
      <c r="T157">
        <f t="shared" si="30"/>
        <v>0</v>
      </c>
      <c r="U157">
        <f t="shared" si="31"/>
        <v>1.9230769230769231</v>
      </c>
      <c r="V157">
        <f t="shared" si="32"/>
        <v>0.64102564102564097</v>
      </c>
    </row>
    <row r="158" spans="1:22" x14ac:dyDescent="0.2">
      <c r="A158">
        <v>157</v>
      </c>
      <c r="B158" s="4" t="s">
        <v>26</v>
      </c>
      <c r="C158">
        <f>COUNTA(_xlfn.UNIQUE($B$2:B158))</f>
        <v>26</v>
      </c>
      <c r="D158">
        <v>94</v>
      </c>
      <c r="E158">
        <v>4</v>
      </c>
      <c r="F158">
        <v>59</v>
      </c>
      <c r="G158">
        <v>59.872611464968152</v>
      </c>
      <c r="H158">
        <v>2.547770700636943</v>
      </c>
      <c r="I158">
        <v>37.579617834394909</v>
      </c>
      <c r="J158">
        <f t="shared" si="26"/>
        <v>0.83439490445859876</v>
      </c>
      <c r="K158">
        <f t="shared" si="33"/>
        <v>15</v>
      </c>
      <c r="L158">
        <f t="shared" si="34"/>
        <v>79</v>
      </c>
      <c r="M158">
        <f t="shared" si="35"/>
        <v>4</v>
      </c>
      <c r="N158">
        <f t="shared" si="36"/>
        <v>0</v>
      </c>
      <c r="O158">
        <f t="shared" si="37"/>
        <v>3</v>
      </c>
      <c r="P158">
        <f t="shared" si="38"/>
        <v>1</v>
      </c>
      <c r="Q158">
        <f t="shared" si="27"/>
        <v>9.5541401273885356</v>
      </c>
      <c r="R158">
        <f t="shared" si="28"/>
        <v>50.318471337579616</v>
      </c>
      <c r="S158">
        <f t="shared" si="29"/>
        <v>2.547770700636943</v>
      </c>
      <c r="T158">
        <f t="shared" si="30"/>
        <v>0</v>
      </c>
      <c r="U158">
        <f t="shared" si="31"/>
        <v>1.910828025477707</v>
      </c>
      <c r="V158">
        <f t="shared" si="32"/>
        <v>0.63694267515923575</v>
      </c>
    </row>
    <row r="159" spans="1:22" x14ac:dyDescent="0.2">
      <c r="A159">
        <v>158</v>
      </c>
      <c r="B159" s="4" t="s">
        <v>7</v>
      </c>
      <c r="C159">
        <f>COUNTA(_xlfn.UNIQUE($B$2:B159))</f>
        <v>26</v>
      </c>
      <c r="D159">
        <v>95</v>
      </c>
      <c r="E159">
        <v>4</v>
      </c>
      <c r="F159">
        <v>59</v>
      </c>
      <c r="G159">
        <v>60.12658227848101</v>
      </c>
      <c r="H159">
        <v>2.5316455696202533</v>
      </c>
      <c r="I159">
        <v>37.341772151898731</v>
      </c>
      <c r="J159">
        <f t="shared" si="26"/>
        <v>0.83544303797468356</v>
      </c>
      <c r="K159">
        <f t="shared" si="33"/>
        <v>15</v>
      </c>
      <c r="L159">
        <f t="shared" si="34"/>
        <v>80</v>
      </c>
      <c r="M159">
        <f t="shared" si="35"/>
        <v>4</v>
      </c>
      <c r="N159">
        <f t="shared" si="36"/>
        <v>0</v>
      </c>
      <c r="O159">
        <f t="shared" si="37"/>
        <v>3</v>
      </c>
      <c r="P159">
        <f t="shared" si="38"/>
        <v>1</v>
      </c>
      <c r="Q159">
        <f t="shared" si="27"/>
        <v>9.4936708860759502</v>
      </c>
      <c r="R159">
        <f t="shared" si="28"/>
        <v>50.632911392405063</v>
      </c>
      <c r="S159">
        <f t="shared" si="29"/>
        <v>2.5316455696202533</v>
      </c>
      <c r="T159">
        <f t="shared" si="30"/>
        <v>0</v>
      </c>
      <c r="U159">
        <f t="shared" si="31"/>
        <v>1.89873417721519</v>
      </c>
      <c r="V159">
        <f t="shared" si="32"/>
        <v>0.63291139240506333</v>
      </c>
    </row>
    <row r="160" spans="1:22" x14ac:dyDescent="0.2">
      <c r="A160">
        <v>159</v>
      </c>
      <c r="B160" s="4" t="s">
        <v>22</v>
      </c>
      <c r="C160">
        <f>COUNTA(_xlfn.UNIQUE($B$2:B160))</f>
        <v>26</v>
      </c>
      <c r="D160">
        <v>95</v>
      </c>
      <c r="E160">
        <v>4</v>
      </c>
      <c r="F160">
        <v>60</v>
      </c>
      <c r="G160">
        <v>59.74842767295597</v>
      </c>
      <c r="H160">
        <v>2.5157232704402519</v>
      </c>
      <c r="I160">
        <v>37.735849056603776</v>
      </c>
      <c r="J160">
        <f t="shared" si="26"/>
        <v>0.83647798742138368</v>
      </c>
      <c r="K160">
        <f t="shared" si="33"/>
        <v>15</v>
      </c>
      <c r="L160">
        <f t="shared" si="34"/>
        <v>80</v>
      </c>
      <c r="M160">
        <f t="shared" si="35"/>
        <v>4</v>
      </c>
      <c r="N160">
        <f t="shared" si="36"/>
        <v>0</v>
      </c>
      <c r="O160">
        <f t="shared" si="37"/>
        <v>3</v>
      </c>
      <c r="P160">
        <f t="shared" si="38"/>
        <v>1</v>
      </c>
      <c r="Q160">
        <f t="shared" si="27"/>
        <v>9.433962264150944</v>
      </c>
      <c r="R160">
        <f t="shared" si="28"/>
        <v>50.314465408805034</v>
      </c>
      <c r="S160">
        <f t="shared" si="29"/>
        <v>2.5157232704402519</v>
      </c>
      <c r="T160">
        <f t="shared" si="30"/>
        <v>0</v>
      </c>
      <c r="U160">
        <f t="shared" si="31"/>
        <v>1.8867924528301887</v>
      </c>
      <c r="V160">
        <f t="shared" si="32"/>
        <v>0.62893081761006298</v>
      </c>
    </row>
    <row r="161" spans="1:22" x14ac:dyDescent="0.2">
      <c r="A161">
        <v>160</v>
      </c>
      <c r="B161" s="4" t="s">
        <v>22</v>
      </c>
      <c r="C161">
        <f>COUNTA(_xlfn.UNIQUE($B$2:B161))</f>
        <v>26</v>
      </c>
      <c r="D161">
        <v>95</v>
      </c>
      <c r="E161">
        <v>4</v>
      </c>
      <c r="F161">
        <v>61</v>
      </c>
      <c r="G161">
        <v>59.375</v>
      </c>
      <c r="H161">
        <v>2.5</v>
      </c>
      <c r="I161">
        <v>38.125</v>
      </c>
      <c r="J161">
        <f t="shared" si="26"/>
        <v>0.83750000000000002</v>
      </c>
      <c r="K161">
        <f t="shared" si="33"/>
        <v>15</v>
      </c>
      <c r="L161">
        <f t="shared" si="34"/>
        <v>80</v>
      </c>
      <c r="M161">
        <f t="shared" si="35"/>
        <v>4</v>
      </c>
      <c r="N161">
        <f t="shared" si="36"/>
        <v>0</v>
      </c>
      <c r="O161">
        <f t="shared" si="37"/>
        <v>3</v>
      </c>
      <c r="P161">
        <f t="shared" si="38"/>
        <v>1</v>
      </c>
      <c r="Q161">
        <f t="shared" si="27"/>
        <v>9.375</v>
      </c>
      <c r="R161">
        <f t="shared" si="28"/>
        <v>50</v>
      </c>
      <c r="S161">
        <f t="shared" si="29"/>
        <v>2.5</v>
      </c>
      <c r="T161">
        <f t="shared" si="30"/>
        <v>0</v>
      </c>
      <c r="U161">
        <f t="shared" si="31"/>
        <v>1.875</v>
      </c>
      <c r="V161">
        <f t="shared" si="32"/>
        <v>0.625</v>
      </c>
    </row>
    <row r="162" spans="1:22" x14ac:dyDescent="0.2">
      <c r="A162">
        <v>161</v>
      </c>
      <c r="B162" s="4" t="s">
        <v>7</v>
      </c>
      <c r="C162">
        <f>COUNTA(_xlfn.UNIQUE($B$2:B162))</f>
        <v>26</v>
      </c>
      <c r="D162">
        <v>96</v>
      </c>
      <c r="E162">
        <v>4</v>
      </c>
      <c r="F162">
        <v>61</v>
      </c>
      <c r="G162">
        <v>59.627329192546583</v>
      </c>
      <c r="H162">
        <v>2.4844720496894408</v>
      </c>
      <c r="I162">
        <v>37.888198757763973</v>
      </c>
      <c r="J162">
        <f t="shared" si="26"/>
        <v>0.83850931677018636</v>
      </c>
      <c r="K162">
        <f t="shared" si="33"/>
        <v>15</v>
      </c>
      <c r="L162">
        <f t="shared" si="34"/>
        <v>81</v>
      </c>
      <c r="M162">
        <f t="shared" si="35"/>
        <v>4</v>
      </c>
      <c r="N162">
        <f t="shared" si="36"/>
        <v>0</v>
      </c>
      <c r="O162">
        <f t="shared" si="37"/>
        <v>3</v>
      </c>
      <c r="P162">
        <f t="shared" si="38"/>
        <v>1</v>
      </c>
      <c r="Q162">
        <f t="shared" si="27"/>
        <v>9.316770186335404</v>
      </c>
      <c r="R162">
        <f t="shared" si="28"/>
        <v>50.310559006211179</v>
      </c>
      <c r="S162">
        <f t="shared" si="29"/>
        <v>2.4844720496894408</v>
      </c>
      <c r="T162">
        <f t="shared" si="30"/>
        <v>0</v>
      </c>
      <c r="U162">
        <f t="shared" si="31"/>
        <v>1.8633540372670807</v>
      </c>
      <c r="V162">
        <f t="shared" si="32"/>
        <v>0.6211180124223602</v>
      </c>
    </row>
    <row r="163" spans="1:22" x14ac:dyDescent="0.2">
      <c r="A163">
        <v>162</v>
      </c>
      <c r="B163" s="4" t="s">
        <v>7</v>
      </c>
      <c r="C163">
        <f>COUNTA(_xlfn.UNIQUE($B$2:B163))</f>
        <v>26</v>
      </c>
      <c r="D163">
        <v>97</v>
      </c>
      <c r="E163">
        <v>4</v>
      </c>
      <c r="F163">
        <v>61</v>
      </c>
      <c r="G163">
        <v>59.876543209876544</v>
      </c>
      <c r="H163">
        <v>2.4691358024691357</v>
      </c>
      <c r="I163">
        <v>37.654320987654323</v>
      </c>
      <c r="J163">
        <f t="shared" si="26"/>
        <v>0.83950617283950613</v>
      </c>
      <c r="K163">
        <f t="shared" si="33"/>
        <v>15</v>
      </c>
      <c r="L163">
        <f t="shared" si="34"/>
        <v>82</v>
      </c>
      <c r="M163">
        <f t="shared" si="35"/>
        <v>4</v>
      </c>
      <c r="N163">
        <f t="shared" si="36"/>
        <v>0</v>
      </c>
      <c r="O163">
        <f t="shared" si="37"/>
        <v>3</v>
      </c>
      <c r="P163">
        <f t="shared" si="38"/>
        <v>1</v>
      </c>
      <c r="Q163">
        <f t="shared" si="27"/>
        <v>9.2592592592592595</v>
      </c>
      <c r="R163">
        <f t="shared" si="28"/>
        <v>50.617283950617285</v>
      </c>
      <c r="S163">
        <f t="shared" si="29"/>
        <v>2.4691358024691357</v>
      </c>
      <c r="T163">
        <f t="shared" si="30"/>
        <v>0</v>
      </c>
      <c r="U163">
        <f t="shared" si="31"/>
        <v>1.8518518518518516</v>
      </c>
      <c r="V163">
        <f t="shared" si="32"/>
        <v>0.61728395061728392</v>
      </c>
    </row>
    <row r="164" spans="1:22" x14ac:dyDescent="0.2">
      <c r="A164">
        <v>163</v>
      </c>
      <c r="B164" s="4" t="s">
        <v>7</v>
      </c>
      <c r="C164">
        <f>COUNTA(_xlfn.UNIQUE($B$2:B164))</f>
        <v>26</v>
      </c>
      <c r="D164">
        <v>98</v>
      </c>
      <c r="E164">
        <v>4</v>
      </c>
      <c r="F164">
        <v>61</v>
      </c>
      <c r="G164">
        <v>60.122699386503065</v>
      </c>
      <c r="H164">
        <v>2.4539877300613497</v>
      </c>
      <c r="I164">
        <v>37.423312883435585</v>
      </c>
      <c r="J164">
        <f t="shared" si="26"/>
        <v>0.8404907975460123</v>
      </c>
      <c r="K164">
        <f t="shared" si="33"/>
        <v>15</v>
      </c>
      <c r="L164">
        <f t="shared" si="34"/>
        <v>83</v>
      </c>
      <c r="M164">
        <f t="shared" si="35"/>
        <v>4</v>
      </c>
      <c r="N164">
        <f t="shared" si="36"/>
        <v>0</v>
      </c>
      <c r="O164">
        <f t="shared" si="37"/>
        <v>3</v>
      </c>
      <c r="P164">
        <f t="shared" si="38"/>
        <v>1</v>
      </c>
      <c r="Q164">
        <f t="shared" si="27"/>
        <v>9.2024539877300615</v>
      </c>
      <c r="R164">
        <f t="shared" si="28"/>
        <v>50.920245398772998</v>
      </c>
      <c r="S164">
        <f t="shared" si="29"/>
        <v>2.4539877300613497</v>
      </c>
      <c r="T164">
        <f t="shared" si="30"/>
        <v>0</v>
      </c>
      <c r="U164">
        <f t="shared" si="31"/>
        <v>1.8404907975460123</v>
      </c>
      <c r="V164">
        <f t="shared" si="32"/>
        <v>0.61349693251533743</v>
      </c>
    </row>
    <row r="165" spans="1:22" x14ac:dyDescent="0.2">
      <c r="A165">
        <v>164</v>
      </c>
      <c r="B165" s="4" t="s">
        <v>7</v>
      </c>
      <c r="C165">
        <f>COUNTA(_xlfn.UNIQUE($B$2:B165))</f>
        <v>26</v>
      </c>
      <c r="D165">
        <v>99</v>
      </c>
      <c r="E165">
        <v>4</v>
      </c>
      <c r="F165">
        <v>61</v>
      </c>
      <c r="G165">
        <v>60.365853658536587</v>
      </c>
      <c r="H165">
        <v>2.4390243902439024</v>
      </c>
      <c r="I165">
        <v>37.195121951219512</v>
      </c>
      <c r="J165">
        <f t="shared" si="26"/>
        <v>0.84146341463414631</v>
      </c>
      <c r="K165">
        <f t="shared" si="33"/>
        <v>15</v>
      </c>
      <c r="L165">
        <f t="shared" si="34"/>
        <v>84</v>
      </c>
      <c r="M165">
        <f t="shared" si="35"/>
        <v>4</v>
      </c>
      <c r="N165">
        <f t="shared" si="36"/>
        <v>0</v>
      </c>
      <c r="O165">
        <f t="shared" si="37"/>
        <v>3</v>
      </c>
      <c r="P165">
        <f t="shared" si="38"/>
        <v>1</v>
      </c>
      <c r="Q165">
        <f t="shared" si="27"/>
        <v>9.1463414634146343</v>
      </c>
      <c r="R165">
        <f t="shared" si="28"/>
        <v>51.219512195121951</v>
      </c>
      <c r="S165">
        <f t="shared" si="29"/>
        <v>2.4390243902439024</v>
      </c>
      <c r="T165">
        <f t="shared" si="30"/>
        <v>0</v>
      </c>
      <c r="U165">
        <f t="shared" si="31"/>
        <v>1.8292682926829267</v>
      </c>
      <c r="V165">
        <f t="shared" si="32"/>
        <v>0.6097560975609756</v>
      </c>
    </row>
    <row r="166" spans="1:22" x14ac:dyDescent="0.2">
      <c r="A166">
        <v>165</v>
      </c>
      <c r="B166" s="4" t="s">
        <v>15</v>
      </c>
      <c r="C166">
        <f>COUNTA(_xlfn.UNIQUE($B$2:B166))</f>
        <v>26</v>
      </c>
      <c r="D166">
        <v>99</v>
      </c>
      <c r="E166">
        <v>4</v>
      </c>
      <c r="F166">
        <v>62</v>
      </c>
      <c r="G166">
        <v>60</v>
      </c>
      <c r="H166">
        <v>2.4242424242424243</v>
      </c>
      <c r="I166">
        <v>37.575757575757571</v>
      </c>
      <c r="J166">
        <f t="shared" si="26"/>
        <v>0.84242424242424241</v>
      </c>
      <c r="K166">
        <f t="shared" si="33"/>
        <v>15</v>
      </c>
      <c r="L166">
        <f t="shared" si="34"/>
        <v>84</v>
      </c>
      <c r="M166">
        <f t="shared" si="35"/>
        <v>4</v>
      </c>
      <c r="N166">
        <f t="shared" si="36"/>
        <v>0</v>
      </c>
      <c r="O166">
        <f t="shared" si="37"/>
        <v>3</v>
      </c>
      <c r="P166">
        <f t="shared" si="38"/>
        <v>1</v>
      </c>
      <c r="Q166">
        <f t="shared" si="27"/>
        <v>9.0909090909090917</v>
      </c>
      <c r="R166">
        <f t="shared" si="28"/>
        <v>50.909090909090907</v>
      </c>
      <c r="S166">
        <f t="shared" si="29"/>
        <v>2.4242424242424243</v>
      </c>
      <c r="T166">
        <f t="shared" si="30"/>
        <v>0</v>
      </c>
      <c r="U166">
        <f t="shared" si="31"/>
        <v>1.8181818181818181</v>
      </c>
      <c r="V166">
        <f t="shared" si="32"/>
        <v>0.60606060606060608</v>
      </c>
    </row>
    <row r="167" spans="1:22" x14ac:dyDescent="0.2">
      <c r="A167">
        <v>166</v>
      </c>
      <c r="B167" s="4" t="s">
        <v>7</v>
      </c>
      <c r="C167">
        <f>COUNTA(_xlfn.UNIQUE($B$2:B167))</f>
        <v>26</v>
      </c>
      <c r="D167">
        <v>100</v>
      </c>
      <c r="E167">
        <v>4</v>
      </c>
      <c r="F167">
        <v>62</v>
      </c>
      <c r="G167">
        <v>60.24096385542169</v>
      </c>
      <c r="H167">
        <v>2.4096385542168677</v>
      </c>
      <c r="I167">
        <v>37.349397590361441</v>
      </c>
      <c r="J167">
        <f t="shared" si="26"/>
        <v>0.84337349397590367</v>
      </c>
      <c r="K167">
        <f t="shared" si="33"/>
        <v>15</v>
      </c>
      <c r="L167">
        <f t="shared" si="34"/>
        <v>85</v>
      </c>
      <c r="M167">
        <f t="shared" si="35"/>
        <v>4</v>
      </c>
      <c r="N167">
        <f t="shared" si="36"/>
        <v>0</v>
      </c>
      <c r="O167">
        <f t="shared" si="37"/>
        <v>3</v>
      </c>
      <c r="P167">
        <f t="shared" si="38"/>
        <v>1</v>
      </c>
      <c r="Q167">
        <f t="shared" si="27"/>
        <v>9.0361445783132535</v>
      </c>
      <c r="R167">
        <f t="shared" si="28"/>
        <v>51.204819277108435</v>
      </c>
      <c r="S167">
        <f t="shared" si="29"/>
        <v>2.4096385542168677</v>
      </c>
      <c r="T167">
        <f t="shared" si="30"/>
        <v>0</v>
      </c>
      <c r="U167">
        <f t="shared" si="31"/>
        <v>1.8072289156626504</v>
      </c>
      <c r="V167">
        <f t="shared" si="32"/>
        <v>0.60240963855421692</v>
      </c>
    </row>
    <row r="168" spans="1:22" x14ac:dyDescent="0.2">
      <c r="A168">
        <v>167</v>
      </c>
      <c r="B168" s="4" t="s">
        <v>7</v>
      </c>
      <c r="C168">
        <f>COUNTA(_xlfn.UNIQUE($B$2:B168))</f>
        <v>26</v>
      </c>
      <c r="D168">
        <v>101</v>
      </c>
      <c r="E168">
        <v>4</v>
      </c>
      <c r="F168">
        <v>62</v>
      </c>
      <c r="G168">
        <v>60.479041916167667</v>
      </c>
      <c r="H168">
        <v>2.3952095808383236</v>
      </c>
      <c r="I168">
        <v>37.125748502994007</v>
      </c>
      <c r="J168">
        <f t="shared" si="26"/>
        <v>0.84431137724550898</v>
      </c>
      <c r="K168">
        <f t="shared" si="33"/>
        <v>15</v>
      </c>
      <c r="L168">
        <f t="shared" si="34"/>
        <v>86</v>
      </c>
      <c r="M168">
        <f t="shared" si="35"/>
        <v>4</v>
      </c>
      <c r="N168">
        <f t="shared" si="36"/>
        <v>0</v>
      </c>
      <c r="O168">
        <f t="shared" si="37"/>
        <v>3</v>
      </c>
      <c r="P168">
        <f t="shared" si="38"/>
        <v>1</v>
      </c>
      <c r="Q168">
        <f t="shared" si="27"/>
        <v>8.9820359281437128</v>
      </c>
      <c r="R168">
        <f t="shared" si="28"/>
        <v>51.49700598802395</v>
      </c>
      <c r="S168">
        <f t="shared" si="29"/>
        <v>2.3952095808383236</v>
      </c>
      <c r="T168">
        <f t="shared" si="30"/>
        <v>0</v>
      </c>
      <c r="U168">
        <f t="shared" si="31"/>
        <v>1.7964071856287425</v>
      </c>
      <c r="V168">
        <f t="shared" si="32"/>
        <v>0.5988023952095809</v>
      </c>
    </row>
    <row r="169" spans="1:22" x14ac:dyDescent="0.2">
      <c r="A169">
        <v>168</v>
      </c>
      <c r="B169" s="4" t="s">
        <v>105</v>
      </c>
      <c r="C169">
        <f>COUNTA(_xlfn.UNIQUE($B$2:B169))</f>
        <v>26</v>
      </c>
      <c r="D169">
        <v>102</v>
      </c>
      <c r="E169">
        <v>4</v>
      </c>
      <c r="F169">
        <v>62</v>
      </c>
      <c r="G169">
        <v>60.714285714285708</v>
      </c>
      <c r="H169">
        <v>2.3809523809523809</v>
      </c>
      <c r="I169">
        <v>36.904761904761905</v>
      </c>
      <c r="J169">
        <f t="shared" si="26"/>
        <v>0.84523809523809523</v>
      </c>
      <c r="K169">
        <f t="shared" si="33"/>
        <v>16</v>
      </c>
      <c r="L169">
        <f t="shared" si="34"/>
        <v>86</v>
      </c>
      <c r="M169">
        <f t="shared" si="35"/>
        <v>4</v>
      </c>
      <c r="N169">
        <f t="shared" si="36"/>
        <v>0</v>
      </c>
      <c r="O169">
        <f t="shared" si="37"/>
        <v>3</v>
      </c>
      <c r="P169">
        <f t="shared" si="38"/>
        <v>1</v>
      </c>
      <c r="Q169">
        <f t="shared" si="27"/>
        <v>9.5238095238095237</v>
      </c>
      <c r="R169">
        <f t="shared" si="28"/>
        <v>51.19047619047619</v>
      </c>
      <c r="S169">
        <f t="shared" si="29"/>
        <v>2.3809523809523809</v>
      </c>
      <c r="T169">
        <f t="shared" si="30"/>
        <v>0</v>
      </c>
      <c r="U169">
        <f t="shared" si="31"/>
        <v>1.7857142857142856</v>
      </c>
      <c r="V169">
        <f t="shared" si="32"/>
        <v>0.59523809523809523</v>
      </c>
    </row>
    <row r="170" spans="1:22" x14ac:dyDescent="0.2">
      <c r="A170">
        <v>169</v>
      </c>
      <c r="B170" s="4" t="s">
        <v>27</v>
      </c>
      <c r="C170">
        <f>COUNTA(_xlfn.UNIQUE($B$2:B170))</f>
        <v>27</v>
      </c>
      <c r="D170">
        <v>102</v>
      </c>
      <c r="E170">
        <v>4</v>
      </c>
      <c r="F170">
        <v>63</v>
      </c>
      <c r="G170">
        <v>60.355029585798817</v>
      </c>
      <c r="H170">
        <v>2.3668639053254439</v>
      </c>
      <c r="I170">
        <v>37.278106508875744</v>
      </c>
      <c r="J170">
        <f t="shared" si="26"/>
        <v>0.84023668639053251</v>
      </c>
      <c r="K170">
        <f t="shared" si="33"/>
        <v>16</v>
      </c>
      <c r="L170">
        <f t="shared" si="34"/>
        <v>86</v>
      </c>
      <c r="M170">
        <f t="shared" si="35"/>
        <v>4</v>
      </c>
      <c r="N170">
        <f t="shared" si="36"/>
        <v>0</v>
      </c>
      <c r="O170">
        <f t="shared" si="37"/>
        <v>3</v>
      </c>
      <c r="P170">
        <f t="shared" si="38"/>
        <v>1</v>
      </c>
      <c r="Q170">
        <f t="shared" si="27"/>
        <v>9.4674556213017755</v>
      </c>
      <c r="R170">
        <f t="shared" si="28"/>
        <v>50.887573964497044</v>
      </c>
      <c r="S170">
        <f t="shared" si="29"/>
        <v>2.3668639053254439</v>
      </c>
      <c r="T170">
        <f t="shared" si="30"/>
        <v>0</v>
      </c>
      <c r="U170">
        <f t="shared" si="31"/>
        <v>1.7751479289940828</v>
      </c>
      <c r="V170">
        <f t="shared" si="32"/>
        <v>0.59171597633136097</v>
      </c>
    </row>
    <row r="171" spans="1:22" x14ac:dyDescent="0.2">
      <c r="A171">
        <v>170</v>
      </c>
      <c r="B171" s="4" t="s">
        <v>105</v>
      </c>
      <c r="C171">
        <f>COUNTA(_xlfn.UNIQUE($B$2:B171))</f>
        <v>27</v>
      </c>
      <c r="D171">
        <v>103</v>
      </c>
      <c r="E171">
        <v>4</v>
      </c>
      <c r="F171">
        <v>63</v>
      </c>
      <c r="G171">
        <v>60.588235294117645</v>
      </c>
      <c r="H171">
        <v>2.3529411764705883</v>
      </c>
      <c r="I171">
        <v>37.058823529411768</v>
      </c>
      <c r="J171">
        <f t="shared" si="26"/>
        <v>0.8411764705882353</v>
      </c>
      <c r="K171">
        <f t="shared" si="33"/>
        <v>17</v>
      </c>
      <c r="L171">
        <f t="shared" si="34"/>
        <v>86</v>
      </c>
      <c r="M171">
        <f t="shared" si="35"/>
        <v>4</v>
      </c>
      <c r="N171">
        <f t="shared" si="36"/>
        <v>0</v>
      </c>
      <c r="O171">
        <f t="shared" si="37"/>
        <v>3</v>
      </c>
      <c r="P171">
        <f t="shared" si="38"/>
        <v>1</v>
      </c>
      <c r="Q171">
        <f t="shared" si="27"/>
        <v>10</v>
      </c>
      <c r="R171">
        <f t="shared" si="28"/>
        <v>50.588235294117645</v>
      </c>
      <c r="S171">
        <f t="shared" si="29"/>
        <v>2.3529411764705883</v>
      </c>
      <c r="T171">
        <f t="shared" si="30"/>
        <v>0</v>
      </c>
      <c r="U171">
        <f t="shared" si="31"/>
        <v>1.7647058823529411</v>
      </c>
      <c r="V171">
        <f t="shared" si="32"/>
        <v>0.58823529411764708</v>
      </c>
    </row>
    <row r="172" spans="1:22" x14ac:dyDescent="0.2">
      <c r="A172">
        <v>171</v>
      </c>
      <c r="B172" s="4" t="s">
        <v>20</v>
      </c>
      <c r="C172">
        <f>COUNTA(_xlfn.UNIQUE($B$2:B172))</f>
        <v>27</v>
      </c>
      <c r="D172">
        <v>103</v>
      </c>
      <c r="E172">
        <v>4</v>
      </c>
      <c r="F172">
        <v>64</v>
      </c>
      <c r="G172">
        <v>60.23391812865497</v>
      </c>
      <c r="H172">
        <v>2.3391812865497075</v>
      </c>
      <c r="I172">
        <v>37.42690058479532</v>
      </c>
      <c r="J172">
        <f t="shared" si="26"/>
        <v>0.84210526315789469</v>
      </c>
      <c r="K172">
        <f t="shared" si="33"/>
        <v>17</v>
      </c>
      <c r="L172">
        <f t="shared" si="34"/>
        <v>86</v>
      </c>
      <c r="M172">
        <f t="shared" si="35"/>
        <v>4</v>
      </c>
      <c r="N172">
        <f t="shared" si="36"/>
        <v>0</v>
      </c>
      <c r="O172">
        <f t="shared" si="37"/>
        <v>4</v>
      </c>
      <c r="P172">
        <f t="shared" si="38"/>
        <v>1</v>
      </c>
      <c r="Q172">
        <f t="shared" si="27"/>
        <v>9.9415204678362574</v>
      </c>
      <c r="R172">
        <f t="shared" si="28"/>
        <v>50.292397660818708</v>
      </c>
      <c r="S172">
        <f t="shared" si="29"/>
        <v>2.3391812865497075</v>
      </c>
      <c r="T172">
        <f t="shared" si="30"/>
        <v>0</v>
      </c>
      <c r="U172">
        <f t="shared" si="31"/>
        <v>2.3391812865497075</v>
      </c>
      <c r="V172">
        <f t="shared" si="32"/>
        <v>0.58479532163742687</v>
      </c>
    </row>
    <row r="173" spans="1:22" x14ac:dyDescent="0.2">
      <c r="A173">
        <v>172</v>
      </c>
      <c r="B173" s="4" t="s">
        <v>7</v>
      </c>
      <c r="C173">
        <f>COUNTA(_xlfn.UNIQUE($B$2:B173))</f>
        <v>27</v>
      </c>
      <c r="D173">
        <v>104</v>
      </c>
      <c r="E173">
        <v>4</v>
      </c>
      <c r="F173">
        <v>64</v>
      </c>
      <c r="G173">
        <v>60.465116279069761</v>
      </c>
      <c r="H173">
        <v>2.3255813953488373</v>
      </c>
      <c r="I173">
        <v>37.209302325581397</v>
      </c>
      <c r="J173">
        <f t="shared" si="26"/>
        <v>0.84302325581395343</v>
      </c>
      <c r="K173">
        <f t="shared" si="33"/>
        <v>17</v>
      </c>
      <c r="L173">
        <f t="shared" si="34"/>
        <v>87</v>
      </c>
      <c r="M173">
        <f t="shared" si="35"/>
        <v>4</v>
      </c>
      <c r="N173">
        <f t="shared" si="36"/>
        <v>0</v>
      </c>
      <c r="O173">
        <f t="shared" si="37"/>
        <v>4</v>
      </c>
      <c r="P173">
        <f t="shared" si="38"/>
        <v>1</v>
      </c>
      <c r="Q173">
        <f t="shared" si="27"/>
        <v>9.8837209302325579</v>
      </c>
      <c r="R173">
        <f t="shared" si="28"/>
        <v>50.581395348837212</v>
      </c>
      <c r="S173">
        <f t="shared" si="29"/>
        <v>2.3255813953488373</v>
      </c>
      <c r="T173">
        <f t="shared" si="30"/>
        <v>0</v>
      </c>
      <c r="U173">
        <f t="shared" si="31"/>
        <v>2.3255813953488373</v>
      </c>
      <c r="V173">
        <f t="shared" si="32"/>
        <v>0.58139534883720934</v>
      </c>
    </row>
    <row r="174" spans="1:22" x14ac:dyDescent="0.2">
      <c r="A174">
        <v>173</v>
      </c>
      <c r="B174" s="4" t="s">
        <v>7</v>
      </c>
      <c r="C174">
        <f>COUNTA(_xlfn.UNIQUE($B$2:B174))</f>
        <v>27</v>
      </c>
      <c r="D174">
        <v>105</v>
      </c>
      <c r="E174">
        <v>4</v>
      </c>
      <c r="F174">
        <v>64</v>
      </c>
      <c r="G174">
        <v>60.693641618497111</v>
      </c>
      <c r="H174">
        <v>2.3121387283236992</v>
      </c>
      <c r="I174">
        <v>36.994219653179186</v>
      </c>
      <c r="J174">
        <f t="shared" si="26"/>
        <v>0.84393063583815031</v>
      </c>
      <c r="K174">
        <f t="shared" si="33"/>
        <v>17</v>
      </c>
      <c r="L174">
        <f t="shared" si="34"/>
        <v>88</v>
      </c>
      <c r="M174">
        <f t="shared" si="35"/>
        <v>4</v>
      </c>
      <c r="N174">
        <f t="shared" si="36"/>
        <v>0</v>
      </c>
      <c r="O174">
        <f t="shared" si="37"/>
        <v>4</v>
      </c>
      <c r="P174">
        <f t="shared" si="38"/>
        <v>1</v>
      </c>
      <c r="Q174">
        <f t="shared" si="27"/>
        <v>9.8265895953757223</v>
      </c>
      <c r="R174">
        <f t="shared" si="28"/>
        <v>50.867052023121381</v>
      </c>
      <c r="S174">
        <f t="shared" si="29"/>
        <v>2.3121387283236992</v>
      </c>
      <c r="T174">
        <f t="shared" si="30"/>
        <v>0</v>
      </c>
      <c r="U174">
        <f t="shared" si="31"/>
        <v>2.3121387283236992</v>
      </c>
      <c r="V174">
        <f t="shared" si="32"/>
        <v>0.57803468208092479</v>
      </c>
    </row>
    <row r="175" spans="1:22" x14ac:dyDescent="0.2">
      <c r="A175">
        <v>174</v>
      </c>
      <c r="B175" s="4" t="s">
        <v>7</v>
      </c>
      <c r="C175">
        <f>COUNTA(_xlfn.UNIQUE($B$2:B175))</f>
        <v>27</v>
      </c>
      <c r="D175">
        <v>106</v>
      </c>
      <c r="E175">
        <v>4</v>
      </c>
      <c r="F175">
        <v>64</v>
      </c>
      <c r="G175">
        <v>60.919540229885058</v>
      </c>
      <c r="H175">
        <v>2.2988505747126435</v>
      </c>
      <c r="I175">
        <v>36.781609195402297</v>
      </c>
      <c r="J175">
        <f t="shared" si="26"/>
        <v>0.84482758620689657</v>
      </c>
      <c r="K175">
        <f t="shared" si="33"/>
        <v>17</v>
      </c>
      <c r="L175">
        <f t="shared" si="34"/>
        <v>89</v>
      </c>
      <c r="M175">
        <f t="shared" si="35"/>
        <v>4</v>
      </c>
      <c r="N175">
        <f t="shared" si="36"/>
        <v>0</v>
      </c>
      <c r="O175">
        <f t="shared" si="37"/>
        <v>4</v>
      </c>
      <c r="P175">
        <f t="shared" si="38"/>
        <v>1</v>
      </c>
      <c r="Q175">
        <f t="shared" si="27"/>
        <v>9.7701149425287355</v>
      </c>
      <c r="R175">
        <f t="shared" si="28"/>
        <v>51.149425287356323</v>
      </c>
      <c r="S175">
        <f t="shared" si="29"/>
        <v>2.2988505747126435</v>
      </c>
      <c r="T175">
        <f t="shared" si="30"/>
        <v>0</v>
      </c>
      <c r="U175">
        <f t="shared" si="31"/>
        <v>2.2988505747126435</v>
      </c>
      <c r="V175">
        <f t="shared" si="32"/>
        <v>0.57471264367816088</v>
      </c>
    </row>
    <row r="176" spans="1:22" x14ac:dyDescent="0.2">
      <c r="A176">
        <v>175</v>
      </c>
      <c r="B176" s="4" t="s">
        <v>7</v>
      </c>
      <c r="C176">
        <f>COUNTA(_xlfn.UNIQUE($B$2:B176))</f>
        <v>27</v>
      </c>
      <c r="D176">
        <v>107</v>
      </c>
      <c r="E176">
        <v>4</v>
      </c>
      <c r="F176">
        <v>64</v>
      </c>
      <c r="G176">
        <v>61.142857142857146</v>
      </c>
      <c r="H176">
        <v>2.2857142857142856</v>
      </c>
      <c r="I176">
        <v>36.571428571428569</v>
      </c>
      <c r="J176">
        <f t="shared" si="26"/>
        <v>0.84571428571428575</v>
      </c>
      <c r="K176">
        <f t="shared" si="33"/>
        <v>17</v>
      </c>
      <c r="L176">
        <f t="shared" si="34"/>
        <v>90</v>
      </c>
      <c r="M176">
        <f t="shared" si="35"/>
        <v>4</v>
      </c>
      <c r="N176">
        <f t="shared" si="36"/>
        <v>0</v>
      </c>
      <c r="O176">
        <f t="shared" si="37"/>
        <v>4</v>
      </c>
      <c r="P176">
        <f t="shared" si="38"/>
        <v>1</v>
      </c>
      <c r="Q176">
        <f t="shared" si="27"/>
        <v>9.7142857142857135</v>
      </c>
      <c r="R176">
        <f t="shared" si="28"/>
        <v>51.428571428571423</v>
      </c>
      <c r="S176">
        <f t="shared" si="29"/>
        <v>2.2857142857142856</v>
      </c>
      <c r="T176">
        <f t="shared" si="30"/>
        <v>0</v>
      </c>
      <c r="U176">
        <f t="shared" si="31"/>
        <v>2.2857142857142856</v>
      </c>
      <c r="V176">
        <f t="shared" si="32"/>
        <v>0.5714285714285714</v>
      </c>
    </row>
    <row r="177" spans="1:22" x14ac:dyDescent="0.2">
      <c r="A177">
        <v>176</v>
      </c>
      <c r="B177" s="4" t="s">
        <v>7</v>
      </c>
      <c r="C177">
        <f>COUNTA(_xlfn.UNIQUE($B$2:B177))</f>
        <v>27</v>
      </c>
      <c r="D177">
        <v>108</v>
      </c>
      <c r="E177">
        <v>4</v>
      </c>
      <c r="F177">
        <v>64</v>
      </c>
      <c r="G177">
        <v>61.363636363636367</v>
      </c>
      <c r="H177">
        <v>2.2727272727272729</v>
      </c>
      <c r="I177">
        <v>36.363636363636367</v>
      </c>
      <c r="J177">
        <f t="shared" si="26"/>
        <v>0.84659090909090906</v>
      </c>
      <c r="K177">
        <f t="shared" si="33"/>
        <v>17</v>
      </c>
      <c r="L177">
        <f t="shared" si="34"/>
        <v>91</v>
      </c>
      <c r="M177">
        <f t="shared" si="35"/>
        <v>4</v>
      </c>
      <c r="N177">
        <f t="shared" si="36"/>
        <v>0</v>
      </c>
      <c r="O177">
        <f t="shared" si="37"/>
        <v>4</v>
      </c>
      <c r="P177">
        <f t="shared" si="38"/>
        <v>1</v>
      </c>
      <c r="Q177">
        <f t="shared" si="27"/>
        <v>9.6590909090909083</v>
      </c>
      <c r="R177">
        <f t="shared" si="28"/>
        <v>51.70454545454546</v>
      </c>
      <c r="S177">
        <f t="shared" si="29"/>
        <v>2.2727272727272729</v>
      </c>
      <c r="T177">
        <f t="shared" si="30"/>
        <v>0</v>
      </c>
      <c r="U177">
        <f t="shared" si="31"/>
        <v>2.2727272727272729</v>
      </c>
      <c r="V177">
        <f t="shared" si="32"/>
        <v>0.56818181818181823</v>
      </c>
    </row>
    <row r="178" spans="1:22" x14ac:dyDescent="0.2">
      <c r="A178">
        <v>177</v>
      </c>
      <c r="B178" s="4" t="s">
        <v>105</v>
      </c>
      <c r="C178">
        <f>COUNTA(_xlfn.UNIQUE($B$2:B178))</f>
        <v>27</v>
      </c>
      <c r="D178">
        <v>109</v>
      </c>
      <c r="E178">
        <v>4</v>
      </c>
      <c r="F178">
        <v>64</v>
      </c>
      <c r="G178">
        <v>61.581920903954803</v>
      </c>
      <c r="H178">
        <v>2.2598870056497176</v>
      </c>
      <c r="I178">
        <v>36.158192090395481</v>
      </c>
      <c r="J178">
        <f t="shared" si="26"/>
        <v>0.84745762711864403</v>
      </c>
      <c r="K178">
        <f t="shared" si="33"/>
        <v>18</v>
      </c>
      <c r="L178">
        <f t="shared" si="34"/>
        <v>91</v>
      </c>
      <c r="M178">
        <f t="shared" si="35"/>
        <v>4</v>
      </c>
      <c r="N178">
        <f t="shared" si="36"/>
        <v>0</v>
      </c>
      <c r="O178">
        <f t="shared" si="37"/>
        <v>4</v>
      </c>
      <c r="P178">
        <f t="shared" si="38"/>
        <v>1</v>
      </c>
      <c r="Q178">
        <f t="shared" si="27"/>
        <v>10.16949152542373</v>
      </c>
      <c r="R178">
        <f t="shared" si="28"/>
        <v>51.41242937853108</v>
      </c>
      <c r="S178">
        <f t="shared" si="29"/>
        <v>2.2598870056497176</v>
      </c>
      <c r="T178">
        <f t="shared" si="30"/>
        <v>0</v>
      </c>
      <c r="U178">
        <f t="shared" si="31"/>
        <v>2.2598870056497176</v>
      </c>
      <c r="V178">
        <f t="shared" si="32"/>
        <v>0.56497175141242939</v>
      </c>
    </row>
    <row r="179" spans="1:22" x14ac:dyDescent="0.2">
      <c r="A179">
        <v>178</v>
      </c>
      <c r="B179" s="4" t="s">
        <v>28</v>
      </c>
      <c r="C179">
        <f>COUNTA(_xlfn.UNIQUE($B$2:B179))</f>
        <v>28</v>
      </c>
      <c r="D179">
        <v>109</v>
      </c>
      <c r="E179">
        <v>4</v>
      </c>
      <c r="F179">
        <v>65</v>
      </c>
      <c r="G179">
        <v>61.235955056179783</v>
      </c>
      <c r="H179">
        <v>2.2471910112359552</v>
      </c>
      <c r="I179">
        <v>36.516853932584269</v>
      </c>
      <c r="J179">
        <f t="shared" si="26"/>
        <v>0.84269662921348321</v>
      </c>
      <c r="K179">
        <f t="shared" si="33"/>
        <v>18</v>
      </c>
      <c r="L179">
        <f t="shared" si="34"/>
        <v>91</v>
      </c>
      <c r="M179">
        <f t="shared" si="35"/>
        <v>4</v>
      </c>
      <c r="N179">
        <f t="shared" si="36"/>
        <v>0</v>
      </c>
      <c r="O179">
        <f t="shared" si="37"/>
        <v>4</v>
      </c>
      <c r="P179">
        <f t="shared" si="38"/>
        <v>1</v>
      </c>
      <c r="Q179">
        <f t="shared" si="27"/>
        <v>10.112359550561797</v>
      </c>
      <c r="R179">
        <f t="shared" si="28"/>
        <v>51.123595505617978</v>
      </c>
      <c r="S179">
        <f t="shared" si="29"/>
        <v>2.2471910112359552</v>
      </c>
      <c r="T179">
        <f t="shared" si="30"/>
        <v>0</v>
      </c>
      <c r="U179">
        <f t="shared" si="31"/>
        <v>2.2471910112359552</v>
      </c>
      <c r="V179">
        <f t="shared" si="32"/>
        <v>0.5617977528089888</v>
      </c>
    </row>
    <row r="180" spans="1:22" x14ac:dyDescent="0.2">
      <c r="A180">
        <v>179</v>
      </c>
      <c r="B180" s="4" t="s">
        <v>20</v>
      </c>
      <c r="C180">
        <f>COUNTA(_xlfn.UNIQUE($B$2:B180))</f>
        <v>28</v>
      </c>
      <c r="D180">
        <v>109</v>
      </c>
      <c r="E180">
        <v>4</v>
      </c>
      <c r="F180">
        <v>66</v>
      </c>
      <c r="G180">
        <v>60.893854748603346</v>
      </c>
      <c r="H180">
        <v>2.2346368715083798</v>
      </c>
      <c r="I180">
        <v>36.871508379888269</v>
      </c>
      <c r="J180">
        <f t="shared" si="26"/>
        <v>0.84357541899441335</v>
      </c>
      <c r="K180">
        <f t="shared" si="33"/>
        <v>18</v>
      </c>
      <c r="L180">
        <f t="shared" si="34"/>
        <v>91</v>
      </c>
      <c r="M180">
        <f t="shared" si="35"/>
        <v>4</v>
      </c>
      <c r="N180">
        <f t="shared" si="36"/>
        <v>0</v>
      </c>
      <c r="O180">
        <f t="shared" si="37"/>
        <v>5</v>
      </c>
      <c r="P180">
        <f t="shared" si="38"/>
        <v>1</v>
      </c>
      <c r="Q180">
        <f t="shared" si="27"/>
        <v>10.05586592178771</v>
      </c>
      <c r="R180">
        <f t="shared" si="28"/>
        <v>50.837988826815639</v>
      </c>
      <c r="S180">
        <f t="shared" si="29"/>
        <v>2.2346368715083798</v>
      </c>
      <c r="T180">
        <f t="shared" si="30"/>
        <v>0</v>
      </c>
      <c r="U180">
        <f t="shared" si="31"/>
        <v>2.7932960893854748</v>
      </c>
      <c r="V180">
        <f t="shared" si="32"/>
        <v>0.55865921787709494</v>
      </c>
    </row>
    <row r="181" spans="1:22" x14ac:dyDescent="0.2">
      <c r="A181">
        <v>180</v>
      </c>
      <c r="B181" s="4" t="s">
        <v>20</v>
      </c>
      <c r="C181">
        <f>COUNTA(_xlfn.UNIQUE($B$2:B181))</f>
        <v>28</v>
      </c>
      <c r="D181">
        <v>109</v>
      </c>
      <c r="E181">
        <v>4</v>
      </c>
      <c r="F181">
        <v>67</v>
      </c>
      <c r="G181">
        <v>60.55555555555555</v>
      </c>
      <c r="H181">
        <v>2.2222222222222223</v>
      </c>
      <c r="I181">
        <v>37.222222222222221</v>
      </c>
      <c r="J181">
        <f t="shared" si="26"/>
        <v>0.84444444444444444</v>
      </c>
      <c r="K181">
        <f t="shared" si="33"/>
        <v>18</v>
      </c>
      <c r="L181">
        <f t="shared" si="34"/>
        <v>91</v>
      </c>
      <c r="M181">
        <f t="shared" si="35"/>
        <v>4</v>
      </c>
      <c r="N181">
        <f t="shared" si="36"/>
        <v>0</v>
      </c>
      <c r="O181">
        <f t="shared" si="37"/>
        <v>6</v>
      </c>
      <c r="P181">
        <f t="shared" si="38"/>
        <v>1</v>
      </c>
      <c r="Q181">
        <f t="shared" si="27"/>
        <v>10</v>
      </c>
      <c r="R181">
        <f t="shared" si="28"/>
        <v>50.555555555555557</v>
      </c>
      <c r="S181">
        <f t="shared" si="29"/>
        <v>2.2222222222222223</v>
      </c>
      <c r="T181">
        <f t="shared" si="30"/>
        <v>0</v>
      </c>
      <c r="U181">
        <f t="shared" si="31"/>
        <v>3.3333333333333335</v>
      </c>
      <c r="V181">
        <f t="shared" si="32"/>
        <v>0.55555555555555558</v>
      </c>
    </row>
    <row r="182" spans="1:22" x14ac:dyDescent="0.2">
      <c r="A182">
        <v>181</v>
      </c>
      <c r="B182" s="4" t="s">
        <v>7</v>
      </c>
      <c r="C182">
        <f>COUNTA(_xlfn.UNIQUE($B$2:B182))</f>
        <v>28</v>
      </c>
      <c r="D182">
        <v>110</v>
      </c>
      <c r="E182">
        <v>4</v>
      </c>
      <c r="F182">
        <v>67</v>
      </c>
      <c r="G182">
        <v>60.773480662983424</v>
      </c>
      <c r="H182">
        <v>2.2099447513812152</v>
      </c>
      <c r="I182">
        <v>37.016574585635361</v>
      </c>
      <c r="J182">
        <f t="shared" si="26"/>
        <v>0.84530386740331487</v>
      </c>
      <c r="K182">
        <f t="shared" si="33"/>
        <v>18</v>
      </c>
      <c r="L182">
        <f t="shared" si="34"/>
        <v>92</v>
      </c>
      <c r="M182">
        <f t="shared" si="35"/>
        <v>4</v>
      </c>
      <c r="N182">
        <f t="shared" si="36"/>
        <v>0</v>
      </c>
      <c r="O182">
        <f t="shared" si="37"/>
        <v>6</v>
      </c>
      <c r="P182">
        <f t="shared" si="38"/>
        <v>1</v>
      </c>
      <c r="Q182">
        <f t="shared" si="27"/>
        <v>9.94475138121547</v>
      </c>
      <c r="R182">
        <f t="shared" si="28"/>
        <v>50.828729281767963</v>
      </c>
      <c r="S182">
        <f t="shared" si="29"/>
        <v>2.2099447513812152</v>
      </c>
      <c r="T182">
        <f t="shared" si="30"/>
        <v>0</v>
      </c>
      <c r="U182">
        <f t="shared" si="31"/>
        <v>3.3149171270718232</v>
      </c>
      <c r="V182">
        <f t="shared" si="32"/>
        <v>0.55248618784530379</v>
      </c>
    </row>
    <row r="183" spans="1:22" x14ac:dyDescent="0.2">
      <c r="A183">
        <v>182</v>
      </c>
      <c r="B183" s="4" t="s">
        <v>7</v>
      </c>
      <c r="C183">
        <f>COUNTA(_xlfn.UNIQUE($B$2:B183))</f>
        <v>28</v>
      </c>
      <c r="D183">
        <v>111</v>
      </c>
      <c r="E183">
        <v>4</v>
      </c>
      <c r="F183">
        <v>67</v>
      </c>
      <c r="G183">
        <v>60.989010989010993</v>
      </c>
      <c r="H183">
        <v>2.197802197802198</v>
      </c>
      <c r="I183">
        <v>36.813186813186817</v>
      </c>
      <c r="J183">
        <f t="shared" si="26"/>
        <v>0.84615384615384615</v>
      </c>
      <c r="K183">
        <f t="shared" si="33"/>
        <v>18</v>
      </c>
      <c r="L183">
        <f t="shared" si="34"/>
        <v>93</v>
      </c>
      <c r="M183">
        <f t="shared" si="35"/>
        <v>4</v>
      </c>
      <c r="N183">
        <f t="shared" si="36"/>
        <v>0</v>
      </c>
      <c r="O183">
        <f t="shared" si="37"/>
        <v>6</v>
      </c>
      <c r="P183">
        <f t="shared" si="38"/>
        <v>1</v>
      </c>
      <c r="Q183">
        <f t="shared" si="27"/>
        <v>9.8901098901098905</v>
      </c>
      <c r="R183">
        <f t="shared" si="28"/>
        <v>51.098901098901095</v>
      </c>
      <c r="S183">
        <f t="shared" si="29"/>
        <v>2.197802197802198</v>
      </c>
      <c r="T183">
        <f t="shared" si="30"/>
        <v>0</v>
      </c>
      <c r="U183">
        <f t="shared" si="31"/>
        <v>3.296703296703297</v>
      </c>
      <c r="V183">
        <f t="shared" si="32"/>
        <v>0.5494505494505495</v>
      </c>
    </row>
    <row r="184" spans="1:22" x14ac:dyDescent="0.2">
      <c r="A184">
        <v>183</v>
      </c>
      <c r="B184" s="4" t="s">
        <v>7</v>
      </c>
      <c r="C184">
        <f>COUNTA(_xlfn.UNIQUE($B$2:B184))</f>
        <v>28</v>
      </c>
      <c r="D184">
        <v>112</v>
      </c>
      <c r="E184">
        <v>4</v>
      </c>
      <c r="F184">
        <v>67</v>
      </c>
      <c r="G184">
        <v>61.202185792349731</v>
      </c>
      <c r="H184">
        <v>2.1857923497267762</v>
      </c>
      <c r="I184">
        <v>36.612021857923501</v>
      </c>
      <c r="J184">
        <f t="shared" si="26"/>
        <v>0.84699453551912574</v>
      </c>
      <c r="K184">
        <f t="shared" si="33"/>
        <v>18</v>
      </c>
      <c r="L184">
        <f t="shared" si="34"/>
        <v>94</v>
      </c>
      <c r="M184">
        <f t="shared" si="35"/>
        <v>4</v>
      </c>
      <c r="N184">
        <f t="shared" si="36"/>
        <v>0</v>
      </c>
      <c r="O184">
        <f t="shared" si="37"/>
        <v>6</v>
      </c>
      <c r="P184">
        <f t="shared" si="38"/>
        <v>1</v>
      </c>
      <c r="Q184">
        <f t="shared" si="27"/>
        <v>9.8360655737704921</v>
      </c>
      <c r="R184">
        <f t="shared" si="28"/>
        <v>51.366120218579233</v>
      </c>
      <c r="S184">
        <f t="shared" si="29"/>
        <v>2.1857923497267762</v>
      </c>
      <c r="T184">
        <f t="shared" si="30"/>
        <v>0</v>
      </c>
      <c r="U184">
        <f t="shared" si="31"/>
        <v>3.278688524590164</v>
      </c>
      <c r="V184">
        <f t="shared" si="32"/>
        <v>0.54644808743169404</v>
      </c>
    </row>
    <row r="185" spans="1:22" x14ac:dyDescent="0.2">
      <c r="A185">
        <v>184</v>
      </c>
      <c r="B185" s="4" t="s">
        <v>7</v>
      </c>
      <c r="C185">
        <f>COUNTA(_xlfn.UNIQUE($B$2:B185))</f>
        <v>28</v>
      </c>
      <c r="D185">
        <v>113</v>
      </c>
      <c r="E185">
        <v>4</v>
      </c>
      <c r="F185">
        <v>67</v>
      </c>
      <c r="G185">
        <v>61.413043478260867</v>
      </c>
      <c r="H185">
        <v>2.1739130434782608</v>
      </c>
      <c r="I185">
        <v>36.413043478260867</v>
      </c>
      <c r="J185">
        <f t="shared" si="26"/>
        <v>0.84782608695652173</v>
      </c>
      <c r="K185">
        <f t="shared" si="33"/>
        <v>18</v>
      </c>
      <c r="L185">
        <f t="shared" si="34"/>
        <v>95</v>
      </c>
      <c r="M185">
        <f t="shared" si="35"/>
        <v>4</v>
      </c>
      <c r="N185">
        <f t="shared" si="36"/>
        <v>0</v>
      </c>
      <c r="O185">
        <f t="shared" si="37"/>
        <v>6</v>
      </c>
      <c r="P185">
        <f t="shared" si="38"/>
        <v>1</v>
      </c>
      <c r="Q185">
        <f t="shared" si="27"/>
        <v>9.7826086956521738</v>
      </c>
      <c r="R185">
        <f t="shared" si="28"/>
        <v>51.630434782608688</v>
      </c>
      <c r="S185">
        <f t="shared" si="29"/>
        <v>2.1739130434782608</v>
      </c>
      <c r="T185">
        <f t="shared" si="30"/>
        <v>0</v>
      </c>
      <c r="U185">
        <f t="shared" si="31"/>
        <v>3.2608695652173911</v>
      </c>
      <c r="V185">
        <f t="shared" si="32"/>
        <v>0.54347826086956519</v>
      </c>
    </row>
    <row r="186" spans="1:22" x14ac:dyDescent="0.2">
      <c r="A186">
        <v>185</v>
      </c>
      <c r="B186" s="4" t="s">
        <v>7</v>
      </c>
      <c r="C186">
        <f>COUNTA(_xlfn.UNIQUE($B$2:B186))</f>
        <v>28</v>
      </c>
      <c r="D186">
        <v>114</v>
      </c>
      <c r="E186">
        <v>4</v>
      </c>
      <c r="F186">
        <v>67</v>
      </c>
      <c r="G186">
        <v>61.621621621621628</v>
      </c>
      <c r="H186">
        <v>2.1621621621621623</v>
      </c>
      <c r="I186">
        <v>36.216216216216218</v>
      </c>
      <c r="J186">
        <f t="shared" si="26"/>
        <v>0.84864864864864864</v>
      </c>
      <c r="K186">
        <f t="shared" si="33"/>
        <v>18</v>
      </c>
      <c r="L186">
        <f t="shared" si="34"/>
        <v>96</v>
      </c>
      <c r="M186">
        <f t="shared" si="35"/>
        <v>4</v>
      </c>
      <c r="N186">
        <f t="shared" si="36"/>
        <v>0</v>
      </c>
      <c r="O186">
        <f t="shared" si="37"/>
        <v>6</v>
      </c>
      <c r="P186">
        <f t="shared" si="38"/>
        <v>1</v>
      </c>
      <c r="Q186">
        <f t="shared" si="27"/>
        <v>9.7297297297297298</v>
      </c>
      <c r="R186">
        <f t="shared" si="28"/>
        <v>51.891891891891895</v>
      </c>
      <c r="S186">
        <f t="shared" si="29"/>
        <v>2.1621621621621623</v>
      </c>
      <c r="T186">
        <f t="shared" si="30"/>
        <v>0</v>
      </c>
      <c r="U186">
        <f t="shared" si="31"/>
        <v>3.2432432432432434</v>
      </c>
      <c r="V186">
        <f t="shared" si="32"/>
        <v>0.54054054054054057</v>
      </c>
    </row>
    <row r="187" spans="1:22" x14ac:dyDescent="0.2">
      <c r="A187">
        <v>186</v>
      </c>
      <c r="B187" s="4" t="s">
        <v>105</v>
      </c>
      <c r="C187">
        <f>COUNTA(_xlfn.UNIQUE($B$2:B187))</f>
        <v>28</v>
      </c>
      <c r="D187">
        <v>115</v>
      </c>
      <c r="E187">
        <v>4</v>
      </c>
      <c r="F187">
        <v>67</v>
      </c>
      <c r="G187">
        <v>61.827956989247312</v>
      </c>
      <c r="H187">
        <v>2.1505376344086025</v>
      </c>
      <c r="I187">
        <v>36.021505376344088</v>
      </c>
      <c r="J187">
        <f t="shared" si="26"/>
        <v>0.84946236559139787</v>
      </c>
      <c r="K187">
        <f t="shared" si="33"/>
        <v>19</v>
      </c>
      <c r="L187">
        <f t="shared" si="34"/>
        <v>96</v>
      </c>
      <c r="M187">
        <f t="shared" si="35"/>
        <v>4</v>
      </c>
      <c r="N187">
        <f t="shared" si="36"/>
        <v>0</v>
      </c>
      <c r="O187">
        <f t="shared" si="37"/>
        <v>6</v>
      </c>
      <c r="P187">
        <f t="shared" si="38"/>
        <v>1</v>
      </c>
      <c r="Q187">
        <f t="shared" si="27"/>
        <v>10.21505376344086</v>
      </c>
      <c r="R187">
        <f t="shared" si="28"/>
        <v>51.612903225806448</v>
      </c>
      <c r="S187">
        <f t="shared" si="29"/>
        <v>2.1505376344086025</v>
      </c>
      <c r="T187">
        <f t="shared" si="30"/>
        <v>0</v>
      </c>
      <c r="U187">
        <f t="shared" si="31"/>
        <v>3.225806451612903</v>
      </c>
      <c r="V187">
        <f t="shared" si="32"/>
        <v>0.53763440860215062</v>
      </c>
    </row>
    <row r="188" spans="1:22" x14ac:dyDescent="0.2">
      <c r="A188">
        <v>187</v>
      </c>
      <c r="B188" s="4" t="s">
        <v>13</v>
      </c>
      <c r="C188">
        <f>COUNTA(_xlfn.UNIQUE($B$2:B188))</f>
        <v>28</v>
      </c>
      <c r="D188">
        <v>115</v>
      </c>
      <c r="E188">
        <v>4</v>
      </c>
      <c r="F188">
        <v>68</v>
      </c>
      <c r="G188">
        <v>61.497326203208559</v>
      </c>
      <c r="H188">
        <v>2.1390374331550799</v>
      </c>
      <c r="I188">
        <v>36.363636363636367</v>
      </c>
      <c r="J188">
        <f t="shared" si="26"/>
        <v>0.85026737967914445</v>
      </c>
      <c r="K188">
        <f t="shared" si="33"/>
        <v>19</v>
      </c>
      <c r="L188">
        <f t="shared" si="34"/>
        <v>96</v>
      </c>
      <c r="M188">
        <f t="shared" si="35"/>
        <v>4</v>
      </c>
      <c r="N188">
        <f t="shared" si="36"/>
        <v>0</v>
      </c>
      <c r="O188">
        <f t="shared" si="37"/>
        <v>6</v>
      </c>
      <c r="P188">
        <f t="shared" si="38"/>
        <v>1</v>
      </c>
      <c r="Q188">
        <f t="shared" si="27"/>
        <v>10.160427807486631</v>
      </c>
      <c r="R188">
        <f t="shared" si="28"/>
        <v>51.336898395721931</v>
      </c>
      <c r="S188">
        <f t="shared" si="29"/>
        <v>2.1390374331550799</v>
      </c>
      <c r="T188">
        <f t="shared" si="30"/>
        <v>0</v>
      </c>
      <c r="U188">
        <f t="shared" si="31"/>
        <v>3.2085561497326207</v>
      </c>
      <c r="V188">
        <f t="shared" si="32"/>
        <v>0.53475935828876997</v>
      </c>
    </row>
    <row r="189" spans="1:22" x14ac:dyDescent="0.2">
      <c r="A189">
        <v>188</v>
      </c>
      <c r="B189" s="4" t="s">
        <v>7</v>
      </c>
      <c r="C189">
        <f>COUNTA(_xlfn.UNIQUE($B$2:B189))</f>
        <v>28</v>
      </c>
      <c r="D189">
        <v>116</v>
      </c>
      <c r="E189">
        <v>4</v>
      </c>
      <c r="F189">
        <v>68</v>
      </c>
      <c r="G189">
        <v>61.702127659574465</v>
      </c>
      <c r="H189">
        <v>2.1276595744680851</v>
      </c>
      <c r="I189">
        <v>36.170212765957451</v>
      </c>
      <c r="J189">
        <f t="shared" si="26"/>
        <v>0.85106382978723405</v>
      </c>
      <c r="K189">
        <f t="shared" si="33"/>
        <v>19</v>
      </c>
      <c r="L189">
        <f t="shared" si="34"/>
        <v>97</v>
      </c>
      <c r="M189">
        <f t="shared" si="35"/>
        <v>4</v>
      </c>
      <c r="N189">
        <f t="shared" si="36"/>
        <v>0</v>
      </c>
      <c r="O189">
        <f t="shared" si="37"/>
        <v>6</v>
      </c>
      <c r="P189">
        <f t="shared" si="38"/>
        <v>1</v>
      </c>
      <c r="Q189">
        <f t="shared" si="27"/>
        <v>10.106382978723403</v>
      </c>
      <c r="R189">
        <f t="shared" si="28"/>
        <v>51.595744680851062</v>
      </c>
      <c r="S189">
        <f t="shared" si="29"/>
        <v>2.1276595744680851</v>
      </c>
      <c r="T189">
        <f t="shared" si="30"/>
        <v>0</v>
      </c>
      <c r="U189">
        <f t="shared" si="31"/>
        <v>3.1914893617021276</v>
      </c>
      <c r="V189">
        <f t="shared" si="32"/>
        <v>0.53191489361702127</v>
      </c>
    </row>
    <row r="190" spans="1:22" x14ac:dyDescent="0.2">
      <c r="A190">
        <v>189</v>
      </c>
      <c r="B190" s="4" t="s">
        <v>7</v>
      </c>
      <c r="C190">
        <f>COUNTA(_xlfn.UNIQUE($B$2:B190))</f>
        <v>28</v>
      </c>
      <c r="D190">
        <v>117</v>
      </c>
      <c r="E190">
        <v>4</v>
      </c>
      <c r="F190">
        <v>68</v>
      </c>
      <c r="G190">
        <v>61.904761904761905</v>
      </c>
      <c r="H190">
        <v>2.1164021164021163</v>
      </c>
      <c r="I190">
        <v>35.978835978835974</v>
      </c>
      <c r="J190">
        <f t="shared" si="26"/>
        <v>0.85185185185185186</v>
      </c>
      <c r="K190">
        <f t="shared" si="33"/>
        <v>19</v>
      </c>
      <c r="L190">
        <f t="shared" si="34"/>
        <v>98</v>
      </c>
      <c r="M190">
        <f t="shared" si="35"/>
        <v>4</v>
      </c>
      <c r="N190">
        <f t="shared" si="36"/>
        <v>0</v>
      </c>
      <c r="O190">
        <f t="shared" si="37"/>
        <v>6</v>
      </c>
      <c r="P190">
        <f t="shared" si="38"/>
        <v>1</v>
      </c>
      <c r="Q190">
        <f t="shared" si="27"/>
        <v>10.052910052910052</v>
      </c>
      <c r="R190">
        <f t="shared" si="28"/>
        <v>51.851851851851848</v>
      </c>
      <c r="S190">
        <f t="shared" si="29"/>
        <v>2.1164021164021163</v>
      </c>
      <c r="T190">
        <f t="shared" si="30"/>
        <v>0</v>
      </c>
      <c r="U190">
        <f t="shared" si="31"/>
        <v>3.1746031746031744</v>
      </c>
      <c r="V190">
        <f t="shared" si="32"/>
        <v>0.52910052910052907</v>
      </c>
    </row>
    <row r="191" spans="1:22" x14ac:dyDescent="0.2">
      <c r="A191">
        <v>190</v>
      </c>
      <c r="B191" s="4" t="s">
        <v>7</v>
      </c>
      <c r="C191">
        <f>COUNTA(_xlfn.UNIQUE($B$2:B191))</f>
        <v>28</v>
      </c>
      <c r="D191">
        <v>118</v>
      </c>
      <c r="E191">
        <v>4</v>
      </c>
      <c r="F191">
        <v>68</v>
      </c>
      <c r="G191">
        <v>62.10526315789474</v>
      </c>
      <c r="H191">
        <v>2.1052631578947367</v>
      </c>
      <c r="I191">
        <v>35.789473684210527</v>
      </c>
      <c r="J191">
        <f t="shared" si="26"/>
        <v>0.85263157894736841</v>
      </c>
      <c r="K191">
        <f t="shared" si="33"/>
        <v>19</v>
      </c>
      <c r="L191">
        <f t="shared" si="34"/>
        <v>99</v>
      </c>
      <c r="M191">
        <f t="shared" si="35"/>
        <v>4</v>
      </c>
      <c r="N191">
        <f t="shared" si="36"/>
        <v>0</v>
      </c>
      <c r="O191">
        <f t="shared" si="37"/>
        <v>6</v>
      </c>
      <c r="P191">
        <f t="shared" si="38"/>
        <v>1</v>
      </c>
      <c r="Q191">
        <f t="shared" si="27"/>
        <v>10</v>
      </c>
      <c r="R191">
        <f t="shared" si="28"/>
        <v>52.105263157894733</v>
      </c>
      <c r="S191">
        <f t="shared" si="29"/>
        <v>2.1052631578947367</v>
      </c>
      <c r="T191">
        <f t="shared" si="30"/>
        <v>0</v>
      </c>
      <c r="U191">
        <f t="shared" si="31"/>
        <v>3.1578947368421053</v>
      </c>
      <c r="V191">
        <f t="shared" si="32"/>
        <v>0.52631578947368418</v>
      </c>
    </row>
    <row r="192" spans="1:22" x14ac:dyDescent="0.2">
      <c r="A192">
        <v>191</v>
      </c>
      <c r="B192" s="4" t="s">
        <v>7</v>
      </c>
      <c r="C192">
        <f>COUNTA(_xlfn.UNIQUE($B$2:B192))</f>
        <v>28</v>
      </c>
      <c r="D192">
        <v>119</v>
      </c>
      <c r="E192">
        <v>4</v>
      </c>
      <c r="F192">
        <v>68</v>
      </c>
      <c r="G192">
        <v>62.303664921465973</v>
      </c>
      <c r="H192">
        <v>2.0942408376963351</v>
      </c>
      <c r="I192">
        <v>35.602094240837694</v>
      </c>
      <c r="J192">
        <f t="shared" si="26"/>
        <v>0.85340314136125661</v>
      </c>
      <c r="K192">
        <f t="shared" si="33"/>
        <v>19</v>
      </c>
      <c r="L192">
        <f t="shared" si="34"/>
        <v>100</v>
      </c>
      <c r="M192">
        <f t="shared" si="35"/>
        <v>4</v>
      </c>
      <c r="N192">
        <f t="shared" si="36"/>
        <v>0</v>
      </c>
      <c r="O192">
        <f t="shared" si="37"/>
        <v>6</v>
      </c>
      <c r="P192">
        <f t="shared" si="38"/>
        <v>1</v>
      </c>
      <c r="Q192">
        <f t="shared" si="27"/>
        <v>9.9476439790575917</v>
      </c>
      <c r="R192">
        <f t="shared" si="28"/>
        <v>52.356020942408378</v>
      </c>
      <c r="S192">
        <f t="shared" si="29"/>
        <v>2.0942408376963351</v>
      </c>
      <c r="T192">
        <f t="shared" si="30"/>
        <v>0</v>
      </c>
      <c r="U192">
        <f t="shared" si="31"/>
        <v>3.1413612565445024</v>
      </c>
      <c r="V192">
        <f t="shared" si="32"/>
        <v>0.52356020942408377</v>
      </c>
    </row>
    <row r="193" spans="1:22" x14ac:dyDescent="0.2">
      <c r="A193">
        <v>192</v>
      </c>
      <c r="B193" s="4" t="s">
        <v>7</v>
      </c>
      <c r="C193">
        <f>COUNTA(_xlfn.UNIQUE($B$2:B193))</f>
        <v>28</v>
      </c>
      <c r="D193">
        <v>120</v>
      </c>
      <c r="E193">
        <v>4</v>
      </c>
      <c r="F193">
        <v>68</v>
      </c>
      <c r="G193">
        <v>62.5</v>
      </c>
      <c r="H193">
        <v>2.083333333333333</v>
      </c>
      <c r="I193">
        <v>35.416666666666671</v>
      </c>
      <c r="J193">
        <f t="shared" si="26"/>
        <v>0.85416666666666663</v>
      </c>
      <c r="K193">
        <f t="shared" si="33"/>
        <v>19</v>
      </c>
      <c r="L193">
        <f t="shared" si="34"/>
        <v>101</v>
      </c>
      <c r="M193">
        <f t="shared" si="35"/>
        <v>4</v>
      </c>
      <c r="N193">
        <f t="shared" si="36"/>
        <v>0</v>
      </c>
      <c r="O193">
        <f t="shared" si="37"/>
        <v>6</v>
      </c>
      <c r="P193">
        <f t="shared" si="38"/>
        <v>1</v>
      </c>
      <c r="Q193">
        <f t="shared" si="27"/>
        <v>9.8958333333333321</v>
      </c>
      <c r="R193">
        <f t="shared" si="28"/>
        <v>52.604166666666664</v>
      </c>
      <c r="S193">
        <f t="shared" si="29"/>
        <v>2.083333333333333</v>
      </c>
      <c r="T193">
        <f t="shared" si="30"/>
        <v>0</v>
      </c>
      <c r="U193">
        <f t="shared" si="31"/>
        <v>3.125</v>
      </c>
      <c r="V193">
        <f t="shared" si="32"/>
        <v>0.52083333333333326</v>
      </c>
    </row>
    <row r="194" spans="1:22" x14ac:dyDescent="0.2">
      <c r="A194">
        <v>193</v>
      </c>
      <c r="B194" s="4" t="s">
        <v>7</v>
      </c>
      <c r="C194">
        <f>COUNTA(_xlfn.UNIQUE($B$2:B194))</f>
        <v>28</v>
      </c>
      <c r="D194">
        <v>121</v>
      </c>
      <c r="E194">
        <v>4</v>
      </c>
      <c r="F194">
        <v>68</v>
      </c>
      <c r="G194">
        <v>62.694300518134717</v>
      </c>
      <c r="H194">
        <v>2.0725388601036272</v>
      </c>
      <c r="I194">
        <v>35.233160621761655</v>
      </c>
      <c r="J194">
        <f t="shared" si="26"/>
        <v>0.85492227979274615</v>
      </c>
      <c r="K194">
        <f t="shared" si="33"/>
        <v>19</v>
      </c>
      <c r="L194">
        <f t="shared" si="34"/>
        <v>102</v>
      </c>
      <c r="M194">
        <f t="shared" si="35"/>
        <v>4</v>
      </c>
      <c r="N194">
        <f t="shared" si="36"/>
        <v>0</v>
      </c>
      <c r="O194">
        <f t="shared" si="37"/>
        <v>6</v>
      </c>
      <c r="P194">
        <f t="shared" si="38"/>
        <v>1</v>
      </c>
      <c r="Q194">
        <f t="shared" si="27"/>
        <v>9.8445595854922274</v>
      </c>
      <c r="R194">
        <f t="shared" si="28"/>
        <v>52.849740932642483</v>
      </c>
      <c r="S194">
        <f t="shared" si="29"/>
        <v>2.0725388601036272</v>
      </c>
      <c r="T194">
        <f t="shared" si="30"/>
        <v>0</v>
      </c>
      <c r="U194">
        <f t="shared" si="31"/>
        <v>3.1088082901554404</v>
      </c>
      <c r="V194">
        <f t="shared" si="32"/>
        <v>0.5181347150259068</v>
      </c>
    </row>
    <row r="195" spans="1:22" x14ac:dyDescent="0.2">
      <c r="A195">
        <v>194</v>
      </c>
      <c r="B195" s="4" t="s">
        <v>7</v>
      </c>
      <c r="C195">
        <f>COUNTA(_xlfn.UNIQUE($B$2:B195))</f>
        <v>28</v>
      </c>
      <c r="D195">
        <v>122</v>
      </c>
      <c r="E195">
        <v>4</v>
      </c>
      <c r="F195">
        <v>68</v>
      </c>
      <c r="G195">
        <v>62.886597938144327</v>
      </c>
      <c r="H195">
        <v>2.0618556701030926</v>
      </c>
      <c r="I195">
        <v>35.051546391752574</v>
      </c>
      <c r="J195">
        <f t="shared" ref="J195:J258" si="39">1-(C195/A195)</f>
        <v>0.85567010309278357</v>
      </c>
      <c r="K195">
        <f t="shared" si="33"/>
        <v>19</v>
      </c>
      <c r="L195">
        <f t="shared" si="34"/>
        <v>103</v>
      </c>
      <c r="M195">
        <f t="shared" si="35"/>
        <v>4</v>
      </c>
      <c r="N195">
        <f t="shared" si="36"/>
        <v>0</v>
      </c>
      <c r="O195">
        <f t="shared" si="37"/>
        <v>6</v>
      </c>
      <c r="P195">
        <f t="shared" si="38"/>
        <v>1</v>
      </c>
      <c r="Q195">
        <f t="shared" ref="Q195:Q258" si="40">K195/A195*100</f>
        <v>9.7938144329896915</v>
      </c>
      <c r="R195">
        <f t="shared" ref="R195:R258" si="41">L195/A195*100</f>
        <v>53.092783505154642</v>
      </c>
      <c r="S195">
        <f t="shared" ref="S195:S258" si="42">M195/A195*100</f>
        <v>2.0618556701030926</v>
      </c>
      <c r="T195">
        <f t="shared" ref="T195:T258" si="43">N195/F195*100</f>
        <v>0</v>
      </c>
      <c r="U195">
        <f t="shared" ref="U195:U258" si="44">O195/A195*100</f>
        <v>3.0927835051546393</v>
      </c>
      <c r="V195">
        <f t="shared" ref="V195:V258" si="45">P195/A195*100</f>
        <v>0.51546391752577314</v>
      </c>
    </row>
    <row r="196" spans="1:22" x14ac:dyDescent="0.2">
      <c r="A196">
        <v>195</v>
      </c>
      <c r="B196" s="4" t="s">
        <v>29</v>
      </c>
      <c r="C196">
        <f>COUNTA(_xlfn.UNIQUE($B$2:B196))</f>
        <v>29</v>
      </c>
      <c r="D196">
        <v>122</v>
      </c>
      <c r="E196">
        <v>4</v>
      </c>
      <c r="F196">
        <v>69</v>
      </c>
      <c r="G196">
        <v>62.564102564102562</v>
      </c>
      <c r="H196">
        <v>2.0512820512820511</v>
      </c>
      <c r="I196">
        <v>35.384615384615387</v>
      </c>
      <c r="J196">
        <f t="shared" si="39"/>
        <v>0.85128205128205126</v>
      </c>
      <c r="K196">
        <f t="shared" ref="K196:K259" si="46">IF(B196="Cyclotella minuscula",K195+1,K195)</f>
        <v>19</v>
      </c>
      <c r="L196">
        <f t="shared" ref="L196:L259" si="47">IF(B196="Cyclotella ocellata",L195+1,L195)</f>
        <v>103</v>
      </c>
      <c r="M196">
        <f t="shared" ref="M196:M259" si="48">IF(B196="Staurosira venter",M195+1,M195)</f>
        <v>4</v>
      </c>
      <c r="N196">
        <f t="shared" ref="N196:N259" si="49">IF(B196="Staurosirella pinnata",N195+1,N195)</f>
        <v>0</v>
      </c>
      <c r="O196">
        <f t="shared" ref="O196:O259" si="50">IF(B196="Amphora pediculus",O195+1,O195)</f>
        <v>6</v>
      </c>
      <c r="P196">
        <f t="shared" ref="P196:P259" si="51">IF(B196="Encyonopsis microcephala",P195+1,P195)</f>
        <v>1</v>
      </c>
      <c r="Q196">
        <f t="shared" si="40"/>
        <v>9.7435897435897445</v>
      </c>
      <c r="R196">
        <f t="shared" si="41"/>
        <v>52.820512820512825</v>
      </c>
      <c r="S196">
        <f t="shared" si="42"/>
        <v>2.0512820512820511</v>
      </c>
      <c r="T196">
        <f t="shared" si="43"/>
        <v>0</v>
      </c>
      <c r="U196">
        <f t="shared" si="44"/>
        <v>3.0769230769230771</v>
      </c>
      <c r="V196">
        <f t="shared" si="45"/>
        <v>0.51282051282051277</v>
      </c>
    </row>
    <row r="197" spans="1:22" x14ac:dyDescent="0.2">
      <c r="A197">
        <v>196</v>
      </c>
      <c r="B197" s="4" t="s">
        <v>29</v>
      </c>
      <c r="C197">
        <f>COUNTA(_xlfn.UNIQUE($B$2:B197))</f>
        <v>29</v>
      </c>
      <c r="D197">
        <v>122</v>
      </c>
      <c r="E197">
        <v>4</v>
      </c>
      <c r="F197">
        <v>70</v>
      </c>
      <c r="G197">
        <v>62.244897959183675</v>
      </c>
      <c r="H197">
        <v>2.0408163265306123</v>
      </c>
      <c r="I197">
        <v>35.714285714285715</v>
      </c>
      <c r="J197">
        <f t="shared" si="39"/>
        <v>0.85204081632653061</v>
      </c>
      <c r="K197">
        <f t="shared" si="46"/>
        <v>19</v>
      </c>
      <c r="L197">
        <f t="shared" si="47"/>
        <v>103</v>
      </c>
      <c r="M197">
        <f t="shared" si="48"/>
        <v>4</v>
      </c>
      <c r="N197">
        <f t="shared" si="49"/>
        <v>0</v>
      </c>
      <c r="O197">
        <f t="shared" si="50"/>
        <v>6</v>
      </c>
      <c r="P197">
        <f t="shared" si="51"/>
        <v>1</v>
      </c>
      <c r="Q197">
        <f t="shared" si="40"/>
        <v>9.6938775510204085</v>
      </c>
      <c r="R197">
        <f t="shared" si="41"/>
        <v>52.551020408163261</v>
      </c>
      <c r="S197">
        <f t="shared" si="42"/>
        <v>2.0408163265306123</v>
      </c>
      <c r="T197">
        <f t="shared" si="43"/>
        <v>0</v>
      </c>
      <c r="U197">
        <f t="shared" si="44"/>
        <v>3.0612244897959182</v>
      </c>
      <c r="V197">
        <f t="shared" si="45"/>
        <v>0.51020408163265307</v>
      </c>
    </row>
    <row r="198" spans="1:22" x14ac:dyDescent="0.2">
      <c r="A198">
        <v>197</v>
      </c>
      <c r="B198" s="4" t="s">
        <v>8</v>
      </c>
      <c r="C198">
        <f>COUNTA(_xlfn.UNIQUE($B$2:B198))</f>
        <v>29</v>
      </c>
      <c r="D198">
        <v>122</v>
      </c>
      <c r="E198">
        <v>4</v>
      </c>
      <c r="F198">
        <v>71</v>
      </c>
      <c r="G198">
        <v>61.928934010152282</v>
      </c>
      <c r="H198">
        <v>2.030456852791878</v>
      </c>
      <c r="I198">
        <v>36.040609137055839</v>
      </c>
      <c r="J198">
        <f t="shared" si="39"/>
        <v>0.85279187817258884</v>
      </c>
      <c r="K198">
        <f t="shared" si="46"/>
        <v>19</v>
      </c>
      <c r="L198">
        <f t="shared" si="47"/>
        <v>103</v>
      </c>
      <c r="M198">
        <f t="shared" si="48"/>
        <v>4</v>
      </c>
      <c r="N198">
        <f t="shared" si="49"/>
        <v>0</v>
      </c>
      <c r="O198">
        <f t="shared" si="50"/>
        <v>6</v>
      </c>
      <c r="P198">
        <f t="shared" si="51"/>
        <v>1</v>
      </c>
      <c r="Q198">
        <f t="shared" si="40"/>
        <v>9.6446700507614214</v>
      </c>
      <c r="R198">
        <f t="shared" si="41"/>
        <v>52.284263959390863</v>
      </c>
      <c r="S198">
        <f t="shared" si="42"/>
        <v>2.030456852791878</v>
      </c>
      <c r="T198">
        <f t="shared" si="43"/>
        <v>0</v>
      </c>
      <c r="U198">
        <f t="shared" si="44"/>
        <v>3.0456852791878175</v>
      </c>
      <c r="V198">
        <f t="shared" si="45"/>
        <v>0.50761421319796951</v>
      </c>
    </row>
    <row r="199" spans="1:22" x14ac:dyDescent="0.2">
      <c r="A199">
        <v>198</v>
      </c>
      <c r="B199" s="4" t="s">
        <v>8</v>
      </c>
      <c r="C199">
        <f>COUNTA(_xlfn.UNIQUE($B$2:B199))</f>
        <v>29</v>
      </c>
      <c r="D199">
        <v>122</v>
      </c>
      <c r="E199">
        <v>4</v>
      </c>
      <c r="F199">
        <v>72</v>
      </c>
      <c r="G199">
        <v>61.616161616161612</v>
      </c>
      <c r="H199">
        <v>2.0202020202020203</v>
      </c>
      <c r="I199">
        <v>36.363636363636367</v>
      </c>
      <c r="J199">
        <f t="shared" si="39"/>
        <v>0.85353535353535359</v>
      </c>
      <c r="K199">
        <f t="shared" si="46"/>
        <v>19</v>
      </c>
      <c r="L199">
        <f t="shared" si="47"/>
        <v>103</v>
      </c>
      <c r="M199">
        <f t="shared" si="48"/>
        <v>4</v>
      </c>
      <c r="N199">
        <f t="shared" si="49"/>
        <v>0</v>
      </c>
      <c r="O199">
        <f t="shared" si="50"/>
        <v>6</v>
      </c>
      <c r="P199">
        <f t="shared" si="51"/>
        <v>1</v>
      </c>
      <c r="Q199">
        <f t="shared" si="40"/>
        <v>9.5959595959595951</v>
      </c>
      <c r="R199">
        <f t="shared" si="41"/>
        <v>52.020202020202021</v>
      </c>
      <c r="S199">
        <f t="shared" si="42"/>
        <v>2.0202020202020203</v>
      </c>
      <c r="T199">
        <f t="shared" si="43"/>
        <v>0</v>
      </c>
      <c r="U199">
        <f t="shared" si="44"/>
        <v>3.0303030303030303</v>
      </c>
      <c r="V199">
        <f t="shared" si="45"/>
        <v>0.50505050505050508</v>
      </c>
    </row>
    <row r="200" spans="1:22" x14ac:dyDescent="0.2">
      <c r="A200">
        <v>199</v>
      </c>
      <c r="B200" s="4" t="s">
        <v>13</v>
      </c>
      <c r="C200">
        <f>COUNTA(_xlfn.UNIQUE($B$2:B200))</f>
        <v>29</v>
      </c>
      <c r="D200">
        <v>122</v>
      </c>
      <c r="E200">
        <v>4</v>
      </c>
      <c r="F200">
        <v>73</v>
      </c>
      <c r="G200">
        <v>61.306532663316581</v>
      </c>
      <c r="H200">
        <v>2.0100502512562812</v>
      </c>
      <c r="I200">
        <v>36.683417085427131</v>
      </c>
      <c r="J200">
        <f t="shared" si="39"/>
        <v>0.85427135678391963</v>
      </c>
      <c r="K200">
        <f t="shared" si="46"/>
        <v>19</v>
      </c>
      <c r="L200">
        <f t="shared" si="47"/>
        <v>103</v>
      </c>
      <c r="M200">
        <f t="shared" si="48"/>
        <v>4</v>
      </c>
      <c r="N200">
        <f t="shared" si="49"/>
        <v>0</v>
      </c>
      <c r="O200">
        <f t="shared" si="50"/>
        <v>6</v>
      </c>
      <c r="P200">
        <f t="shared" si="51"/>
        <v>1</v>
      </c>
      <c r="Q200">
        <f t="shared" si="40"/>
        <v>9.5477386934673358</v>
      </c>
      <c r="R200">
        <f t="shared" si="41"/>
        <v>51.758793969849251</v>
      </c>
      <c r="S200">
        <f t="shared" si="42"/>
        <v>2.0100502512562812</v>
      </c>
      <c r="T200">
        <f t="shared" si="43"/>
        <v>0</v>
      </c>
      <c r="U200">
        <f t="shared" si="44"/>
        <v>3.0150753768844218</v>
      </c>
      <c r="V200">
        <f t="shared" si="45"/>
        <v>0.50251256281407031</v>
      </c>
    </row>
    <row r="201" spans="1:22" x14ac:dyDescent="0.2">
      <c r="A201">
        <v>200</v>
      </c>
      <c r="B201" s="4" t="s">
        <v>24</v>
      </c>
      <c r="C201">
        <f>COUNTA(_xlfn.UNIQUE($B$2:B201))</f>
        <v>29</v>
      </c>
      <c r="D201">
        <v>122</v>
      </c>
      <c r="E201">
        <v>4</v>
      </c>
      <c r="F201">
        <v>74</v>
      </c>
      <c r="G201">
        <v>61</v>
      </c>
      <c r="H201">
        <v>2</v>
      </c>
      <c r="I201">
        <v>37</v>
      </c>
      <c r="J201">
        <f t="shared" si="39"/>
        <v>0.85499999999999998</v>
      </c>
      <c r="K201">
        <f t="shared" si="46"/>
        <v>19</v>
      </c>
      <c r="L201">
        <f t="shared" si="47"/>
        <v>103</v>
      </c>
      <c r="M201">
        <f t="shared" si="48"/>
        <v>4</v>
      </c>
      <c r="N201">
        <f t="shared" si="49"/>
        <v>0</v>
      </c>
      <c r="O201">
        <f t="shared" si="50"/>
        <v>6</v>
      </c>
      <c r="P201">
        <f t="shared" si="51"/>
        <v>2</v>
      </c>
      <c r="Q201">
        <f t="shared" si="40"/>
        <v>9.5</v>
      </c>
      <c r="R201">
        <f t="shared" si="41"/>
        <v>51.5</v>
      </c>
      <c r="S201">
        <f t="shared" si="42"/>
        <v>2</v>
      </c>
      <c r="T201">
        <f t="shared" si="43"/>
        <v>0</v>
      </c>
      <c r="U201">
        <f t="shared" si="44"/>
        <v>3</v>
      </c>
      <c r="V201">
        <f t="shared" si="45"/>
        <v>1</v>
      </c>
    </row>
    <row r="202" spans="1:22" x14ac:dyDescent="0.2">
      <c r="A202">
        <v>201</v>
      </c>
      <c r="B202" s="4" t="s">
        <v>7</v>
      </c>
      <c r="C202">
        <f>COUNTA(_xlfn.UNIQUE($B$2:B202))</f>
        <v>29</v>
      </c>
      <c r="D202">
        <v>123</v>
      </c>
      <c r="E202">
        <v>4</v>
      </c>
      <c r="F202">
        <v>74</v>
      </c>
      <c r="G202">
        <v>61.194029850746269</v>
      </c>
      <c r="H202">
        <v>1.9900497512437811</v>
      </c>
      <c r="I202">
        <v>36.815920398009951</v>
      </c>
      <c r="J202">
        <f t="shared" si="39"/>
        <v>0.85572139303482586</v>
      </c>
      <c r="K202">
        <f t="shared" si="46"/>
        <v>19</v>
      </c>
      <c r="L202">
        <f t="shared" si="47"/>
        <v>104</v>
      </c>
      <c r="M202">
        <f t="shared" si="48"/>
        <v>4</v>
      </c>
      <c r="N202">
        <f t="shared" si="49"/>
        <v>0</v>
      </c>
      <c r="O202">
        <f t="shared" si="50"/>
        <v>6</v>
      </c>
      <c r="P202">
        <f t="shared" si="51"/>
        <v>2</v>
      </c>
      <c r="Q202">
        <f t="shared" si="40"/>
        <v>9.4527363184079594</v>
      </c>
      <c r="R202">
        <f t="shared" si="41"/>
        <v>51.741293532338304</v>
      </c>
      <c r="S202">
        <f t="shared" si="42"/>
        <v>1.9900497512437811</v>
      </c>
      <c r="T202">
        <f t="shared" si="43"/>
        <v>0</v>
      </c>
      <c r="U202">
        <f t="shared" si="44"/>
        <v>2.9850746268656714</v>
      </c>
      <c r="V202">
        <f t="shared" si="45"/>
        <v>0.99502487562189057</v>
      </c>
    </row>
    <row r="203" spans="1:22" x14ac:dyDescent="0.2">
      <c r="A203">
        <v>202</v>
      </c>
      <c r="B203" s="4" t="s">
        <v>7</v>
      </c>
      <c r="C203">
        <f>COUNTA(_xlfn.UNIQUE($B$2:B203))</f>
        <v>29</v>
      </c>
      <c r="D203">
        <v>124</v>
      </c>
      <c r="E203">
        <v>4</v>
      </c>
      <c r="F203">
        <v>74</v>
      </c>
      <c r="G203">
        <v>61.386138613861384</v>
      </c>
      <c r="H203">
        <v>1.9801980198019802</v>
      </c>
      <c r="I203">
        <v>36.633663366336634</v>
      </c>
      <c r="J203">
        <f t="shared" si="39"/>
        <v>0.85643564356435642</v>
      </c>
      <c r="K203">
        <f t="shared" si="46"/>
        <v>19</v>
      </c>
      <c r="L203">
        <f t="shared" si="47"/>
        <v>105</v>
      </c>
      <c r="M203">
        <f t="shared" si="48"/>
        <v>4</v>
      </c>
      <c r="N203">
        <f t="shared" si="49"/>
        <v>0</v>
      </c>
      <c r="O203">
        <f t="shared" si="50"/>
        <v>6</v>
      </c>
      <c r="P203">
        <f t="shared" si="51"/>
        <v>2</v>
      </c>
      <c r="Q203">
        <f t="shared" si="40"/>
        <v>9.4059405940594054</v>
      </c>
      <c r="R203">
        <f t="shared" si="41"/>
        <v>51.980198019801982</v>
      </c>
      <c r="S203">
        <f t="shared" si="42"/>
        <v>1.9801980198019802</v>
      </c>
      <c r="T203">
        <f t="shared" si="43"/>
        <v>0</v>
      </c>
      <c r="U203">
        <f t="shared" si="44"/>
        <v>2.9702970297029703</v>
      </c>
      <c r="V203">
        <f t="shared" si="45"/>
        <v>0.99009900990099009</v>
      </c>
    </row>
    <row r="204" spans="1:22" x14ac:dyDescent="0.2">
      <c r="A204">
        <v>203</v>
      </c>
      <c r="B204" s="4" t="s">
        <v>7</v>
      </c>
      <c r="C204">
        <f>COUNTA(_xlfn.UNIQUE($B$2:B204))</f>
        <v>29</v>
      </c>
      <c r="D204">
        <v>125</v>
      </c>
      <c r="E204">
        <v>4</v>
      </c>
      <c r="F204">
        <v>74</v>
      </c>
      <c r="G204">
        <v>61.576354679802961</v>
      </c>
      <c r="H204">
        <v>1.9704433497536946</v>
      </c>
      <c r="I204">
        <v>36.453201970443352</v>
      </c>
      <c r="J204">
        <f t="shared" si="39"/>
        <v>0.85714285714285721</v>
      </c>
      <c r="K204">
        <f t="shared" si="46"/>
        <v>19</v>
      </c>
      <c r="L204">
        <f t="shared" si="47"/>
        <v>106</v>
      </c>
      <c r="M204">
        <f t="shared" si="48"/>
        <v>4</v>
      </c>
      <c r="N204">
        <f t="shared" si="49"/>
        <v>0</v>
      </c>
      <c r="O204">
        <f t="shared" si="50"/>
        <v>6</v>
      </c>
      <c r="P204">
        <f t="shared" si="51"/>
        <v>2</v>
      </c>
      <c r="Q204">
        <f t="shared" si="40"/>
        <v>9.3596059113300498</v>
      </c>
      <c r="R204">
        <f t="shared" si="41"/>
        <v>52.216748768472911</v>
      </c>
      <c r="S204">
        <f t="shared" si="42"/>
        <v>1.9704433497536946</v>
      </c>
      <c r="T204">
        <f t="shared" si="43"/>
        <v>0</v>
      </c>
      <c r="U204">
        <f t="shared" si="44"/>
        <v>2.9556650246305418</v>
      </c>
      <c r="V204">
        <f t="shared" si="45"/>
        <v>0.98522167487684731</v>
      </c>
    </row>
    <row r="205" spans="1:22" x14ac:dyDescent="0.2">
      <c r="A205">
        <v>204</v>
      </c>
      <c r="B205" s="4" t="s">
        <v>16</v>
      </c>
      <c r="C205">
        <f>COUNTA(_xlfn.UNIQUE($B$2:B205))</f>
        <v>29</v>
      </c>
      <c r="D205">
        <v>125</v>
      </c>
      <c r="E205">
        <v>4</v>
      </c>
      <c r="F205">
        <v>75</v>
      </c>
      <c r="G205">
        <v>61.274509803921575</v>
      </c>
      <c r="H205">
        <v>1.9607843137254901</v>
      </c>
      <c r="I205">
        <v>36.764705882352942</v>
      </c>
      <c r="J205">
        <f t="shared" si="39"/>
        <v>0.85784313725490202</v>
      </c>
      <c r="K205">
        <f t="shared" si="46"/>
        <v>19</v>
      </c>
      <c r="L205">
        <f t="shared" si="47"/>
        <v>106</v>
      </c>
      <c r="M205">
        <f t="shared" si="48"/>
        <v>4</v>
      </c>
      <c r="N205">
        <f t="shared" si="49"/>
        <v>0</v>
      </c>
      <c r="O205">
        <f t="shared" si="50"/>
        <v>6</v>
      </c>
      <c r="P205">
        <f t="shared" si="51"/>
        <v>2</v>
      </c>
      <c r="Q205">
        <f t="shared" si="40"/>
        <v>9.3137254901960791</v>
      </c>
      <c r="R205">
        <f t="shared" si="41"/>
        <v>51.960784313725497</v>
      </c>
      <c r="S205">
        <f t="shared" si="42"/>
        <v>1.9607843137254901</v>
      </c>
      <c r="T205">
        <f t="shared" si="43"/>
        <v>0</v>
      </c>
      <c r="U205">
        <f t="shared" si="44"/>
        <v>2.9411764705882351</v>
      </c>
      <c r="V205">
        <f t="shared" si="45"/>
        <v>0.98039215686274506</v>
      </c>
    </row>
    <row r="206" spans="1:22" x14ac:dyDescent="0.2">
      <c r="A206">
        <v>205</v>
      </c>
      <c r="B206" s="4" t="s">
        <v>7</v>
      </c>
      <c r="C206">
        <f>COUNTA(_xlfn.UNIQUE($B$2:B206))</f>
        <v>29</v>
      </c>
      <c r="D206">
        <v>126</v>
      </c>
      <c r="E206">
        <v>4</v>
      </c>
      <c r="F206">
        <v>75</v>
      </c>
      <c r="G206">
        <v>61.463414634146339</v>
      </c>
      <c r="H206">
        <v>1.9512195121951219</v>
      </c>
      <c r="I206">
        <v>36.585365853658537</v>
      </c>
      <c r="J206">
        <f t="shared" si="39"/>
        <v>0.85853658536585364</v>
      </c>
      <c r="K206">
        <f t="shared" si="46"/>
        <v>19</v>
      </c>
      <c r="L206">
        <f t="shared" si="47"/>
        <v>107</v>
      </c>
      <c r="M206">
        <f t="shared" si="48"/>
        <v>4</v>
      </c>
      <c r="N206">
        <f t="shared" si="49"/>
        <v>0</v>
      </c>
      <c r="O206">
        <f t="shared" si="50"/>
        <v>6</v>
      </c>
      <c r="P206">
        <f t="shared" si="51"/>
        <v>2</v>
      </c>
      <c r="Q206">
        <f t="shared" si="40"/>
        <v>9.2682926829268286</v>
      </c>
      <c r="R206">
        <f t="shared" si="41"/>
        <v>52.195121951219512</v>
      </c>
      <c r="S206">
        <f t="shared" si="42"/>
        <v>1.9512195121951219</v>
      </c>
      <c r="T206">
        <f t="shared" si="43"/>
        <v>0</v>
      </c>
      <c r="U206">
        <f t="shared" si="44"/>
        <v>2.9268292682926833</v>
      </c>
      <c r="V206">
        <f t="shared" si="45"/>
        <v>0.97560975609756095</v>
      </c>
    </row>
    <row r="207" spans="1:22" x14ac:dyDescent="0.2">
      <c r="A207">
        <v>206</v>
      </c>
      <c r="B207" s="4" t="s">
        <v>7</v>
      </c>
      <c r="C207">
        <f>COUNTA(_xlfn.UNIQUE($B$2:B207))</f>
        <v>29</v>
      </c>
      <c r="D207">
        <v>127</v>
      </c>
      <c r="E207">
        <v>4</v>
      </c>
      <c r="F207">
        <v>75</v>
      </c>
      <c r="G207">
        <v>61.650485436893199</v>
      </c>
      <c r="H207">
        <v>1.9417475728155338</v>
      </c>
      <c r="I207">
        <v>36.407766990291265</v>
      </c>
      <c r="J207">
        <f t="shared" si="39"/>
        <v>0.85922330097087385</v>
      </c>
      <c r="K207">
        <f t="shared" si="46"/>
        <v>19</v>
      </c>
      <c r="L207">
        <f t="shared" si="47"/>
        <v>108</v>
      </c>
      <c r="M207">
        <f t="shared" si="48"/>
        <v>4</v>
      </c>
      <c r="N207">
        <f t="shared" si="49"/>
        <v>0</v>
      </c>
      <c r="O207">
        <f t="shared" si="50"/>
        <v>6</v>
      </c>
      <c r="P207">
        <f t="shared" si="51"/>
        <v>2</v>
      </c>
      <c r="Q207">
        <f t="shared" si="40"/>
        <v>9.2233009708737868</v>
      </c>
      <c r="R207">
        <f t="shared" si="41"/>
        <v>52.427184466019419</v>
      </c>
      <c r="S207">
        <f t="shared" si="42"/>
        <v>1.9417475728155338</v>
      </c>
      <c r="T207">
        <f t="shared" si="43"/>
        <v>0</v>
      </c>
      <c r="U207">
        <f t="shared" si="44"/>
        <v>2.912621359223301</v>
      </c>
      <c r="V207">
        <f t="shared" si="45"/>
        <v>0.97087378640776689</v>
      </c>
    </row>
    <row r="208" spans="1:22" x14ac:dyDescent="0.2">
      <c r="A208">
        <v>207</v>
      </c>
      <c r="B208" s="4" t="s">
        <v>7</v>
      </c>
      <c r="C208">
        <f>COUNTA(_xlfn.UNIQUE($B$2:B208))</f>
        <v>29</v>
      </c>
      <c r="D208">
        <v>128</v>
      </c>
      <c r="E208">
        <v>4</v>
      </c>
      <c r="F208">
        <v>75</v>
      </c>
      <c r="G208">
        <v>61.835748792270529</v>
      </c>
      <c r="H208">
        <v>1.932367149758454</v>
      </c>
      <c r="I208">
        <v>36.231884057971016</v>
      </c>
      <c r="J208">
        <f t="shared" si="39"/>
        <v>0.85990338164251212</v>
      </c>
      <c r="K208">
        <f t="shared" si="46"/>
        <v>19</v>
      </c>
      <c r="L208">
        <f t="shared" si="47"/>
        <v>109</v>
      </c>
      <c r="M208">
        <f t="shared" si="48"/>
        <v>4</v>
      </c>
      <c r="N208">
        <f t="shared" si="49"/>
        <v>0</v>
      </c>
      <c r="O208">
        <f t="shared" si="50"/>
        <v>6</v>
      </c>
      <c r="P208">
        <f t="shared" si="51"/>
        <v>2</v>
      </c>
      <c r="Q208">
        <f t="shared" si="40"/>
        <v>9.1787439613526569</v>
      </c>
      <c r="R208">
        <f t="shared" si="41"/>
        <v>52.657004830917877</v>
      </c>
      <c r="S208">
        <f t="shared" si="42"/>
        <v>1.932367149758454</v>
      </c>
      <c r="T208">
        <f t="shared" si="43"/>
        <v>0</v>
      </c>
      <c r="U208">
        <f t="shared" si="44"/>
        <v>2.8985507246376812</v>
      </c>
      <c r="V208">
        <f t="shared" si="45"/>
        <v>0.96618357487922701</v>
      </c>
    </row>
    <row r="209" spans="1:22" x14ac:dyDescent="0.2">
      <c r="A209">
        <v>208</v>
      </c>
      <c r="B209" s="4" t="s">
        <v>30</v>
      </c>
      <c r="C209">
        <f>COUNTA(_xlfn.UNIQUE($B$2:B209))</f>
        <v>30</v>
      </c>
      <c r="D209">
        <v>128</v>
      </c>
      <c r="E209">
        <v>4</v>
      </c>
      <c r="F209">
        <v>76</v>
      </c>
      <c r="G209">
        <v>61.53846153846154</v>
      </c>
      <c r="H209">
        <v>1.9230769230769231</v>
      </c>
      <c r="I209">
        <v>36.538461538461533</v>
      </c>
      <c r="J209">
        <f t="shared" si="39"/>
        <v>0.85576923076923084</v>
      </c>
      <c r="K209">
        <f t="shared" si="46"/>
        <v>19</v>
      </c>
      <c r="L209">
        <f t="shared" si="47"/>
        <v>109</v>
      </c>
      <c r="M209">
        <f t="shared" si="48"/>
        <v>4</v>
      </c>
      <c r="N209">
        <f t="shared" si="49"/>
        <v>0</v>
      </c>
      <c r="O209">
        <f t="shared" si="50"/>
        <v>6</v>
      </c>
      <c r="P209">
        <f t="shared" si="51"/>
        <v>2</v>
      </c>
      <c r="Q209">
        <f t="shared" si="40"/>
        <v>9.1346153846153832</v>
      </c>
      <c r="R209">
        <f t="shared" si="41"/>
        <v>52.403846153846153</v>
      </c>
      <c r="S209">
        <f t="shared" si="42"/>
        <v>1.9230769230769231</v>
      </c>
      <c r="T209">
        <f t="shared" si="43"/>
        <v>0</v>
      </c>
      <c r="U209">
        <f t="shared" si="44"/>
        <v>2.8846153846153846</v>
      </c>
      <c r="V209">
        <f t="shared" si="45"/>
        <v>0.96153846153846156</v>
      </c>
    </row>
    <row r="210" spans="1:22" x14ac:dyDescent="0.2">
      <c r="A210">
        <v>209</v>
      </c>
      <c r="B210" s="4" t="s">
        <v>30</v>
      </c>
      <c r="C210">
        <f>COUNTA(_xlfn.UNIQUE($B$2:B210))</f>
        <v>30</v>
      </c>
      <c r="D210">
        <v>128</v>
      </c>
      <c r="E210">
        <v>4</v>
      </c>
      <c r="F210">
        <v>77</v>
      </c>
      <c r="G210">
        <v>61.244019138755981</v>
      </c>
      <c r="H210">
        <v>1.9138755980861244</v>
      </c>
      <c r="I210">
        <v>36.84210526315789</v>
      </c>
      <c r="J210">
        <f t="shared" si="39"/>
        <v>0.8564593301435407</v>
      </c>
      <c r="K210">
        <f t="shared" si="46"/>
        <v>19</v>
      </c>
      <c r="L210">
        <f t="shared" si="47"/>
        <v>109</v>
      </c>
      <c r="M210">
        <f t="shared" si="48"/>
        <v>4</v>
      </c>
      <c r="N210">
        <f t="shared" si="49"/>
        <v>0</v>
      </c>
      <c r="O210">
        <f t="shared" si="50"/>
        <v>6</v>
      </c>
      <c r="P210">
        <f t="shared" si="51"/>
        <v>2</v>
      </c>
      <c r="Q210">
        <f t="shared" si="40"/>
        <v>9.0909090909090917</v>
      </c>
      <c r="R210">
        <f t="shared" si="41"/>
        <v>52.153110047846887</v>
      </c>
      <c r="S210">
        <f t="shared" si="42"/>
        <v>1.9138755980861244</v>
      </c>
      <c r="T210">
        <f t="shared" si="43"/>
        <v>0</v>
      </c>
      <c r="U210">
        <f t="shared" si="44"/>
        <v>2.8708133971291865</v>
      </c>
      <c r="V210">
        <f t="shared" si="45"/>
        <v>0.9569377990430622</v>
      </c>
    </row>
    <row r="211" spans="1:22" x14ac:dyDescent="0.2">
      <c r="A211">
        <v>210</v>
      </c>
      <c r="B211" s="4" t="s">
        <v>7</v>
      </c>
      <c r="C211">
        <f>COUNTA(_xlfn.UNIQUE($B$2:B211))</f>
        <v>30</v>
      </c>
      <c r="D211">
        <v>129</v>
      </c>
      <c r="E211">
        <v>4</v>
      </c>
      <c r="F211">
        <v>77</v>
      </c>
      <c r="G211">
        <v>61.428571428571431</v>
      </c>
      <c r="H211">
        <v>1.9047619047619049</v>
      </c>
      <c r="I211">
        <v>36.666666666666664</v>
      </c>
      <c r="J211">
        <f t="shared" si="39"/>
        <v>0.85714285714285721</v>
      </c>
      <c r="K211">
        <f t="shared" si="46"/>
        <v>19</v>
      </c>
      <c r="L211">
        <f t="shared" si="47"/>
        <v>110</v>
      </c>
      <c r="M211">
        <f t="shared" si="48"/>
        <v>4</v>
      </c>
      <c r="N211">
        <f t="shared" si="49"/>
        <v>0</v>
      </c>
      <c r="O211">
        <f t="shared" si="50"/>
        <v>6</v>
      </c>
      <c r="P211">
        <f t="shared" si="51"/>
        <v>2</v>
      </c>
      <c r="Q211">
        <f t="shared" si="40"/>
        <v>9.0476190476190474</v>
      </c>
      <c r="R211">
        <f t="shared" si="41"/>
        <v>52.380952380952387</v>
      </c>
      <c r="S211">
        <f t="shared" si="42"/>
        <v>1.9047619047619049</v>
      </c>
      <c r="T211">
        <f t="shared" si="43"/>
        <v>0</v>
      </c>
      <c r="U211">
        <f t="shared" si="44"/>
        <v>2.8571428571428572</v>
      </c>
      <c r="V211">
        <f t="shared" si="45"/>
        <v>0.95238095238095244</v>
      </c>
    </row>
    <row r="212" spans="1:22" x14ac:dyDescent="0.2">
      <c r="A212">
        <v>211</v>
      </c>
      <c r="B212" s="4" t="s">
        <v>7</v>
      </c>
      <c r="C212">
        <f>COUNTA(_xlfn.UNIQUE($B$2:B212))</f>
        <v>30</v>
      </c>
      <c r="D212">
        <v>130</v>
      </c>
      <c r="E212">
        <v>4</v>
      </c>
      <c r="F212">
        <v>77</v>
      </c>
      <c r="G212">
        <v>61.611374407582943</v>
      </c>
      <c r="H212">
        <v>1.8957345971563981</v>
      </c>
      <c r="I212">
        <v>36.492890995260666</v>
      </c>
      <c r="J212">
        <f t="shared" si="39"/>
        <v>0.85781990521327012</v>
      </c>
      <c r="K212">
        <f t="shared" si="46"/>
        <v>19</v>
      </c>
      <c r="L212">
        <f t="shared" si="47"/>
        <v>111</v>
      </c>
      <c r="M212">
        <f t="shared" si="48"/>
        <v>4</v>
      </c>
      <c r="N212">
        <f t="shared" si="49"/>
        <v>0</v>
      </c>
      <c r="O212">
        <f t="shared" si="50"/>
        <v>6</v>
      </c>
      <c r="P212">
        <f t="shared" si="51"/>
        <v>2</v>
      </c>
      <c r="Q212">
        <f t="shared" si="40"/>
        <v>9.0047393364928912</v>
      </c>
      <c r="R212">
        <f t="shared" si="41"/>
        <v>52.606635071090047</v>
      </c>
      <c r="S212">
        <f t="shared" si="42"/>
        <v>1.8957345971563981</v>
      </c>
      <c r="T212">
        <f t="shared" si="43"/>
        <v>0</v>
      </c>
      <c r="U212">
        <f t="shared" si="44"/>
        <v>2.8436018957345972</v>
      </c>
      <c r="V212">
        <f t="shared" si="45"/>
        <v>0.94786729857819907</v>
      </c>
    </row>
    <row r="213" spans="1:22" x14ac:dyDescent="0.2">
      <c r="A213">
        <v>212</v>
      </c>
      <c r="B213" s="4" t="s">
        <v>7</v>
      </c>
      <c r="C213">
        <f>COUNTA(_xlfn.UNIQUE($B$2:B213))</f>
        <v>30</v>
      </c>
      <c r="D213">
        <v>131</v>
      </c>
      <c r="E213">
        <v>4</v>
      </c>
      <c r="F213">
        <v>77</v>
      </c>
      <c r="G213">
        <v>61.79245283018868</v>
      </c>
      <c r="H213">
        <v>1.8867924528301887</v>
      </c>
      <c r="I213">
        <v>36.320754716981128</v>
      </c>
      <c r="J213">
        <f t="shared" si="39"/>
        <v>0.85849056603773588</v>
      </c>
      <c r="K213">
        <f t="shared" si="46"/>
        <v>19</v>
      </c>
      <c r="L213">
        <f t="shared" si="47"/>
        <v>112</v>
      </c>
      <c r="M213">
        <f t="shared" si="48"/>
        <v>4</v>
      </c>
      <c r="N213">
        <f t="shared" si="49"/>
        <v>0</v>
      </c>
      <c r="O213">
        <f t="shared" si="50"/>
        <v>6</v>
      </c>
      <c r="P213">
        <f t="shared" si="51"/>
        <v>2</v>
      </c>
      <c r="Q213">
        <f t="shared" si="40"/>
        <v>8.9622641509433958</v>
      </c>
      <c r="R213">
        <f t="shared" si="41"/>
        <v>52.830188679245282</v>
      </c>
      <c r="S213">
        <f t="shared" si="42"/>
        <v>1.8867924528301887</v>
      </c>
      <c r="T213">
        <f t="shared" si="43"/>
        <v>0</v>
      </c>
      <c r="U213">
        <f t="shared" si="44"/>
        <v>2.8301886792452833</v>
      </c>
      <c r="V213">
        <f t="shared" si="45"/>
        <v>0.94339622641509435</v>
      </c>
    </row>
    <row r="214" spans="1:22" x14ac:dyDescent="0.2">
      <c r="A214">
        <v>213</v>
      </c>
      <c r="B214" s="4" t="s">
        <v>7</v>
      </c>
      <c r="C214">
        <f>COUNTA(_xlfn.UNIQUE($B$2:B214))</f>
        <v>30</v>
      </c>
      <c r="D214">
        <v>132</v>
      </c>
      <c r="E214">
        <v>4</v>
      </c>
      <c r="F214">
        <v>77</v>
      </c>
      <c r="G214">
        <v>61.971830985915489</v>
      </c>
      <c r="H214">
        <v>1.8779342723004695</v>
      </c>
      <c r="I214">
        <v>36.15023474178404</v>
      </c>
      <c r="J214">
        <f t="shared" si="39"/>
        <v>0.85915492957746475</v>
      </c>
      <c r="K214">
        <f t="shared" si="46"/>
        <v>19</v>
      </c>
      <c r="L214">
        <f t="shared" si="47"/>
        <v>113</v>
      </c>
      <c r="M214">
        <f t="shared" si="48"/>
        <v>4</v>
      </c>
      <c r="N214">
        <f t="shared" si="49"/>
        <v>0</v>
      </c>
      <c r="O214">
        <f t="shared" si="50"/>
        <v>6</v>
      </c>
      <c r="P214">
        <f t="shared" si="51"/>
        <v>2</v>
      </c>
      <c r="Q214">
        <f t="shared" si="40"/>
        <v>8.92018779342723</v>
      </c>
      <c r="R214">
        <f t="shared" si="41"/>
        <v>53.051643192488264</v>
      </c>
      <c r="S214">
        <f t="shared" si="42"/>
        <v>1.8779342723004695</v>
      </c>
      <c r="T214">
        <f t="shared" si="43"/>
        <v>0</v>
      </c>
      <c r="U214">
        <f t="shared" si="44"/>
        <v>2.8169014084507045</v>
      </c>
      <c r="V214">
        <f t="shared" si="45"/>
        <v>0.93896713615023475</v>
      </c>
    </row>
    <row r="215" spans="1:22" x14ac:dyDescent="0.2">
      <c r="A215">
        <v>214</v>
      </c>
      <c r="B215" s="4" t="s">
        <v>5</v>
      </c>
      <c r="C215">
        <f>COUNTA(_xlfn.UNIQUE($B$2:B215))</f>
        <v>30</v>
      </c>
      <c r="D215">
        <v>132</v>
      </c>
      <c r="E215">
        <v>4</v>
      </c>
      <c r="F215">
        <v>78</v>
      </c>
      <c r="G215">
        <v>61.682242990654203</v>
      </c>
      <c r="H215">
        <v>1.8691588785046727</v>
      </c>
      <c r="I215">
        <v>36.44859813084112</v>
      </c>
      <c r="J215">
        <f t="shared" si="39"/>
        <v>0.85981308411214952</v>
      </c>
      <c r="K215">
        <f t="shared" si="46"/>
        <v>19</v>
      </c>
      <c r="L215">
        <f t="shared" si="47"/>
        <v>113</v>
      </c>
      <c r="M215">
        <f t="shared" si="48"/>
        <v>4</v>
      </c>
      <c r="N215">
        <f t="shared" si="49"/>
        <v>0</v>
      </c>
      <c r="O215">
        <f t="shared" si="50"/>
        <v>6</v>
      </c>
      <c r="P215">
        <f t="shared" si="51"/>
        <v>2</v>
      </c>
      <c r="Q215">
        <f t="shared" si="40"/>
        <v>8.8785046728971952</v>
      </c>
      <c r="R215">
        <f t="shared" si="41"/>
        <v>52.803738317757009</v>
      </c>
      <c r="S215">
        <f t="shared" si="42"/>
        <v>1.8691588785046727</v>
      </c>
      <c r="T215">
        <f t="shared" si="43"/>
        <v>0</v>
      </c>
      <c r="U215">
        <f t="shared" si="44"/>
        <v>2.8037383177570092</v>
      </c>
      <c r="V215">
        <f t="shared" si="45"/>
        <v>0.93457943925233633</v>
      </c>
    </row>
    <row r="216" spans="1:22" x14ac:dyDescent="0.2">
      <c r="A216">
        <v>215</v>
      </c>
      <c r="B216" s="4" t="s">
        <v>105</v>
      </c>
      <c r="C216">
        <f>COUNTA(_xlfn.UNIQUE($B$2:B216))</f>
        <v>30</v>
      </c>
      <c r="D216">
        <v>133</v>
      </c>
      <c r="E216">
        <v>4</v>
      </c>
      <c r="F216">
        <v>78</v>
      </c>
      <c r="G216">
        <v>61.860465116279073</v>
      </c>
      <c r="H216">
        <v>1.8604651162790697</v>
      </c>
      <c r="I216">
        <v>36.279069767441861</v>
      </c>
      <c r="J216">
        <f t="shared" si="39"/>
        <v>0.86046511627906974</v>
      </c>
      <c r="K216">
        <f t="shared" si="46"/>
        <v>20</v>
      </c>
      <c r="L216">
        <f t="shared" si="47"/>
        <v>113</v>
      </c>
      <c r="M216">
        <f t="shared" si="48"/>
        <v>4</v>
      </c>
      <c r="N216">
        <f t="shared" si="49"/>
        <v>0</v>
      </c>
      <c r="O216">
        <f t="shared" si="50"/>
        <v>6</v>
      </c>
      <c r="P216">
        <f t="shared" si="51"/>
        <v>2</v>
      </c>
      <c r="Q216">
        <f t="shared" si="40"/>
        <v>9.3023255813953494</v>
      </c>
      <c r="R216">
        <f t="shared" si="41"/>
        <v>52.558139534883722</v>
      </c>
      <c r="S216">
        <f t="shared" si="42"/>
        <v>1.8604651162790697</v>
      </c>
      <c r="T216">
        <f t="shared" si="43"/>
        <v>0</v>
      </c>
      <c r="U216">
        <f t="shared" si="44"/>
        <v>2.7906976744186047</v>
      </c>
      <c r="V216">
        <f t="shared" si="45"/>
        <v>0.93023255813953487</v>
      </c>
    </row>
    <row r="217" spans="1:22" x14ac:dyDescent="0.2">
      <c r="A217">
        <v>216</v>
      </c>
      <c r="B217" s="4" t="s">
        <v>105</v>
      </c>
      <c r="C217">
        <f>COUNTA(_xlfn.UNIQUE($B$2:B217))</f>
        <v>30</v>
      </c>
      <c r="D217">
        <v>134</v>
      </c>
      <c r="E217">
        <v>4</v>
      </c>
      <c r="F217">
        <v>78</v>
      </c>
      <c r="G217">
        <v>62.037037037037038</v>
      </c>
      <c r="H217">
        <v>1.8518518518518516</v>
      </c>
      <c r="I217">
        <v>36.111111111111107</v>
      </c>
      <c r="J217">
        <f t="shared" si="39"/>
        <v>0.86111111111111116</v>
      </c>
      <c r="K217">
        <f t="shared" si="46"/>
        <v>21</v>
      </c>
      <c r="L217">
        <f t="shared" si="47"/>
        <v>113</v>
      </c>
      <c r="M217">
        <f t="shared" si="48"/>
        <v>4</v>
      </c>
      <c r="N217">
        <f t="shared" si="49"/>
        <v>0</v>
      </c>
      <c r="O217">
        <f t="shared" si="50"/>
        <v>6</v>
      </c>
      <c r="P217">
        <f t="shared" si="51"/>
        <v>2</v>
      </c>
      <c r="Q217">
        <f t="shared" si="40"/>
        <v>9.7222222222222232</v>
      </c>
      <c r="R217">
        <f t="shared" si="41"/>
        <v>52.314814814814817</v>
      </c>
      <c r="S217">
        <f t="shared" si="42"/>
        <v>1.8518518518518516</v>
      </c>
      <c r="T217">
        <f t="shared" si="43"/>
        <v>0</v>
      </c>
      <c r="U217">
        <f t="shared" si="44"/>
        <v>2.7777777777777777</v>
      </c>
      <c r="V217">
        <f t="shared" si="45"/>
        <v>0.92592592592592582</v>
      </c>
    </row>
    <row r="218" spans="1:22" x14ac:dyDescent="0.2">
      <c r="A218">
        <v>217</v>
      </c>
      <c r="B218" s="4" t="s">
        <v>105</v>
      </c>
      <c r="C218">
        <f>COUNTA(_xlfn.UNIQUE($B$2:B218))</f>
        <v>30</v>
      </c>
      <c r="D218">
        <v>135</v>
      </c>
      <c r="E218">
        <v>4</v>
      </c>
      <c r="F218">
        <v>78</v>
      </c>
      <c r="G218">
        <v>62.21198156682027</v>
      </c>
      <c r="H218">
        <v>1.8433179723502304</v>
      </c>
      <c r="I218">
        <v>35.944700460829495</v>
      </c>
      <c r="J218">
        <f t="shared" si="39"/>
        <v>0.86175115207373265</v>
      </c>
      <c r="K218">
        <f t="shared" si="46"/>
        <v>22</v>
      </c>
      <c r="L218">
        <f t="shared" si="47"/>
        <v>113</v>
      </c>
      <c r="M218">
        <f t="shared" si="48"/>
        <v>4</v>
      </c>
      <c r="N218">
        <f t="shared" si="49"/>
        <v>0</v>
      </c>
      <c r="O218">
        <f t="shared" si="50"/>
        <v>6</v>
      </c>
      <c r="P218">
        <f t="shared" si="51"/>
        <v>2</v>
      </c>
      <c r="Q218">
        <f t="shared" si="40"/>
        <v>10.138248847926267</v>
      </c>
      <c r="R218">
        <f t="shared" si="41"/>
        <v>52.073732718894007</v>
      </c>
      <c r="S218">
        <f t="shared" si="42"/>
        <v>1.8433179723502304</v>
      </c>
      <c r="T218">
        <f t="shared" si="43"/>
        <v>0</v>
      </c>
      <c r="U218">
        <f t="shared" si="44"/>
        <v>2.7649769585253456</v>
      </c>
      <c r="V218">
        <f t="shared" si="45"/>
        <v>0.92165898617511521</v>
      </c>
    </row>
    <row r="219" spans="1:22" x14ac:dyDescent="0.2">
      <c r="A219">
        <v>218</v>
      </c>
      <c r="B219" s="4" t="s">
        <v>7</v>
      </c>
      <c r="C219">
        <f>COUNTA(_xlfn.UNIQUE($B$2:B219))</f>
        <v>30</v>
      </c>
      <c r="D219">
        <v>136</v>
      </c>
      <c r="E219">
        <v>4</v>
      </c>
      <c r="F219">
        <v>78</v>
      </c>
      <c r="G219">
        <v>62.385321100917437</v>
      </c>
      <c r="H219">
        <v>1.834862385321101</v>
      </c>
      <c r="I219">
        <v>35.779816513761467</v>
      </c>
      <c r="J219">
        <f t="shared" si="39"/>
        <v>0.86238532110091737</v>
      </c>
      <c r="K219">
        <f t="shared" si="46"/>
        <v>22</v>
      </c>
      <c r="L219">
        <f t="shared" si="47"/>
        <v>114</v>
      </c>
      <c r="M219">
        <f t="shared" si="48"/>
        <v>4</v>
      </c>
      <c r="N219">
        <f t="shared" si="49"/>
        <v>0</v>
      </c>
      <c r="O219">
        <f t="shared" si="50"/>
        <v>6</v>
      </c>
      <c r="P219">
        <f t="shared" si="51"/>
        <v>2</v>
      </c>
      <c r="Q219">
        <f t="shared" si="40"/>
        <v>10.091743119266056</v>
      </c>
      <c r="R219">
        <f t="shared" si="41"/>
        <v>52.293577981651374</v>
      </c>
      <c r="S219">
        <f t="shared" si="42"/>
        <v>1.834862385321101</v>
      </c>
      <c r="T219">
        <f t="shared" si="43"/>
        <v>0</v>
      </c>
      <c r="U219">
        <f t="shared" si="44"/>
        <v>2.7522935779816518</v>
      </c>
      <c r="V219">
        <f t="shared" si="45"/>
        <v>0.91743119266055051</v>
      </c>
    </row>
    <row r="220" spans="1:22" x14ac:dyDescent="0.2">
      <c r="A220">
        <v>219</v>
      </c>
      <c r="B220" s="4" t="s">
        <v>105</v>
      </c>
      <c r="C220">
        <f>COUNTA(_xlfn.UNIQUE($B$2:B220))</f>
        <v>30</v>
      </c>
      <c r="D220">
        <v>137</v>
      </c>
      <c r="E220">
        <v>4</v>
      </c>
      <c r="F220">
        <v>78</v>
      </c>
      <c r="G220">
        <v>62.557077625570777</v>
      </c>
      <c r="H220">
        <v>1.8264840182648401</v>
      </c>
      <c r="I220">
        <v>35.61643835616438</v>
      </c>
      <c r="J220">
        <f t="shared" si="39"/>
        <v>0.86301369863013699</v>
      </c>
      <c r="K220">
        <f t="shared" si="46"/>
        <v>23</v>
      </c>
      <c r="L220">
        <f t="shared" si="47"/>
        <v>114</v>
      </c>
      <c r="M220">
        <f t="shared" si="48"/>
        <v>4</v>
      </c>
      <c r="N220">
        <f t="shared" si="49"/>
        <v>0</v>
      </c>
      <c r="O220">
        <f t="shared" si="50"/>
        <v>6</v>
      </c>
      <c r="P220">
        <f t="shared" si="51"/>
        <v>2</v>
      </c>
      <c r="Q220">
        <f t="shared" si="40"/>
        <v>10.50228310502283</v>
      </c>
      <c r="R220">
        <f t="shared" si="41"/>
        <v>52.054794520547944</v>
      </c>
      <c r="S220">
        <f t="shared" si="42"/>
        <v>1.8264840182648401</v>
      </c>
      <c r="T220">
        <f t="shared" si="43"/>
        <v>0</v>
      </c>
      <c r="U220">
        <f t="shared" si="44"/>
        <v>2.7397260273972601</v>
      </c>
      <c r="V220">
        <f t="shared" si="45"/>
        <v>0.91324200913242004</v>
      </c>
    </row>
    <row r="221" spans="1:22" x14ac:dyDescent="0.2">
      <c r="A221">
        <v>220</v>
      </c>
      <c r="B221" s="4" t="s">
        <v>8</v>
      </c>
      <c r="C221">
        <f>COUNTA(_xlfn.UNIQUE($B$2:B221))</f>
        <v>30</v>
      </c>
      <c r="D221">
        <v>137</v>
      </c>
      <c r="E221">
        <v>4</v>
      </c>
      <c r="F221">
        <v>79</v>
      </c>
      <c r="G221">
        <v>62.272727272727266</v>
      </c>
      <c r="H221">
        <v>1.8181818181818181</v>
      </c>
      <c r="I221">
        <v>35.909090909090907</v>
      </c>
      <c r="J221">
        <f t="shared" si="39"/>
        <v>0.86363636363636365</v>
      </c>
      <c r="K221">
        <f t="shared" si="46"/>
        <v>23</v>
      </c>
      <c r="L221">
        <f t="shared" si="47"/>
        <v>114</v>
      </c>
      <c r="M221">
        <f t="shared" si="48"/>
        <v>4</v>
      </c>
      <c r="N221">
        <f t="shared" si="49"/>
        <v>0</v>
      </c>
      <c r="O221">
        <f t="shared" si="50"/>
        <v>6</v>
      </c>
      <c r="P221">
        <f t="shared" si="51"/>
        <v>2</v>
      </c>
      <c r="Q221">
        <f t="shared" si="40"/>
        <v>10.454545454545453</v>
      </c>
      <c r="R221">
        <f t="shared" si="41"/>
        <v>51.81818181818182</v>
      </c>
      <c r="S221">
        <f t="shared" si="42"/>
        <v>1.8181818181818181</v>
      </c>
      <c r="T221">
        <f t="shared" si="43"/>
        <v>0</v>
      </c>
      <c r="U221">
        <f t="shared" si="44"/>
        <v>2.7272727272727271</v>
      </c>
      <c r="V221">
        <f t="shared" si="45"/>
        <v>0.90909090909090906</v>
      </c>
    </row>
    <row r="222" spans="1:22" x14ac:dyDescent="0.2">
      <c r="A222">
        <v>221</v>
      </c>
      <c r="B222" s="4" t="s">
        <v>8</v>
      </c>
      <c r="C222">
        <f>COUNTA(_xlfn.UNIQUE($B$2:B222))</f>
        <v>30</v>
      </c>
      <c r="D222">
        <v>137</v>
      </c>
      <c r="E222">
        <v>4</v>
      </c>
      <c r="F222">
        <v>80</v>
      </c>
      <c r="G222">
        <v>61.990950226244344</v>
      </c>
      <c r="H222">
        <v>1.809954751131222</v>
      </c>
      <c r="I222">
        <v>36.199095022624434</v>
      </c>
      <c r="J222">
        <f t="shared" si="39"/>
        <v>0.86425339366515841</v>
      </c>
      <c r="K222">
        <f t="shared" si="46"/>
        <v>23</v>
      </c>
      <c r="L222">
        <f t="shared" si="47"/>
        <v>114</v>
      </c>
      <c r="M222">
        <f t="shared" si="48"/>
        <v>4</v>
      </c>
      <c r="N222">
        <f t="shared" si="49"/>
        <v>0</v>
      </c>
      <c r="O222">
        <f t="shared" si="50"/>
        <v>6</v>
      </c>
      <c r="P222">
        <f t="shared" si="51"/>
        <v>2</v>
      </c>
      <c r="Q222">
        <f t="shared" si="40"/>
        <v>10.407239819004525</v>
      </c>
      <c r="R222">
        <f t="shared" si="41"/>
        <v>51.583710407239828</v>
      </c>
      <c r="S222">
        <f t="shared" si="42"/>
        <v>1.809954751131222</v>
      </c>
      <c r="T222">
        <f t="shared" si="43"/>
        <v>0</v>
      </c>
      <c r="U222">
        <f t="shared" si="44"/>
        <v>2.7149321266968327</v>
      </c>
      <c r="V222">
        <f t="shared" si="45"/>
        <v>0.90497737556561098</v>
      </c>
    </row>
    <row r="223" spans="1:22" x14ac:dyDescent="0.2">
      <c r="A223">
        <v>222</v>
      </c>
      <c r="B223" s="4" t="s">
        <v>105</v>
      </c>
      <c r="C223">
        <f>COUNTA(_xlfn.UNIQUE($B$2:B223))</f>
        <v>30</v>
      </c>
      <c r="D223">
        <v>138</v>
      </c>
      <c r="E223">
        <v>4</v>
      </c>
      <c r="F223">
        <v>80</v>
      </c>
      <c r="G223">
        <v>62.162162162162161</v>
      </c>
      <c r="H223">
        <v>1.8018018018018018</v>
      </c>
      <c r="I223">
        <v>36.036036036036037</v>
      </c>
      <c r="J223">
        <f t="shared" si="39"/>
        <v>0.86486486486486491</v>
      </c>
      <c r="K223">
        <f t="shared" si="46"/>
        <v>24</v>
      </c>
      <c r="L223">
        <f t="shared" si="47"/>
        <v>114</v>
      </c>
      <c r="M223">
        <f t="shared" si="48"/>
        <v>4</v>
      </c>
      <c r="N223">
        <f t="shared" si="49"/>
        <v>0</v>
      </c>
      <c r="O223">
        <f t="shared" si="50"/>
        <v>6</v>
      </c>
      <c r="P223">
        <f t="shared" si="51"/>
        <v>2</v>
      </c>
      <c r="Q223">
        <f t="shared" si="40"/>
        <v>10.810810810810811</v>
      </c>
      <c r="R223">
        <f t="shared" si="41"/>
        <v>51.351351351351347</v>
      </c>
      <c r="S223">
        <f t="shared" si="42"/>
        <v>1.8018018018018018</v>
      </c>
      <c r="T223">
        <f t="shared" si="43"/>
        <v>0</v>
      </c>
      <c r="U223">
        <f t="shared" si="44"/>
        <v>2.7027027027027026</v>
      </c>
      <c r="V223">
        <f t="shared" si="45"/>
        <v>0.90090090090090091</v>
      </c>
    </row>
    <row r="224" spans="1:22" x14ac:dyDescent="0.2">
      <c r="A224">
        <v>223</v>
      </c>
      <c r="B224" s="4" t="s">
        <v>31</v>
      </c>
      <c r="C224">
        <f>COUNTA(_xlfn.UNIQUE($B$2:B224))</f>
        <v>31</v>
      </c>
      <c r="D224">
        <v>138</v>
      </c>
      <c r="E224">
        <v>4</v>
      </c>
      <c r="F224">
        <v>81</v>
      </c>
      <c r="G224">
        <v>61.883408071748882</v>
      </c>
      <c r="H224">
        <v>1.7937219730941705</v>
      </c>
      <c r="I224">
        <v>36.322869955156953</v>
      </c>
      <c r="J224">
        <f t="shared" si="39"/>
        <v>0.86098654708520184</v>
      </c>
      <c r="K224">
        <f t="shared" si="46"/>
        <v>24</v>
      </c>
      <c r="L224">
        <f t="shared" si="47"/>
        <v>114</v>
      </c>
      <c r="M224">
        <f t="shared" si="48"/>
        <v>4</v>
      </c>
      <c r="N224">
        <f t="shared" si="49"/>
        <v>0</v>
      </c>
      <c r="O224">
        <f t="shared" si="50"/>
        <v>6</v>
      </c>
      <c r="P224">
        <f t="shared" si="51"/>
        <v>2</v>
      </c>
      <c r="Q224">
        <f t="shared" si="40"/>
        <v>10.762331838565023</v>
      </c>
      <c r="R224">
        <f t="shared" si="41"/>
        <v>51.121076233183857</v>
      </c>
      <c r="S224">
        <f t="shared" si="42"/>
        <v>1.7937219730941705</v>
      </c>
      <c r="T224">
        <f t="shared" si="43"/>
        <v>0</v>
      </c>
      <c r="U224">
        <f t="shared" si="44"/>
        <v>2.6905829596412558</v>
      </c>
      <c r="V224">
        <f t="shared" si="45"/>
        <v>0.89686098654708524</v>
      </c>
    </row>
    <row r="225" spans="1:22" x14ac:dyDescent="0.2">
      <c r="A225">
        <v>224</v>
      </c>
      <c r="B225" s="4" t="s">
        <v>32</v>
      </c>
      <c r="C225">
        <f>COUNTA(_xlfn.UNIQUE($B$2:B225))</f>
        <v>32</v>
      </c>
      <c r="D225">
        <v>138</v>
      </c>
      <c r="E225">
        <v>4</v>
      </c>
      <c r="F225">
        <v>82</v>
      </c>
      <c r="G225">
        <v>61.607142857142861</v>
      </c>
      <c r="H225">
        <v>1.7857142857142856</v>
      </c>
      <c r="I225">
        <v>36.607142857142854</v>
      </c>
      <c r="J225">
        <f t="shared" si="39"/>
        <v>0.85714285714285721</v>
      </c>
      <c r="K225">
        <f t="shared" si="46"/>
        <v>24</v>
      </c>
      <c r="L225">
        <f t="shared" si="47"/>
        <v>114</v>
      </c>
      <c r="M225">
        <f t="shared" si="48"/>
        <v>4</v>
      </c>
      <c r="N225">
        <f t="shared" si="49"/>
        <v>0</v>
      </c>
      <c r="O225">
        <f t="shared" si="50"/>
        <v>6</v>
      </c>
      <c r="P225">
        <f t="shared" si="51"/>
        <v>2</v>
      </c>
      <c r="Q225">
        <f t="shared" si="40"/>
        <v>10.714285714285714</v>
      </c>
      <c r="R225">
        <f t="shared" si="41"/>
        <v>50.892857142857139</v>
      </c>
      <c r="S225">
        <f t="shared" si="42"/>
        <v>1.7857142857142856</v>
      </c>
      <c r="T225">
        <f t="shared" si="43"/>
        <v>0</v>
      </c>
      <c r="U225">
        <f t="shared" si="44"/>
        <v>2.6785714285714284</v>
      </c>
      <c r="V225">
        <f t="shared" si="45"/>
        <v>0.89285714285714279</v>
      </c>
    </row>
    <row r="226" spans="1:22" x14ac:dyDescent="0.2">
      <c r="A226">
        <v>225</v>
      </c>
      <c r="B226" s="4" t="s">
        <v>7</v>
      </c>
      <c r="C226">
        <f>COUNTA(_xlfn.UNIQUE($B$2:B226))</f>
        <v>32</v>
      </c>
      <c r="D226">
        <v>139</v>
      </c>
      <c r="E226">
        <v>4</v>
      </c>
      <c r="F226">
        <v>82</v>
      </c>
      <c r="G226">
        <v>61.777777777777779</v>
      </c>
      <c r="H226">
        <v>1.7777777777777777</v>
      </c>
      <c r="I226">
        <v>36.444444444444443</v>
      </c>
      <c r="J226">
        <f t="shared" si="39"/>
        <v>0.85777777777777775</v>
      </c>
      <c r="K226">
        <f t="shared" si="46"/>
        <v>24</v>
      </c>
      <c r="L226">
        <f t="shared" si="47"/>
        <v>115</v>
      </c>
      <c r="M226">
        <f t="shared" si="48"/>
        <v>4</v>
      </c>
      <c r="N226">
        <f t="shared" si="49"/>
        <v>0</v>
      </c>
      <c r="O226">
        <f t="shared" si="50"/>
        <v>6</v>
      </c>
      <c r="P226">
        <f t="shared" si="51"/>
        <v>2</v>
      </c>
      <c r="Q226">
        <f t="shared" si="40"/>
        <v>10.666666666666668</v>
      </c>
      <c r="R226">
        <f t="shared" si="41"/>
        <v>51.111111111111107</v>
      </c>
      <c r="S226">
        <f t="shared" si="42"/>
        <v>1.7777777777777777</v>
      </c>
      <c r="T226">
        <f t="shared" si="43"/>
        <v>0</v>
      </c>
      <c r="U226">
        <f t="shared" si="44"/>
        <v>2.666666666666667</v>
      </c>
      <c r="V226">
        <f t="shared" si="45"/>
        <v>0.88888888888888884</v>
      </c>
    </row>
    <row r="227" spans="1:22" x14ac:dyDescent="0.2">
      <c r="A227">
        <v>226</v>
      </c>
      <c r="B227" s="4" t="s">
        <v>7</v>
      </c>
      <c r="C227">
        <f>COUNTA(_xlfn.UNIQUE($B$2:B227))</f>
        <v>32</v>
      </c>
      <c r="D227">
        <v>140</v>
      </c>
      <c r="E227">
        <v>4</v>
      </c>
      <c r="F227">
        <v>82</v>
      </c>
      <c r="G227">
        <v>61.946902654867252</v>
      </c>
      <c r="H227">
        <v>1.7699115044247788</v>
      </c>
      <c r="I227">
        <v>36.283185840707965</v>
      </c>
      <c r="J227">
        <f t="shared" si="39"/>
        <v>0.8584070796460177</v>
      </c>
      <c r="K227">
        <f t="shared" si="46"/>
        <v>24</v>
      </c>
      <c r="L227">
        <f t="shared" si="47"/>
        <v>116</v>
      </c>
      <c r="M227">
        <f t="shared" si="48"/>
        <v>4</v>
      </c>
      <c r="N227">
        <f t="shared" si="49"/>
        <v>0</v>
      </c>
      <c r="O227">
        <f t="shared" si="50"/>
        <v>6</v>
      </c>
      <c r="P227">
        <f t="shared" si="51"/>
        <v>2</v>
      </c>
      <c r="Q227">
        <f t="shared" si="40"/>
        <v>10.619469026548673</v>
      </c>
      <c r="R227">
        <f t="shared" si="41"/>
        <v>51.327433628318587</v>
      </c>
      <c r="S227">
        <f t="shared" si="42"/>
        <v>1.7699115044247788</v>
      </c>
      <c r="T227">
        <f t="shared" si="43"/>
        <v>0</v>
      </c>
      <c r="U227">
        <f t="shared" si="44"/>
        <v>2.6548672566371683</v>
      </c>
      <c r="V227">
        <f t="shared" si="45"/>
        <v>0.88495575221238942</v>
      </c>
    </row>
    <row r="228" spans="1:22" x14ac:dyDescent="0.2">
      <c r="A228">
        <v>227</v>
      </c>
      <c r="B228" s="4" t="s">
        <v>105</v>
      </c>
      <c r="C228">
        <f>COUNTA(_xlfn.UNIQUE($B$2:B228))</f>
        <v>32</v>
      </c>
      <c r="D228">
        <v>141</v>
      </c>
      <c r="E228">
        <v>4</v>
      </c>
      <c r="F228">
        <v>82</v>
      </c>
      <c r="G228">
        <v>62.114537444933923</v>
      </c>
      <c r="H228">
        <v>1.7621145374449341</v>
      </c>
      <c r="I228">
        <v>36.12334801762114</v>
      </c>
      <c r="J228">
        <f t="shared" si="39"/>
        <v>0.8590308370044053</v>
      </c>
      <c r="K228">
        <f t="shared" si="46"/>
        <v>25</v>
      </c>
      <c r="L228">
        <f t="shared" si="47"/>
        <v>116</v>
      </c>
      <c r="M228">
        <f t="shared" si="48"/>
        <v>4</v>
      </c>
      <c r="N228">
        <f t="shared" si="49"/>
        <v>0</v>
      </c>
      <c r="O228">
        <f t="shared" si="50"/>
        <v>6</v>
      </c>
      <c r="P228">
        <f t="shared" si="51"/>
        <v>2</v>
      </c>
      <c r="Q228">
        <f t="shared" si="40"/>
        <v>11.013215859030836</v>
      </c>
      <c r="R228">
        <f t="shared" si="41"/>
        <v>51.101321585903079</v>
      </c>
      <c r="S228">
        <f t="shared" si="42"/>
        <v>1.7621145374449341</v>
      </c>
      <c r="T228">
        <f t="shared" si="43"/>
        <v>0</v>
      </c>
      <c r="U228">
        <f t="shared" si="44"/>
        <v>2.643171806167401</v>
      </c>
      <c r="V228">
        <f t="shared" si="45"/>
        <v>0.88105726872246704</v>
      </c>
    </row>
    <row r="229" spans="1:22" x14ac:dyDescent="0.2">
      <c r="A229">
        <v>228</v>
      </c>
      <c r="B229" s="4" t="s">
        <v>15</v>
      </c>
      <c r="C229">
        <f>COUNTA(_xlfn.UNIQUE($B$2:B229))</f>
        <v>32</v>
      </c>
      <c r="D229">
        <v>141</v>
      </c>
      <c r="E229">
        <v>4</v>
      </c>
      <c r="F229">
        <v>83</v>
      </c>
      <c r="G229">
        <v>61.842105263157897</v>
      </c>
      <c r="H229">
        <v>1.7543859649122806</v>
      </c>
      <c r="I229">
        <v>36.403508771929829</v>
      </c>
      <c r="J229">
        <f t="shared" si="39"/>
        <v>0.85964912280701755</v>
      </c>
      <c r="K229">
        <f t="shared" si="46"/>
        <v>25</v>
      </c>
      <c r="L229">
        <f t="shared" si="47"/>
        <v>116</v>
      </c>
      <c r="M229">
        <f t="shared" si="48"/>
        <v>4</v>
      </c>
      <c r="N229">
        <f t="shared" si="49"/>
        <v>0</v>
      </c>
      <c r="O229">
        <f t="shared" si="50"/>
        <v>6</v>
      </c>
      <c r="P229">
        <f t="shared" si="51"/>
        <v>2</v>
      </c>
      <c r="Q229">
        <f t="shared" si="40"/>
        <v>10.964912280701753</v>
      </c>
      <c r="R229">
        <f t="shared" si="41"/>
        <v>50.877192982456144</v>
      </c>
      <c r="S229">
        <f t="shared" si="42"/>
        <v>1.7543859649122806</v>
      </c>
      <c r="T229">
        <f t="shared" si="43"/>
        <v>0</v>
      </c>
      <c r="U229">
        <f t="shared" si="44"/>
        <v>2.6315789473684208</v>
      </c>
      <c r="V229">
        <f t="shared" si="45"/>
        <v>0.8771929824561403</v>
      </c>
    </row>
    <row r="230" spans="1:22" x14ac:dyDescent="0.2">
      <c r="A230">
        <v>229</v>
      </c>
      <c r="B230" s="4" t="s">
        <v>33</v>
      </c>
      <c r="C230">
        <f>COUNTA(_xlfn.UNIQUE($B$2:B230))</f>
        <v>33</v>
      </c>
      <c r="D230">
        <v>141</v>
      </c>
      <c r="E230">
        <v>4</v>
      </c>
      <c r="F230">
        <v>84</v>
      </c>
      <c r="G230">
        <v>61.572052401746724</v>
      </c>
      <c r="H230">
        <v>1.7467248908296942</v>
      </c>
      <c r="I230">
        <v>36.681222707423586</v>
      </c>
      <c r="J230">
        <f t="shared" si="39"/>
        <v>0.85589519650655022</v>
      </c>
      <c r="K230">
        <f t="shared" si="46"/>
        <v>25</v>
      </c>
      <c r="L230">
        <f t="shared" si="47"/>
        <v>116</v>
      </c>
      <c r="M230">
        <f t="shared" si="48"/>
        <v>4</v>
      </c>
      <c r="N230">
        <f t="shared" si="49"/>
        <v>0</v>
      </c>
      <c r="O230">
        <f t="shared" si="50"/>
        <v>6</v>
      </c>
      <c r="P230">
        <f t="shared" si="51"/>
        <v>2</v>
      </c>
      <c r="Q230">
        <f t="shared" si="40"/>
        <v>10.91703056768559</v>
      </c>
      <c r="R230">
        <f t="shared" si="41"/>
        <v>50.655021834061131</v>
      </c>
      <c r="S230">
        <f t="shared" si="42"/>
        <v>1.7467248908296942</v>
      </c>
      <c r="T230">
        <f t="shared" si="43"/>
        <v>0</v>
      </c>
      <c r="U230">
        <f t="shared" si="44"/>
        <v>2.6200873362445414</v>
      </c>
      <c r="V230">
        <f t="shared" si="45"/>
        <v>0.87336244541484709</v>
      </c>
    </row>
    <row r="231" spans="1:22" x14ac:dyDescent="0.2">
      <c r="A231">
        <v>230</v>
      </c>
      <c r="B231" s="4" t="s">
        <v>105</v>
      </c>
      <c r="C231">
        <f>COUNTA(_xlfn.UNIQUE($B$2:B231))</f>
        <v>33</v>
      </c>
      <c r="D231">
        <v>142</v>
      </c>
      <c r="E231">
        <v>4</v>
      </c>
      <c r="F231">
        <v>84</v>
      </c>
      <c r="G231">
        <v>61.739130434782609</v>
      </c>
      <c r="H231">
        <v>1.7391304347826086</v>
      </c>
      <c r="I231">
        <v>36.521739130434781</v>
      </c>
      <c r="J231">
        <f t="shared" si="39"/>
        <v>0.85652173913043472</v>
      </c>
      <c r="K231">
        <f t="shared" si="46"/>
        <v>26</v>
      </c>
      <c r="L231">
        <f t="shared" si="47"/>
        <v>116</v>
      </c>
      <c r="M231">
        <f t="shared" si="48"/>
        <v>4</v>
      </c>
      <c r="N231">
        <f t="shared" si="49"/>
        <v>0</v>
      </c>
      <c r="O231">
        <f t="shared" si="50"/>
        <v>6</v>
      </c>
      <c r="P231">
        <f t="shared" si="51"/>
        <v>2</v>
      </c>
      <c r="Q231">
        <f t="shared" si="40"/>
        <v>11.304347826086957</v>
      </c>
      <c r="R231">
        <f t="shared" si="41"/>
        <v>50.434782608695649</v>
      </c>
      <c r="S231">
        <f t="shared" si="42"/>
        <v>1.7391304347826086</v>
      </c>
      <c r="T231">
        <f t="shared" si="43"/>
        <v>0</v>
      </c>
      <c r="U231">
        <f t="shared" si="44"/>
        <v>2.6086956521739131</v>
      </c>
      <c r="V231">
        <f t="shared" si="45"/>
        <v>0.86956521739130432</v>
      </c>
    </row>
    <row r="232" spans="1:22" x14ac:dyDescent="0.2">
      <c r="A232">
        <v>231</v>
      </c>
      <c r="B232" s="4" t="s">
        <v>7</v>
      </c>
      <c r="C232">
        <f>COUNTA(_xlfn.UNIQUE($B$2:B232))</f>
        <v>33</v>
      </c>
      <c r="D232">
        <v>143</v>
      </c>
      <c r="E232">
        <v>4</v>
      </c>
      <c r="F232">
        <v>84</v>
      </c>
      <c r="G232">
        <v>61.904761904761905</v>
      </c>
      <c r="H232">
        <v>1.7316017316017316</v>
      </c>
      <c r="I232">
        <v>36.363636363636367</v>
      </c>
      <c r="J232">
        <f t="shared" si="39"/>
        <v>0.85714285714285721</v>
      </c>
      <c r="K232">
        <f t="shared" si="46"/>
        <v>26</v>
      </c>
      <c r="L232">
        <f t="shared" si="47"/>
        <v>117</v>
      </c>
      <c r="M232">
        <f t="shared" si="48"/>
        <v>4</v>
      </c>
      <c r="N232">
        <f t="shared" si="49"/>
        <v>0</v>
      </c>
      <c r="O232">
        <f t="shared" si="50"/>
        <v>6</v>
      </c>
      <c r="P232">
        <f t="shared" si="51"/>
        <v>2</v>
      </c>
      <c r="Q232">
        <f t="shared" si="40"/>
        <v>11.255411255411255</v>
      </c>
      <c r="R232">
        <f t="shared" si="41"/>
        <v>50.649350649350644</v>
      </c>
      <c r="S232">
        <f t="shared" si="42"/>
        <v>1.7316017316017316</v>
      </c>
      <c r="T232">
        <f t="shared" si="43"/>
        <v>0</v>
      </c>
      <c r="U232">
        <f t="shared" si="44"/>
        <v>2.5974025974025974</v>
      </c>
      <c r="V232">
        <f t="shared" si="45"/>
        <v>0.86580086580086579</v>
      </c>
    </row>
    <row r="233" spans="1:22" x14ac:dyDescent="0.2">
      <c r="A233">
        <v>232</v>
      </c>
      <c r="B233" s="4" t="s">
        <v>5</v>
      </c>
      <c r="C233">
        <f>COUNTA(_xlfn.UNIQUE($B$2:B233))</f>
        <v>33</v>
      </c>
      <c r="D233">
        <v>143</v>
      </c>
      <c r="E233">
        <v>4</v>
      </c>
      <c r="F233">
        <v>85</v>
      </c>
      <c r="G233">
        <v>61.637931034482762</v>
      </c>
      <c r="H233">
        <v>1.7241379310344827</v>
      </c>
      <c r="I233">
        <v>36.637931034482754</v>
      </c>
      <c r="J233">
        <f t="shared" si="39"/>
        <v>0.85775862068965514</v>
      </c>
      <c r="K233">
        <f t="shared" si="46"/>
        <v>26</v>
      </c>
      <c r="L233">
        <f t="shared" si="47"/>
        <v>117</v>
      </c>
      <c r="M233">
        <f t="shared" si="48"/>
        <v>4</v>
      </c>
      <c r="N233">
        <f t="shared" si="49"/>
        <v>0</v>
      </c>
      <c r="O233">
        <f t="shared" si="50"/>
        <v>6</v>
      </c>
      <c r="P233">
        <f t="shared" si="51"/>
        <v>2</v>
      </c>
      <c r="Q233">
        <f t="shared" si="40"/>
        <v>11.206896551724139</v>
      </c>
      <c r="R233">
        <f t="shared" si="41"/>
        <v>50.431034482758619</v>
      </c>
      <c r="S233">
        <f t="shared" si="42"/>
        <v>1.7241379310344827</v>
      </c>
      <c r="T233">
        <f t="shared" si="43"/>
        <v>0</v>
      </c>
      <c r="U233">
        <f t="shared" si="44"/>
        <v>2.5862068965517242</v>
      </c>
      <c r="V233">
        <f t="shared" si="45"/>
        <v>0.86206896551724133</v>
      </c>
    </row>
    <row r="234" spans="1:22" x14ac:dyDescent="0.2">
      <c r="A234">
        <v>233</v>
      </c>
      <c r="B234" s="4" t="s">
        <v>15</v>
      </c>
      <c r="C234">
        <f>COUNTA(_xlfn.UNIQUE($B$2:B234))</f>
        <v>33</v>
      </c>
      <c r="D234">
        <v>143</v>
      </c>
      <c r="E234">
        <v>4</v>
      </c>
      <c r="F234">
        <v>86</v>
      </c>
      <c r="G234">
        <v>61.373390557939913</v>
      </c>
      <c r="H234">
        <v>1.7167381974248928</v>
      </c>
      <c r="I234">
        <v>36.909871244635198</v>
      </c>
      <c r="J234">
        <f t="shared" si="39"/>
        <v>0.85836909871244638</v>
      </c>
      <c r="K234">
        <f t="shared" si="46"/>
        <v>26</v>
      </c>
      <c r="L234">
        <f t="shared" si="47"/>
        <v>117</v>
      </c>
      <c r="M234">
        <f t="shared" si="48"/>
        <v>4</v>
      </c>
      <c r="N234">
        <f t="shared" si="49"/>
        <v>0</v>
      </c>
      <c r="O234">
        <f t="shared" si="50"/>
        <v>6</v>
      </c>
      <c r="P234">
        <f t="shared" si="51"/>
        <v>2</v>
      </c>
      <c r="Q234">
        <f t="shared" si="40"/>
        <v>11.158798283261802</v>
      </c>
      <c r="R234">
        <f t="shared" si="41"/>
        <v>50.214592274678118</v>
      </c>
      <c r="S234">
        <f t="shared" si="42"/>
        <v>1.7167381974248928</v>
      </c>
      <c r="T234">
        <f t="shared" si="43"/>
        <v>0</v>
      </c>
      <c r="U234">
        <f t="shared" si="44"/>
        <v>2.5751072961373391</v>
      </c>
      <c r="V234">
        <f t="shared" si="45"/>
        <v>0.85836909871244638</v>
      </c>
    </row>
    <row r="235" spans="1:22" x14ac:dyDescent="0.2">
      <c r="A235">
        <v>234</v>
      </c>
      <c r="B235" s="4" t="s">
        <v>7</v>
      </c>
      <c r="C235">
        <f>COUNTA(_xlfn.UNIQUE($B$2:B235))</f>
        <v>33</v>
      </c>
      <c r="D235">
        <v>144</v>
      </c>
      <c r="E235">
        <v>4</v>
      </c>
      <c r="F235">
        <v>86</v>
      </c>
      <c r="G235">
        <v>61.53846153846154</v>
      </c>
      <c r="H235">
        <v>1.7094017094017095</v>
      </c>
      <c r="I235">
        <v>36.752136752136757</v>
      </c>
      <c r="J235">
        <f t="shared" si="39"/>
        <v>0.85897435897435903</v>
      </c>
      <c r="K235">
        <f t="shared" si="46"/>
        <v>26</v>
      </c>
      <c r="L235">
        <f t="shared" si="47"/>
        <v>118</v>
      </c>
      <c r="M235">
        <f t="shared" si="48"/>
        <v>4</v>
      </c>
      <c r="N235">
        <f t="shared" si="49"/>
        <v>0</v>
      </c>
      <c r="O235">
        <f t="shared" si="50"/>
        <v>6</v>
      </c>
      <c r="P235">
        <f t="shared" si="51"/>
        <v>2</v>
      </c>
      <c r="Q235">
        <f t="shared" si="40"/>
        <v>11.111111111111111</v>
      </c>
      <c r="R235">
        <f t="shared" si="41"/>
        <v>50.427350427350426</v>
      </c>
      <c r="S235">
        <f t="shared" si="42"/>
        <v>1.7094017094017095</v>
      </c>
      <c r="T235">
        <f t="shared" si="43"/>
        <v>0</v>
      </c>
      <c r="U235">
        <f t="shared" si="44"/>
        <v>2.5641025641025639</v>
      </c>
      <c r="V235">
        <f t="shared" si="45"/>
        <v>0.85470085470085477</v>
      </c>
    </row>
    <row r="236" spans="1:22" x14ac:dyDescent="0.2">
      <c r="A236">
        <v>235</v>
      </c>
      <c r="B236" s="4" t="s">
        <v>7</v>
      </c>
      <c r="C236">
        <f>COUNTA(_xlfn.UNIQUE($B$2:B236))</f>
        <v>33</v>
      </c>
      <c r="D236">
        <v>145</v>
      </c>
      <c r="E236">
        <v>4</v>
      </c>
      <c r="F236">
        <v>86</v>
      </c>
      <c r="G236">
        <v>61.702127659574465</v>
      </c>
      <c r="H236">
        <v>1.7021276595744681</v>
      </c>
      <c r="I236">
        <v>36.595744680851062</v>
      </c>
      <c r="J236">
        <f t="shared" si="39"/>
        <v>0.8595744680851064</v>
      </c>
      <c r="K236">
        <f t="shared" si="46"/>
        <v>26</v>
      </c>
      <c r="L236">
        <f t="shared" si="47"/>
        <v>119</v>
      </c>
      <c r="M236">
        <f t="shared" si="48"/>
        <v>4</v>
      </c>
      <c r="N236">
        <f t="shared" si="49"/>
        <v>0</v>
      </c>
      <c r="O236">
        <f t="shared" si="50"/>
        <v>6</v>
      </c>
      <c r="P236">
        <f t="shared" si="51"/>
        <v>2</v>
      </c>
      <c r="Q236">
        <f t="shared" si="40"/>
        <v>11.063829787234042</v>
      </c>
      <c r="R236">
        <f t="shared" si="41"/>
        <v>50.638297872340424</v>
      </c>
      <c r="S236">
        <f t="shared" si="42"/>
        <v>1.7021276595744681</v>
      </c>
      <c r="T236">
        <f t="shared" si="43"/>
        <v>0</v>
      </c>
      <c r="U236">
        <f t="shared" si="44"/>
        <v>2.5531914893617018</v>
      </c>
      <c r="V236">
        <f t="shared" si="45"/>
        <v>0.85106382978723405</v>
      </c>
    </row>
    <row r="237" spans="1:22" x14ac:dyDescent="0.2">
      <c r="A237">
        <v>236</v>
      </c>
      <c r="B237" s="4" t="s">
        <v>7</v>
      </c>
      <c r="C237">
        <f>COUNTA(_xlfn.UNIQUE($B$2:B237))</f>
        <v>33</v>
      </c>
      <c r="D237">
        <v>146</v>
      </c>
      <c r="E237">
        <v>4</v>
      </c>
      <c r="F237">
        <v>86</v>
      </c>
      <c r="G237">
        <v>61.864406779661017</v>
      </c>
      <c r="H237">
        <v>1.6949152542372881</v>
      </c>
      <c r="I237">
        <v>36.440677966101696</v>
      </c>
      <c r="J237">
        <f t="shared" si="39"/>
        <v>0.86016949152542377</v>
      </c>
      <c r="K237">
        <f t="shared" si="46"/>
        <v>26</v>
      </c>
      <c r="L237">
        <f t="shared" si="47"/>
        <v>120</v>
      </c>
      <c r="M237">
        <f t="shared" si="48"/>
        <v>4</v>
      </c>
      <c r="N237">
        <f t="shared" si="49"/>
        <v>0</v>
      </c>
      <c r="O237">
        <f t="shared" si="50"/>
        <v>6</v>
      </c>
      <c r="P237">
        <f t="shared" si="51"/>
        <v>2</v>
      </c>
      <c r="Q237">
        <f t="shared" si="40"/>
        <v>11.016949152542372</v>
      </c>
      <c r="R237">
        <f t="shared" si="41"/>
        <v>50.847457627118644</v>
      </c>
      <c r="S237">
        <f t="shared" si="42"/>
        <v>1.6949152542372881</v>
      </c>
      <c r="T237">
        <f t="shared" si="43"/>
        <v>0</v>
      </c>
      <c r="U237">
        <f t="shared" si="44"/>
        <v>2.5423728813559325</v>
      </c>
      <c r="V237">
        <f t="shared" si="45"/>
        <v>0.84745762711864403</v>
      </c>
    </row>
    <row r="238" spans="1:22" x14ac:dyDescent="0.2">
      <c r="A238">
        <v>237</v>
      </c>
      <c r="B238" s="4" t="s">
        <v>7</v>
      </c>
      <c r="C238">
        <f>COUNTA(_xlfn.UNIQUE($B$2:B238))</f>
        <v>33</v>
      </c>
      <c r="D238">
        <v>147</v>
      </c>
      <c r="E238">
        <v>4</v>
      </c>
      <c r="F238">
        <v>86</v>
      </c>
      <c r="G238">
        <v>62.025316455696199</v>
      </c>
      <c r="H238">
        <v>1.6877637130801686</v>
      </c>
      <c r="I238">
        <v>36.286919831223628</v>
      </c>
      <c r="J238">
        <f t="shared" si="39"/>
        <v>0.86075949367088611</v>
      </c>
      <c r="K238">
        <f t="shared" si="46"/>
        <v>26</v>
      </c>
      <c r="L238">
        <f t="shared" si="47"/>
        <v>121</v>
      </c>
      <c r="M238">
        <f t="shared" si="48"/>
        <v>4</v>
      </c>
      <c r="N238">
        <f t="shared" si="49"/>
        <v>0</v>
      </c>
      <c r="O238">
        <f t="shared" si="50"/>
        <v>6</v>
      </c>
      <c r="P238">
        <f t="shared" si="51"/>
        <v>2</v>
      </c>
      <c r="Q238">
        <f t="shared" si="40"/>
        <v>10.970464135021098</v>
      </c>
      <c r="R238">
        <f t="shared" si="41"/>
        <v>51.054852320675103</v>
      </c>
      <c r="S238">
        <f t="shared" si="42"/>
        <v>1.6877637130801686</v>
      </c>
      <c r="T238">
        <f t="shared" si="43"/>
        <v>0</v>
      </c>
      <c r="U238">
        <f t="shared" si="44"/>
        <v>2.5316455696202533</v>
      </c>
      <c r="V238">
        <f t="shared" si="45"/>
        <v>0.8438818565400843</v>
      </c>
    </row>
    <row r="239" spans="1:22" x14ac:dyDescent="0.2">
      <c r="A239">
        <v>238</v>
      </c>
      <c r="B239" s="4" t="s">
        <v>105</v>
      </c>
      <c r="C239">
        <f>COUNTA(_xlfn.UNIQUE($B$2:B239))</f>
        <v>33</v>
      </c>
      <c r="D239">
        <v>148</v>
      </c>
      <c r="E239">
        <v>4</v>
      </c>
      <c r="F239">
        <v>86</v>
      </c>
      <c r="G239">
        <v>62.184873949579831</v>
      </c>
      <c r="H239">
        <v>1.680672268907563</v>
      </c>
      <c r="I239">
        <v>36.134453781512605</v>
      </c>
      <c r="J239">
        <f t="shared" si="39"/>
        <v>0.8613445378151261</v>
      </c>
      <c r="K239">
        <f t="shared" si="46"/>
        <v>27</v>
      </c>
      <c r="L239">
        <f t="shared" si="47"/>
        <v>121</v>
      </c>
      <c r="M239">
        <f t="shared" si="48"/>
        <v>4</v>
      </c>
      <c r="N239">
        <f t="shared" si="49"/>
        <v>0</v>
      </c>
      <c r="O239">
        <f t="shared" si="50"/>
        <v>6</v>
      </c>
      <c r="P239">
        <f t="shared" si="51"/>
        <v>2</v>
      </c>
      <c r="Q239">
        <f t="shared" si="40"/>
        <v>11.344537815126051</v>
      </c>
      <c r="R239">
        <f t="shared" si="41"/>
        <v>50.840336134453779</v>
      </c>
      <c r="S239">
        <f t="shared" si="42"/>
        <v>1.680672268907563</v>
      </c>
      <c r="T239">
        <f t="shared" si="43"/>
        <v>0</v>
      </c>
      <c r="U239">
        <f t="shared" si="44"/>
        <v>2.5210084033613445</v>
      </c>
      <c r="V239">
        <f t="shared" si="45"/>
        <v>0.84033613445378152</v>
      </c>
    </row>
    <row r="240" spans="1:22" x14ac:dyDescent="0.2">
      <c r="A240">
        <v>239</v>
      </c>
      <c r="B240" s="4" t="s">
        <v>34</v>
      </c>
      <c r="C240">
        <f>COUNTA(_xlfn.UNIQUE($B$2:B240))</f>
        <v>34</v>
      </c>
      <c r="D240">
        <v>148</v>
      </c>
      <c r="E240">
        <v>4</v>
      </c>
      <c r="F240">
        <v>87</v>
      </c>
      <c r="G240">
        <v>61.924686192468613</v>
      </c>
      <c r="H240">
        <v>1.6736401673640167</v>
      </c>
      <c r="I240">
        <v>36.401673640167367</v>
      </c>
      <c r="J240">
        <f t="shared" si="39"/>
        <v>0.85774058577405854</v>
      </c>
      <c r="K240">
        <f t="shared" si="46"/>
        <v>27</v>
      </c>
      <c r="L240">
        <f t="shared" si="47"/>
        <v>121</v>
      </c>
      <c r="M240">
        <f t="shared" si="48"/>
        <v>4</v>
      </c>
      <c r="N240">
        <f t="shared" si="49"/>
        <v>0</v>
      </c>
      <c r="O240">
        <f t="shared" si="50"/>
        <v>6</v>
      </c>
      <c r="P240">
        <f t="shared" si="51"/>
        <v>2</v>
      </c>
      <c r="Q240">
        <f t="shared" si="40"/>
        <v>11.297071129707113</v>
      </c>
      <c r="R240">
        <f t="shared" si="41"/>
        <v>50.627615062761514</v>
      </c>
      <c r="S240">
        <f t="shared" si="42"/>
        <v>1.6736401673640167</v>
      </c>
      <c r="T240">
        <f t="shared" si="43"/>
        <v>0</v>
      </c>
      <c r="U240">
        <f t="shared" si="44"/>
        <v>2.510460251046025</v>
      </c>
      <c r="V240">
        <f t="shared" si="45"/>
        <v>0.83682008368200833</v>
      </c>
    </row>
    <row r="241" spans="1:22" x14ac:dyDescent="0.2">
      <c r="A241">
        <v>240</v>
      </c>
      <c r="B241" s="4" t="s">
        <v>35</v>
      </c>
      <c r="C241">
        <f>COUNTA(_xlfn.UNIQUE($B$2:B241))</f>
        <v>35</v>
      </c>
      <c r="D241">
        <v>149</v>
      </c>
      <c r="E241">
        <v>4</v>
      </c>
      <c r="F241">
        <v>87</v>
      </c>
      <c r="G241">
        <v>62.083333333333336</v>
      </c>
      <c r="H241">
        <v>1.6666666666666667</v>
      </c>
      <c r="I241">
        <v>36.25</v>
      </c>
      <c r="J241">
        <f t="shared" si="39"/>
        <v>0.85416666666666663</v>
      </c>
      <c r="K241">
        <f t="shared" si="46"/>
        <v>27</v>
      </c>
      <c r="L241">
        <f t="shared" si="47"/>
        <v>121</v>
      </c>
      <c r="M241">
        <f t="shared" si="48"/>
        <v>4</v>
      </c>
      <c r="N241">
        <f t="shared" si="49"/>
        <v>0</v>
      </c>
      <c r="O241">
        <f t="shared" si="50"/>
        <v>6</v>
      </c>
      <c r="P241">
        <f t="shared" si="51"/>
        <v>2</v>
      </c>
      <c r="Q241">
        <f t="shared" si="40"/>
        <v>11.25</v>
      </c>
      <c r="R241">
        <f t="shared" si="41"/>
        <v>50.416666666666664</v>
      </c>
      <c r="S241">
        <f t="shared" si="42"/>
        <v>1.6666666666666667</v>
      </c>
      <c r="T241">
        <f t="shared" si="43"/>
        <v>0</v>
      </c>
      <c r="U241">
        <f t="shared" si="44"/>
        <v>2.5</v>
      </c>
      <c r="V241">
        <f t="shared" si="45"/>
        <v>0.83333333333333337</v>
      </c>
    </row>
    <row r="242" spans="1:22" x14ac:dyDescent="0.2">
      <c r="A242">
        <v>241</v>
      </c>
      <c r="B242" s="4" t="s">
        <v>7</v>
      </c>
      <c r="C242">
        <f>COUNTA(_xlfn.UNIQUE($B$2:B242))</f>
        <v>35</v>
      </c>
      <c r="D242">
        <v>150</v>
      </c>
      <c r="E242">
        <v>4</v>
      </c>
      <c r="F242">
        <v>87</v>
      </c>
      <c r="G242">
        <v>62.240663900414937</v>
      </c>
      <c r="H242">
        <v>1.6597510373443984</v>
      </c>
      <c r="I242">
        <v>36.099585062240664</v>
      </c>
      <c r="J242">
        <f t="shared" si="39"/>
        <v>0.85477178423236511</v>
      </c>
      <c r="K242">
        <f t="shared" si="46"/>
        <v>27</v>
      </c>
      <c r="L242">
        <f t="shared" si="47"/>
        <v>122</v>
      </c>
      <c r="M242">
        <f t="shared" si="48"/>
        <v>4</v>
      </c>
      <c r="N242">
        <f t="shared" si="49"/>
        <v>0</v>
      </c>
      <c r="O242">
        <f t="shared" si="50"/>
        <v>6</v>
      </c>
      <c r="P242">
        <f t="shared" si="51"/>
        <v>2</v>
      </c>
      <c r="Q242">
        <f t="shared" si="40"/>
        <v>11.20331950207469</v>
      </c>
      <c r="R242">
        <f t="shared" si="41"/>
        <v>50.622406639004147</v>
      </c>
      <c r="S242">
        <f t="shared" si="42"/>
        <v>1.6597510373443984</v>
      </c>
      <c r="T242">
        <f t="shared" si="43"/>
        <v>0</v>
      </c>
      <c r="U242">
        <f t="shared" si="44"/>
        <v>2.4896265560165975</v>
      </c>
      <c r="V242">
        <f t="shared" si="45"/>
        <v>0.82987551867219922</v>
      </c>
    </row>
    <row r="243" spans="1:22" x14ac:dyDescent="0.2">
      <c r="A243">
        <v>242</v>
      </c>
      <c r="B243" s="4" t="s">
        <v>25</v>
      </c>
      <c r="C243">
        <f>COUNTA(_xlfn.UNIQUE($B$2:B243))</f>
        <v>35</v>
      </c>
      <c r="D243">
        <v>150</v>
      </c>
      <c r="E243">
        <v>4</v>
      </c>
      <c r="F243">
        <v>88</v>
      </c>
      <c r="G243">
        <v>61.983471074380169</v>
      </c>
      <c r="H243">
        <v>1.6528925619834711</v>
      </c>
      <c r="I243">
        <v>36.363636363636367</v>
      </c>
      <c r="J243">
        <f t="shared" si="39"/>
        <v>0.85537190082644632</v>
      </c>
      <c r="K243">
        <f t="shared" si="46"/>
        <v>27</v>
      </c>
      <c r="L243">
        <f t="shared" si="47"/>
        <v>122</v>
      </c>
      <c r="M243">
        <f t="shared" si="48"/>
        <v>4</v>
      </c>
      <c r="N243">
        <f t="shared" si="49"/>
        <v>0</v>
      </c>
      <c r="O243">
        <f t="shared" si="50"/>
        <v>6</v>
      </c>
      <c r="P243">
        <f t="shared" si="51"/>
        <v>2</v>
      </c>
      <c r="Q243">
        <f t="shared" si="40"/>
        <v>11.15702479338843</v>
      </c>
      <c r="R243">
        <f t="shared" si="41"/>
        <v>50.413223140495866</v>
      </c>
      <c r="S243">
        <f t="shared" si="42"/>
        <v>1.6528925619834711</v>
      </c>
      <c r="T243">
        <f t="shared" si="43"/>
        <v>0</v>
      </c>
      <c r="U243">
        <f t="shared" si="44"/>
        <v>2.4793388429752068</v>
      </c>
      <c r="V243">
        <f t="shared" si="45"/>
        <v>0.82644628099173556</v>
      </c>
    </row>
    <row r="244" spans="1:22" x14ac:dyDescent="0.2">
      <c r="A244">
        <v>243</v>
      </c>
      <c r="B244" s="4" t="s">
        <v>7</v>
      </c>
      <c r="C244">
        <f>COUNTA(_xlfn.UNIQUE($B$2:B244))</f>
        <v>35</v>
      </c>
      <c r="D244">
        <v>151</v>
      </c>
      <c r="E244">
        <v>4</v>
      </c>
      <c r="F244">
        <v>88</v>
      </c>
      <c r="G244">
        <v>62.139917695473244</v>
      </c>
      <c r="H244">
        <v>1.6460905349794239</v>
      </c>
      <c r="I244">
        <v>36.213991769547327</v>
      </c>
      <c r="J244">
        <f t="shared" si="39"/>
        <v>0.8559670781893004</v>
      </c>
      <c r="K244">
        <f t="shared" si="46"/>
        <v>27</v>
      </c>
      <c r="L244">
        <f t="shared" si="47"/>
        <v>123</v>
      </c>
      <c r="M244">
        <f t="shared" si="48"/>
        <v>4</v>
      </c>
      <c r="N244">
        <f t="shared" si="49"/>
        <v>0</v>
      </c>
      <c r="O244">
        <f t="shared" si="50"/>
        <v>6</v>
      </c>
      <c r="P244">
        <f t="shared" si="51"/>
        <v>2</v>
      </c>
      <c r="Q244">
        <f t="shared" si="40"/>
        <v>11.111111111111111</v>
      </c>
      <c r="R244">
        <f t="shared" si="41"/>
        <v>50.617283950617285</v>
      </c>
      <c r="S244">
        <f t="shared" si="42"/>
        <v>1.6460905349794239</v>
      </c>
      <c r="T244">
        <f t="shared" si="43"/>
        <v>0</v>
      </c>
      <c r="U244">
        <f t="shared" si="44"/>
        <v>2.4691358024691357</v>
      </c>
      <c r="V244">
        <f t="shared" si="45"/>
        <v>0.82304526748971196</v>
      </c>
    </row>
    <row r="245" spans="1:22" x14ac:dyDescent="0.2">
      <c r="A245">
        <v>244</v>
      </c>
      <c r="B245" s="4" t="s">
        <v>7</v>
      </c>
      <c r="C245">
        <f>COUNTA(_xlfn.UNIQUE($B$2:B245))</f>
        <v>35</v>
      </c>
      <c r="D245">
        <v>152</v>
      </c>
      <c r="E245">
        <v>4</v>
      </c>
      <c r="F245">
        <v>88</v>
      </c>
      <c r="G245">
        <v>62.295081967213115</v>
      </c>
      <c r="H245">
        <v>1.639344262295082</v>
      </c>
      <c r="I245">
        <v>36.065573770491802</v>
      </c>
      <c r="J245">
        <f t="shared" si="39"/>
        <v>0.85655737704918034</v>
      </c>
      <c r="K245">
        <f t="shared" si="46"/>
        <v>27</v>
      </c>
      <c r="L245">
        <f t="shared" si="47"/>
        <v>124</v>
      </c>
      <c r="M245">
        <f t="shared" si="48"/>
        <v>4</v>
      </c>
      <c r="N245">
        <f t="shared" si="49"/>
        <v>0</v>
      </c>
      <c r="O245">
        <f t="shared" si="50"/>
        <v>6</v>
      </c>
      <c r="P245">
        <f t="shared" si="51"/>
        <v>2</v>
      </c>
      <c r="Q245">
        <f t="shared" si="40"/>
        <v>11.065573770491802</v>
      </c>
      <c r="R245">
        <f t="shared" si="41"/>
        <v>50.819672131147541</v>
      </c>
      <c r="S245">
        <f t="shared" si="42"/>
        <v>1.639344262295082</v>
      </c>
      <c r="T245">
        <f t="shared" si="43"/>
        <v>0</v>
      </c>
      <c r="U245">
        <f t="shared" si="44"/>
        <v>2.459016393442623</v>
      </c>
      <c r="V245">
        <f t="shared" si="45"/>
        <v>0.81967213114754101</v>
      </c>
    </row>
    <row r="246" spans="1:22" x14ac:dyDescent="0.2">
      <c r="A246">
        <v>245</v>
      </c>
      <c r="B246" s="4" t="s">
        <v>7</v>
      </c>
      <c r="C246">
        <f>COUNTA(_xlfn.UNIQUE($B$2:B246))</f>
        <v>35</v>
      </c>
      <c r="D246">
        <v>153</v>
      </c>
      <c r="E246">
        <v>4</v>
      </c>
      <c r="F246">
        <v>88</v>
      </c>
      <c r="G246">
        <v>62.448979591836739</v>
      </c>
      <c r="H246">
        <v>1.6326530612244898</v>
      </c>
      <c r="I246">
        <v>35.918367346938773</v>
      </c>
      <c r="J246">
        <f t="shared" si="39"/>
        <v>0.85714285714285721</v>
      </c>
      <c r="K246">
        <f t="shared" si="46"/>
        <v>27</v>
      </c>
      <c r="L246">
        <f t="shared" si="47"/>
        <v>125</v>
      </c>
      <c r="M246">
        <f t="shared" si="48"/>
        <v>4</v>
      </c>
      <c r="N246">
        <f t="shared" si="49"/>
        <v>0</v>
      </c>
      <c r="O246">
        <f t="shared" si="50"/>
        <v>6</v>
      </c>
      <c r="P246">
        <f t="shared" si="51"/>
        <v>2</v>
      </c>
      <c r="Q246">
        <f t="shared" si="40"/>
        <v>11.020408163265307</v>
      </c>
      <c r="R246">
        <f t="shared" si="41"/>
        <v>51.020408163265309</v>
      </c>
      <c r="S246">
        <f t="shared" si="42"/>
        <v>1.6326530612244898</v>
      </c>
      <c r="T246">
        <f t="shared" si="43"/>
        <v>0</v>
      </c>
      <c r="U246">
        <f t="shared" si="44"/>
        <v>2.4489795918367347</v>
      </c>
      <c r="V246">
        <f t="shared" si="45"/>
        <v>0.81632653061224492</v>
      </c>
    </row>
    <row r="247" spans="1:22" x14ac:dyDescent="0.2">
      <c r="A247">
        <v>246</v>
      </c>
      <c r="B247" s="4" t="s">
        <v>105</v>
      </c>
      <c r="C247">
        <f>COUNTA(_xlfn.UNIQUE($B$2:B247))</f>
        <v>35</v>
      </c>
      <c r="D247">
        <v>154</v>
      </c>
      <c r="E247">
        <v>4</v>
      </c>
      <c r="F247">
        <v>88</v>
      </c>
      <c r="G247">
        <v>62.601626016260155</v>
      </c>
      <c r="H247">
        <v>1.6260162601626018</v>
      </c>
      <c r="I247">
        <v>35.772357723577237</v>
      </c>
      <c r="J247">
        <f t="shared" si="39"/>
        <v>0.85772357723577231</v>
      </c>
      <c r="K247">
        <f t="shared" si="46"/>
        <v>28</v>
      </c>
      <c r="L247">
        <f t="shared" si="47"/>
        <v>125</v>
      </c>
      <c r="M247">
        <f t="shared" si="48"/>
        <v>4</v>
      </c>
      <c r="N247">
        <f t="shared" si="49"/>
        <v>0</v>
      </c>
      <c r="O247">
        <f t="shared" si="50"/>
        <v>6</v>
      </c>
      <c r="P247">
        <f t="shared" si="51"/>
        <v>2</v>
      </c>
      <c r="Q247">
        <f t="shared" si="40"/>
        <v>11.38211382113821</v>
      </c>
      <c r="R247">
        <f t="shared" si="41"/>
        <v>50.813008130081307</v>
      </c>
      <c r="S247">
        <f t="shared" si="42"/>
        <v>1.6260162601626018</v>
      </c>
      <c r="T247">
        <f t="shared" si="43"/>
        <v>0</v>
      </c>
      <c r="U247">
        <f t="shared" si="44"/>
        <v>2.4390243902439024</v>
      </c>
      <c r="V247">
        <f t="shared" si="45"/>
        <v>0.81300813008130091</v>
      </c>
    </row>
    <row r="248" spans="1:22" x14ac:dyDescent="0.2">
      <c r="A248">
        <v>247</v>
      </c>
      <c r="B248" s="4" t="s">
        <v>105</v>
      </c>
      <c r="C248">
        <f>COUNTA(_xlfn.UNIQUE($B$2:B248))</f>
        <v>35</v>
      </c>
      <c r="D248">
        <v>155</v>
      </c>
      <c r="E248">
        <v>4</v>
      </c>
      <c r="F248">
        <v>88</v>
      </c>
      <c r="G248">
        <v>62.753036437246969</v>
      </c>
      <c r="H248">
        <v>1.6194331983805668</v>
      </c>
      <c r="I248">
        <v>35.627530364372468</v>
      </c>
      <c r="J248">
        <f t="shared" si="39"/>
        <v>0.8582995951417004</v>
      </c>
      <c r="K248">
        <f t="shared" si="46"/>
        <v>29</v>
      </c>
      <c r="L248">
        <f t="shared" si="47"/>
        <v>125</v>
      </c>
      <c r="M248">
        <f t="shared" si="48"/>
        <v>4</v>
      </c>
      <c r="N248">
        <f t="shared" si="49"/>
        <v>0</v>
      </c>
      <c r="O248">
        <f t="shared" si="50"/>
        <v>6</v>
      </c>
      <c r="P248">
        <f t="shared" si="51"/>
        <v>2</v>
      </c>
      <c r="Q248">
        <f t="shared" si="40"/>
        <v>11.740890688259109</v>
      </c>
      <c r="R248">
        <f t="shared" si="41"/>
        <v>50.607287449392715</v>
      </c>
      <c r="S248">
        <f t="shared" si="42"/>
        <v>1.6194331983805668</v>
      </c>
      <c r="T248">
        <f t="shared" si="43"/>
        <v>0</v>
      </c>
      <c r="U248">
        <f t="shared" si="44"/>
        <v>2.42914979757085</v>
      </c>
      <c r="V248">
        <f t="shared" si="45"/>
        <v>0.80971659919028338</v>
      </c>
    </row>
    <row r="249" spans="1:22" x14ac:dyDescent="0.2">
      <c r="A249">
        <v>248</v>
      </c>
      <c r="B249" s="4" t="s">
        <v>5</v>
      </c>
      <c r="C249">
        <f>COUNTA(_xlfn.UNIQUE($B$2:B249))</f>
        <v>35</v>
      </c>
      <c r="D249">
        <v>155</v>
      </c>
      <c r="E249">
        <v>4</v>
      </c>
      <c r="F249">
        <v>89</v>
      </c>
      <c r="G249">
        <v>62.5</v>
      </c>
      <c r="H249">
        <v>1.6129032258064515</v>
      </c>
      <c r="I249">
        <v>35.887096774193552</v>
      </c>
      <c r="J249">
        <f t="shared" si="39"/>
        <v>0.8588709677419355</v>
      </c>
      <c r="K249">
        <f t="shared" si="46"/>
        <v>29</v>
      </c>
      <c r="L249">
        <f t="shared" si="47"/>
        <v>125</v>
      </c>
      <c r="M249">
        <f t="shared" si="48"/>
        <v>4</v>
      </c>
      <c r="N249">
        <f t="shared" si="49"/>
        <v>0</v>
      </c>
      <c r="O249">
        <f t="shared" si="50"/>
        <v>6</v>
      </c>
      <c r="P249">
        <f t="shared" si="51"/>
        <v>2</v>
      </c>
      <c r="Q249">
        <f t="shared" si="40"/>
        <v>11.693548387096774</v>
      </c>
      <c r="R249">
        <f t="shared" si="41"/>
        <v>50.403225806451616</v>
      </c>
      <c r="S249">
        <f t="shared" si="42"/>
        <v>1.6129032258064515</v>
      </c>
      <c r="T249">
        <f t="shared" si="43"/>
        <v>0</v>
      </c>
      <c r="U249">
        <f t="shared" si="44"/>
        <v>2.4193548387096775</v>
      </c>
      <c r="V249">
        <f t="shared" si="45"/>
        <v>0.80645161290322576</v>
      </c>
    </row>
    <row r="250" spans="1:22" x14ac:dyDescent="0.2">
      <c r="A250">
        <v>249</v>
      </c>
      <c r="B250" s="4" t="s">
        <v>5</v>
      </c>
      <c r="C250">
        <f>COUNTA(_xlfn.UNIQUE($B$2:B250))</f>
        <v>35</v>
      </c>
      <c r="D250">
        <v>155</v>
      </c>
      <c r="E250">
        <v>4</v>
      </c>
      <c r="F250">
        <v>90</v>
      </c>
      <c r="G250">
        <v>62.248995983935743</v>
      </c>
      <c r="H250">
        <v>1.6064257028112447</v>
      </c>
      <c r="I250">
        <v>36.144578313253014</v>
      </c>
      <c r="J250">
        <f t="shared" si="39"/>
        <v>0.85943775100401609</v>
      </c>
      <c r="K250">
        <f t="shared" si="46"/>
        <v>29</v>
      </c>
      <c r="L250">
        <f t="shared" si="47"/>
        <v>125</v>
      </c>
      <c r="M250">
        <f t="shared" si="48"/>
        <v>4</v>
      </c>
      <c r="N250">
        <f t="shared" si="49"/>
        <v>0</v>
      </c>
      <c r="O250">
        <f t="shared" si="50"/>
        <v>6</v>
      </c>
      <c r="P250">
        <f t="shared" si="51"/>
        <v>2</v>
      </c>
      <c r="Q250">
        <f t="shared" si="40"/>
        <v>11.646586345381527</v>
      </c>
      <c r="R250">
        <f t="shared" si="41"/>
        <v>50.200803212851412</v>
      </c>
      <c r="S250">
        <f t="shared" si="42"/>
        <v>1.6064257028112447</v>
      </c>
      <c r="T250">
        <f t="shared" si="43"/>
        <v>0</v>
      </c>
      <c r="U250">
        <f t="shared" si="44"/>
        <v>2.4096385542168677</v>
      </c>
      <c r="V250">
        <f t="shared" si="45"/>
        <v>0.80321285140562237</v>
      </c>
    </row>
    <row r="251" spans="1:22" x14ac:dyDescent="0.2">
      <c r="A251">
        <v>250</v>
      </c>
      <c r="B251" s="4" t="s">
        <v>105</v>
      </c>
      <c r="C251">
        <f>COUNTA(_xlfn.UNIQUE($B$2:B251))</f>
        <v>35</v>
      </c>
      <c r="D251">
        <v>156</v>
      </c>
      <c r="E251">
        <v>4</v>
      </c>
      <c r="F251">
        <v>90</v>
      </c>
      <c r="G251">
        <v>62.4</v>
      </c>
      <c r="H251">
        <v>1.6</v>
      </c>
      <c r="I251">
        <v>36</v>
      </c>
      <c r="J251">
        <f t="shared" si="39"/>
        <v>0.86</v>
      </c>
      <c r="K251">
        <f t="shared" si="46"/>
        <v>30</v>
      </c>
      <c r="L251">
        <f t="shared" si="47"/>
        <v>125</v>
      </c>
      <c r="M251">
        <f t="shared" si="48"/>
        <v>4</v>
      </c>
      <c r="N251">
        <f t="shared" si="49"/>
        <v>0</v>
      </c>
      <c r="O251">
        <f t="shared" si="50"/>
        <v>6</v>
      </c>
      <c r="P251">
        <f t="shared" si="51"/>
        <v>2</v>
      </c>
      <c r="Q251">
        <f t="shared" si="40"/>
        <v>12</v>
      </c>
      <c r="R251">
        <f t="shared" si="41"/>
        <v>50</v>
      </c>
      <c r="S251">
        <f t="shared" si="42"/>
        <v>1.6</v>
      </c>
      <c r="T251">
        <f t="shared" si="43"/>
        <v>0</v>
      </c>
      <c r="U251">
        <f t="shared" si="44"/>
        <v>2.4</v>
      </c>
      <c r="V251">
        <f t="shared" si="45"/>
        <v>0.8</v>
      </c>
    </row>
    <row r="252" spans="1:22" x14ac:dyDescent="0.2">
      <c r="A252">
        <v>251</v>
      </c>
      <c r="B252" s="4" t="s">
        <v>22</v>
      </c>
      <c r="C252">
        <f>COUNTA(_xlfn.UNIQUE($B$2:B252))</f>
        <v>35</v>
      </c>
      <c r="D252">
        <v>156</v>
      </c>
      <c r="E252">
        <v>4</v>
      </c>
      <c r="F252">
        <v>91</v>
      </c>
      <c r="G252">
        <v>62.151394422310759</v>
      </c>
      <c r="H252">
        <v>1.593625498007968</v>
      </c>
      <c r="I252">
        <v>36.254980079681275</v>
      </c>
      <c r="J252">
        <f t="shared" si="39"/>
        <v>0.8605577689243028</v>
      </c>
      <c r="K252">
        <f t="shared" si="46"/>
        <v>30</v>
      </c>
      <c r="L252">
        <f t="shared" si="47"/>
        <v>125</v>
      </c>
      <c r="M252">
        <f t="shared" si="48"/>
        <v>4</v>
      </c>
      <c r="N252">
        <f t="shared" si="49"/>
        <v>0</v>
      </c>
      <c r="O252">
        <f t="shared" si="50"/>
        <v>6</v>
      </c>
      <c r="P252">
        <f t="shared" si="51"/>
        <v>2</v>
      </c>
      <c r="Q252">
        <f t="shared" si="40"/>
        <v>11.952191235059761</v>
      </c>
      <c r="R252">
        <f t="shared" si="41"/>
        <v>49.800796812749006</v>
      </c>
      <c r="S252">
        <f t="shared" si="42"/>
        <v>1.593625498007968</v>
      </c>
      <c r="T252">
        <f t="shared" si="43"/>
        <v>0</v>
      </c>
      <c r="U252">
        <f t="shared" si="44"/>
        <v>2.3904382470119523</v>
      </c>
      <c r="V252">
        <f t="shared" si="45"/>
        <v>0.79681274900398402</v>
      </c>
    </row>
    <row r="253" spans="1:22" x14ac:dyDescent="0.2">
      <c r="A253">
        <v>252</v>
      </c>
      <c r="B253" s="4" t="s">
        <v>105</v>
      </c>
      <c r="C253">
        <f>COUNTA(_xlfn.UNIQUE($B$2:B253))</f>
        <v>35</v>
      </c>
      <c r="D253">
        <v>157</v>
      </c>
      <c r="E253">
        <v>4</v>
      </c>
      <c r="F253">
        <v>91</v>
      </c>
      <c r="G253">
        <v>62.301587301587304</v>
      </c>
      <c r="H253">
        <v>1.5873015873015872</v>
      </c>
      <c r="I253">
        <v>36.111111111111107</v>
      </c>
      <c r="J253">
        <f t="shared" si="39"/>
        <v>0.86111111111111116</v>
      </c>
      <c r="K253">
        <f t="shared" si="46"/>
        <v>31</v>
      </c>
      <c r="L253">
        <f t="shared" si="47"/>
        <v>125</v>
      </c>
      <c r="M253">
        <f t="shared" si="48"/>
        <v>4</v>
      </c>
      <c r="N253">
        <f t="shared" si="49"/>
        <v>0</v>
      </c>
      <c r="O253">
        <f t="shared" si="50"/>
        <v>6</v>
      </c>
      <c r="P253">
        <f t="shared" si="51"/>
        <v>2</v>
      </c>
      <c r="Q253">
        <f t="shared" si="40"/>
        <v>12.301587301587301</v>
      </c>
      <c r="R253">
        <f t="shared" si="41"/>
        <v>49.603174603174608</v>
      </c>
      <c r="S253">
        <f t="shared" si="42"/>
        <v>1.5873015873015872</v>
      </c>
      <c r="T253">
        <f t="shared" si="43"/>
        <v>0</v>
      </c>
      <c r="U253">
        <f t="shared" si="44"/>
        <v>2.3809523809523809</v>
      </c>
      <c r="V253">
        <f t="shared" si="45"/>
        <v>0.79365079365079361</v>
      </c>
    </row>
    <row r="254" spans="1:22" x14ac:dyDescent="0.2">
      <c r="A254">
        <v>253</v>
      </c>
      <c r="B254" s="4" t="s">
        <v>105</v>
      </c>
      <c r="C254">
        <f>COUNTA(_xlfn.UNIQUE($B$2:B254))</f>
        <v>35</v>
      </c>
      <c r="D254">
        <v>158</v>
      </c>
      <c r="E254">
        <v>4</v>
      </c>
      <c r="F254">
        <v>91</v>
      </c>
      <c r="G254">
        <v>62.450592885375485</v>
      </c>
      <c r="H254">
        <v>1.5810276679841897</v>
      </c>
      <c r="I254">
        <v>35.968379446640313</v>
      </c>
      <c r="J254">
        <f t="shared" si="39"/>
        <v>0.86166007905138342</v>
      </c>
      <c r="K254">
        <f t="shared" si="46"/>
        <v>32</v>
      </c>
      <c r="L254">
        <f t="shared" si="47"/>
        <v>125</v>
      </c>
      <c r="M254">
        <f t="shared" si="48"/>
        <v>4</v>
      </c>
      <c r="N254">
        <f t="shared" si="49"/>
        <v>0</v>
      </c>
      <c r="O254">
        <f t="shared" si="50"/>
        <v>6</v>
      </c>
      <c r="P254">
        <f t="shared" si="51"/>
        <v>2</v>
      </c>
      <c r="Q254">
        <f t="shared" si="40"/>
        <v>12.648221343873518</v>
      </c>
      <c r="R254">
        <f t="shared" si="41"/>
        <v>49.40711462450593</v>
      </c>
      <c r="S254">
        <f t="shared" si="42"/>
        <v>1.5810276679841897</v>
      </c>
      <c r="T254">
        <f t="shared" si="43"/>
        <v>0</v>
      </c>
      <c r="U254">
        <f t="shared" si="44"/>
        <v>2.3715415019762842</v>
      </c>
      <c r="V254">
        <f t="shared" si="45"/>
        <v>0.79051383399209485</v>
      </c>
    </row>
    <row r="255" spans="1:22" x14ac:dyDescent="0.2">
      <c r="A255">
        <v>254</v>
      </c>
      <c r="B255" s="4" t="s">
        <v>105</v>
      </c>
      <c r="C255">
        <f>COUNTA(_xlfn.UNIQUE($B$2:B255))</f>
        <v>35</v>
      </c>
      <c r="D255">
        <v>159</v>
      </c>
      <c r="E255">
        <v>4</v>
      </c>
      <c r="F255">
        <v>91</v>
      </c>
      <c r="G255">
        <v>62.598425196850393</v>
      </c>
      <c r="H255">
        <v>1.5748031496062991</v>
      </c>
      <c r="I255">
        <v>35.826771653543304</v>
      </c>
      <c r="J255">
        <f t="shared" si="39"/>
        <v>0.86220472440944884</v>
      </c>
      <c r="K255">
        <f t="shared" si="46"/>
        <v>33</v>
      </c>
      <c r="L255">
        <f t="shared" si="47"/>
        <v>125</v>
      </c>
      <c r="M255">
        <f t="shared" si="48"/>
        <v>4</v>
      </c>
      <c r="N255">
        <f t="shared" si="49"/>
        <v>0</v>
      </c>
      <c r="O255">
        <f t="shared" si="50"/>
        <v>6</v>
      </c>
      <c r="P255">
        <f t="shared" si="51"/>
        <v>2</v>
      </c>
      <c r="Q255">
        <f t="shared" si="40"/>
        <v>12.992125984251967</v>
      </c>
      <c r="R255">
        <f t="shared" si="41"/>
        <v>49.212598425196852</v>
      </c>
      <c r="S255">
        <f t="shared" si="42"/>
        <v>1.5748031496062991</v>
      </c>
      <c r="T255">
        <f t="shared" si="43"/>
        <v>0</v>
      </c>
      <c r="U255">
        <f t="shared" si="44"/>
        <v>2.3622047244094486</v>
      </c>
      <c r="V255">
        <f t="shared" si="45"/>
        <v>0.78740157480314954</v>
      </c>
    </row>
    <row r="256" spans="1:22" x14ac:dyDescent="0.2">
      <c r="A256">
        <v>255</v>
      </c>
      <c r="B256" s="4" t="s">
        <v>35</v>
      </c>
      <c r="C256">
        <f>COUNTA(_xlfn.UNIQUE($B$2:B256))</f>
        <v>35</v>
      </c>
      <c r="D256">
        <v>160</v>
      </c>
      <c r="E256">
        <v>4</v>
      </c>
      <c r="F256">
        <v>91</v>
      </c>
      <c r="G256">
        <v>62.745098039215684</v>
      </c>
      <c r="H256">
        <v>1.5686274509803921</v>
      </c>
      <c r="I256">
        <v>35.686274509803923</v>
      </c>
      <c r="J256">
        <f t="shared" si="39"/>
        <v>0.86274509803921573</v>
      </c>
      <c r="K256">
        <f t="shared" si="46"/>
        <v>33</v>
      </c>
      <c r="L256">
        <f t="shared" si="47"/>
        <v>125</v>
      </c>
      <c r="M256">
        <f t="shared" si="48"/>
        <v>4</v>
      </c>
      <c r="N256">
        <f t="shared" si="49"/>
        <v>0</v>
      </c>
      <c r="O256">
        <f t="shared" si="50"/>
        <v>6</v>
      </c>
      <c r="P256">
        <f t="shared" si="51"/>
        <v>2</v>
      </c>
      <c r="Q256">
        <f t="shared" si="40"/>
        <v>12.941176470588237</v>
      </c>
      <c r="R256">
        <f t="shared" si="41"/>
        <v>49.019607843137251</v>
      </c>
      <c r="S256">
        <f t="shared" si="42"/>
        <v>1.5686274509803921</v>
      </c>
      <c r="T256">
        <f t="shared" si="43"/>
        <v>0</v>
      </c>
      <c r="U256">
        <f t="shared" si="44"/>
        <v>2.3529411764705883</v>
      </c>
      <c r="V256">
        <f t="shared" si="45"/>
        <v>0.78431372549019607</v>
      </c>
    </row>
    <row r="257" spans="1:22" x14ac:dyDescent="0.2">
      <c r="A257">
        <v>256</v>
      </c>
      <c r="B257" s="4" t="s">
        <v>22</v>
      </c>
      <c r="C257">
        <f>COUNTA(_xlfn.UNIQUE($B$2:B257))</f>
        <v>35</v>
      </c>
      <c r="D257">
        <v>160</v>
      </c>
      <c r="E257">
        <v>4</v>
      </c>
      <c r="F257">
        <v>92</v>
      </c>
      <c r="G257">
        <v>62.5</v>
      </c>
      <c r="H257">
        <v>1.5625</v>
      </c>
      <c r="I257">
        <v>35.9375</v>
      </c>
      <c r="J257">
        <f t="shared" si="39"/>
        <v>0.86328125</v>
      </c>
      <c r="K257">
        <f t="shared" si="46"/>
        <v>33</v>
      </c>
      <c r="L257">
        <f t="shared" si="47"/>
        <v>125</v>
      </c>
      <c r="M257">
        <f t="shared" si="48"/>
        <v>4</v>
      </c>
      <c r="N257">
        <f t="shared" si="49"/>
        <v>0</v>
      </c>
      <c r="O257">
        <f t="shared" si="50"/>
        <v>6</v>
      </c>
      <c r="P257">
        <f t="shared" si="51"/>
        <v>2</v>
      </c>
      <c r="Q257">
        <f t="shared" si="40"/>
        <v>12.890625</v>
      </c>
      <c r="R257">
        <f t="shared" si="41"/>
        <v>48.828125</v>
      </c>
      <c r="S257">
        <f t="shared" si="42"/>
        <v>1.5625</v>
      </c>
      <c r="T257">
        <f t="shared" si="43"/>
        <v>0</v>
      </c>
      <c r="U257">
        <f t="shared" si="44"/>
        <v>2.34375</v>
      </c>
      <c r="V257">
        <f t="shared" si="45"/>
        <v>0.78125</v>
      </c>
    </row>
    <row r="258" spans="1:22" x14ac:dyDescent="0.2">
      <c r="A258">
        <v>257</v>
      </c>
      <c r="B258" s="4" t="s">
        <v>7</v>
      </c>
      <c r="C258">
        <f>COUNTA(_xlfn.UNIQUE($B$2:B258))</f>
        <v>35</v>
      </c>
      <c r="D258">
        <v>161</v>
      </c>
      <c r="E258">
        <v>4</v>
      </c>
      <c r="F258">
        <v>92</v>
      </c>
      <c r="G258">
        <v>62.645914396887157</v>
      </c>
      <c r="H258">
        <v>1.556420233463035</v>
      </c>
      <c r="I258">
        <v>35.797665369649806</v>
      </c>
      <c r="J258">
        <f t="shared" si="39"/>
        <v>0.86381322957198448</v>
      </c>
      <c r="K258">
        <f t="shared" si="46"/>
        <v>33</v>
      </c>
      <c r="L258">
        <f t="shared" si="47"/>
        <v>126</v>
      </c>
      <c r="M258">
        <f t="shared" si="48"/>
        <v>4</v>
      </c>
      <c r="N258">
        <f t="shared" si="49"/>
        <v>0</v>
      </c>
      <c r="O258">
        <f t="shared" si="50"/>
        <v>6</v>
      </c>
      <c r="P258">
        <f t="shared" si="51"/>
        <v>2</v>
      </c>
      <c r="Q258">
        <f t="shared" si="40"/>
        <v>12.840466926070038</v>
      </c>
      <c r="R258">
        <f t="shared" si="41"/>
        <v>49.027237354085599</v>
      </c>
      <c r="S258">
        <f t="shared" si="42"/>
        <v>1.556420233463035</v>
      </c>
      <c r="T258">
        <f t="shared" si="43"/>
        <v>0</v>
      </c>
      <c r="U258">
        <f t="shared" si="44"/>
        <v>2.3346303501945527</v>
      </c>
      <c r="V258">
        <f t="shared" si="45"/>
        <v>0.77821011673151752</v>
      </c>
    </row>
    <row r="259" spans="1:22" x14ac:dyDescent="0.2">
      <c r="A259">
        <v>258</v>
      </c>
      <c r="B259" s="4" t="s">
        <v>7</v>
      </c>
      <c r="C259">
        <f>COUNTA(_xlfn.UNIQUE($B$2:B259))</f>
        <v>35</v>
      </c>
      <c r="D259">
        <v>162</v>
      </c>
      <c r="E259">
        <v>4</v>
      </c>
      <c r="F259">
        <v>92</v>
      </c>
      <c r="G259">
        <v>62.790697674418603</v>
      </c>
      <c r="H259">
        <v>1.5503875968992249</v>
      </c>
      <c r="I259">
        <v>35.65891472868217</v>
      </c>
      <c r="J259">
        <f t="shared" ref="J259:J322" si="52">1-(C259/A259)</f>
        <v>0.86434108527131781</v>
      </c>
      <c r="K259">
        <f t="shared" si="46"/>
        <v>33</v>
      </c>
      <c r="L259">
        <f t="shared" si="47"/>
        <v>127</v>
      </c>
      <c r="M259">
        <f t="shared" si="48"/>
        <v>4</v>
      </c>
      <c r="N259">
        <f t="shared" si="49"/>
        <v>0</v>
      </c>
      <c r="O259">
        <f t="shared" si="50"/>
        <v>6</v>
      </c>
      <c r="P259">
        <f t="shared" si="51"/>
        <v>2</v>
      </c>
      <c r="Q259">
        <f t="shared" ref="Q259:Q322" si="53">K259/A259*100</f>
        <v>12.790697674418606</v>
      </c>
      <c r="R259">
        <f t="shared" ref="R259:R322" si="54">L259/A259*100</f>
        <v>49.224806201550386</v>
      </c>
      <c r="S259">
        <f t="shared" ref="S259:S322" si="55">M259/A259*100</f>
        <v>1.5503875968992249</v>
      </c>
      <c r="T259">
        <f t="shared" ref="T259:T322" si="56">N259/F259*100</f>
        <v>0</v>
      </c>
      <c r="U259">
        <f t="shared" ref="U259:U322" si="57">O259/A259*100</f>
        <v>2.3255813953488373</v>
      </c>
      <c r="V259">
        <f t="shared" ref="V259:V322" si="58">P259/A259*100</f>
        <v>0.77519379844961245</v>
      </c>
    </row>
    <row r="260" spans="1:22" x14ac:dyDescent="0.2">
      <c r="A260">
        <v>259</v>
      </c>
      <c r="B260" s="4" t="s">
        <v>17</v>
      </c>
      <c r="C260">
        <f>COUNTA(_xlfn.UNIQUE($B$2:B260))</f>
        <v>35</v>
      </c>
      <c r="D260">
        <v>162</v>
      </c>
      <c r="E260">
        <v>4</v>
      </c>
      <c r="F260">
        <v>93</v>
      </c>
      <c r="G260">
        <v>62.548262548262542</v>
      </c>
      <c r="H260">
        <v>1.5444015444015444</v>
      </c>
      <c r="I260">
        <v>35.907335907335906</v>
      </c>
      <c r="J260">
        <f t="shared" si="52"/>
        <v>0.86486486486486491</v>
      </c>
      <c r="K260">
        <f t="shared" ref="K260:K323" si="59">IF(B260="Cyclotella minuscula",K259+1,K259)</f>
        <v>33</v>
      </c>
      <c r="L260">
        <f t="shared" ref="L260:L323" si="60">IF(B260="Cyclotella ocellata",L259+1,L259)</f>
        <v>127</v>
      </c>
      <c r="M260">
        <f t="shared" ref="M260:M323" si="61">IF(B260="Staurosira venter",M259+1,M259)</f>
        <v>4</v>
      </c>
      <c r="N260">
        <f t="shared" ref="N260:N323" si="62">IF(B260="Staurosirella pinnata",N259+1,N259)</f>
        <v>0</v>
      </c>
      <c r="O260">
        <f t="shared" ref="O260:O323" si="63">IF(B260="Amphora pediculus",O259+1,O259)</f>
        <v>6</v>
      </c>
      <c r="P260">
        <f t="shared" ref="P260:P323" si="64">IF(B260="Encyonopsis microcephala",P259+1,P259)</f>
        <v>2</v>
      </c>
      <c r="Q260">
        <f t="shared" si="53"/>
        <v>12.741312741312742</v>
      </c>
      <c r="R260">
        <f t="shared" si="54"/>
        <v>49.034749034749034</v>
      </c>
      <c r="S260">
        <f t="shared" si="55"/>
        <v>1.5444015444015444</v>
      </c>
      <c r="T260">
        <f t="shared" si="56"/>
        <v>0</v>
      </c>
      <c r="U260">
        <f t="shared" si="57"/>
        <v>2.3166023166023164</v>
      </c>
      <c r="V260">
        <f t="shared" si="58"/>
        <v>0.77220077220077221</v>
      </c>
    </row>
    <row r="261" spans="1:22" x14ac:dyDescent="0.2">
      <c r="A261">
        <v>260</v>
      </c>
      <c r="B261" s="4" t="s">
        <v>36</v>
      </c>
      <c r="C261">
        <f>COUNTA(_xlfn.UNIQUE($B$2:B261))</f>
        <v>36</v>
      </c>
      <c r="D261">
        <v>162</v>
      </c>
      <c r="E261">
        <v>4</v>
      </c>
      <c r="F261">
        <v>94</v>
      </c>
      <c r="G261">
        <v>62.307692307692307</v>
      </c>
      <c r="H261">
        <v>1.5384615384615385</v>
      </c>
      <c r="I261">
        <v>36.153846153846153</v>
      </c>
      <c r="J261">
        <f t="shared" si="52"/>
        <v>0.86153846153846159</v>
      </c>
      <c r="K261">
        <f t="shared" si="59"/>
        <v>33</v>
      </c>
      <c r="L261">
        <f t="shared" si="60"/>
        <v>127</v>
      </c>
      <c r="M261">
        <f t="shared" si="61"/>
        <v>4</v>
      </c>
      <c r="N261">
        <f t="shared" si="62"/>
        <v>0</v>
      </c>
      <c r="O261">
        <f t="shared" si="63"/>
        <v>6</v>
      </c>
      <c r="P261">
        <f t="shared" si="64"/>
        <v>2</v>
      </c>
      <c r="Q261">
        <f t="shared" si="53"/>
        <v>12.692307692307692</v>
      </c>
      <c r="R261">
        <f t="shared" si="54"/>
        <v>48.846153846153847</v>
      </c>
      <c r="S261">
        <f t="shared" si="55"/>
        <v>1.5384615384615385</v>
      </c>
      <c r="T261">
        <f t="shared" si="56"/>
        <v>0</v>
      </c>
      <c r="U261">
        <f t="shared" si="57"/>
        <v>2.3076923076923079</v>
      </c>
      <c r="V261">
        <f t="shared" si="58"/>
        <v>0.76923076923076927</v>
      </c>
    </row>
    <row r="262" spans="1:22" x14ac:dyDescent="0.2">
      <c r="A262">
        <v>261</v>
      </c>
      <c r="B262" s="4" t="s">
        <v>7</v>
      </c>
      <c r="C262">
        <f>COUNTA(_xlfn.UNIQUE($B$2:B262))</f>
        <v>36</v>
      </c>
      <c r="D262">
        <v>163</v>
      </c>
      <c r="E262">
        <v>4</v>
      </c>
      <c r="F262">
        <v>94</v>
      </c>
      <c r="G262">
        <v>62.452107279693493</v>
      </c>
      <c r="H262">
        <v>1.5325670498084289</v>
      </c>
      <c r="I262">
        <v>36.015325670498086</v>
      </c>
      <c r="J262">
        <f t="shared" si="52"/>
        <v>0.86206896551724133</v>
      </c>
      <c r="K262">
        <f t="shared" si="59"/>
        <v>33</v>
      </c>
      <c r="L262">
        <f t="shared" si="60"/>
        <v>128</v>
      </c>
      <c r="M262">
        <f t="shared" si="61"/>
        <v>4</v>
      </c>
      <c r="N262">
        <f t="shared" si="62"/>
        <v>0</v>
      </c>
      <c r="O262">
        <f t="shared" si="63"/>
        <v>6</v>
      </c>
      <c r="P262">
        <f t="shared" si="64"/>
        <v>2</v>
      </c>
      <c r="Q262">
        <f t="shared" si="53"/>
        <v>12.643678160919542</v>
      </c>
      <c r="R262">
        <f t="shared" si="54"/>
        <v>49.042145593869726</v>
      </c>
      <c r="S262">
        <f t="shared" si="55"/>
        <v>1.5325670498084289</v>
      </c>
      <c r="T262">
        <f t="shared" si="56"/>
        <v>0</v>
      </c>
      <c r="U262">
        <f t="shared" si="57"/>
        <v>2.2988505747126435</v>
      </c>
      <c r="V262">
        <f t="shared" si="58"/>
        <v>0.76628352490421447</v>
      </c>
    </row>
    <row r="263" spans="1:22" x14ac:dyDescent="0.2">
      <c r="A263">
        <v>262</v>
      </c>
      <c r="B263" s="4" t="s">
        <v>7</v>
      </c>
      <c r="C263">
        <f>COUNTA(_xlfn.UNIQUE($B$2:B263))</f>
        <v>36</v>
      </c>
      <c r="D263">
        <v>164</v>
      </c>
      <c r="E263">
        <v>4</v>
      </c>
      <c r="F263">
        <v>94</v>
      </c>
      <c r="G263">
        <v>62.595419847328252</v>
      </c>
      <c r="H263">
        <v>1.5267175572519083</v>
      </c>
      <c r="I263">
        <v>35.877862595419849</v>
      </c>
      <c r="J263">
        <f t="shared" si="52"/>
        <v>0.86259541984732824</v>
      </c>
      <c r="K263">
        <f t="shared" si="59"/>
        <v>33</v>
      </c>
      <c r="L263">
        <f t="shared" si="60"/>
        <v>129</v>
      </c>
      <c r="M263">
        <f t="shared" si="61"/>
        <v>4</v>
      </c>
      <c r="N263">
        <f t="shared" si="62"/>
        <v>0</v>
      </c>
      <c r="O263">
        <f t="shared" si="63"/>
        <v>6</v>
      </c>
      <c r="P263">
        <f t="shared" si="64"/>
        <v>2</v>
      </c>
      <c r="Q263">
        <f t="shared" si="53"/>
        <v>12.595419847328243</v>
      </c>
      <c r="R263">
        <f t="shared" si="54"/>
        <v>49.236641221374043</v>
      </c>
      <c r="S263">
        <f t="shared" si="55"/>
        <v>1.5267175572519083</v>
      </c>
      <c r="T263">
        <f t="shared" si="56"/>
        <v>0</v>
      </c>
      <c r="U263">
        <f t="shared" si="57"/>
        <v>2.2900763358778624</v>
      </c>
      <c r="V263">
        <f t="shared" si="58"/>
        <v>0.76335877862595414</v>
      </c>
    </row>
    <row r="264" spans="1:22" x14ac:dyDescent="0.2">
      <c r="A264">
        <v>263</v>
      </c>
      <c r="B264" s="4" t="s">
        <v>105</v>
      </c>
      <c r="C264">
        <f>COUNTA(_xlfn.UNIQUE($B$2:B264))</f>
        <v>36</v>
      </c>
      <c r="D264">
        <v>165</v>
      </c>
      <c r="E264">
        <v>4</v>
      </c>
      <c r="F264">
        <v>94</v>
      </c>
      <c r="G264">
        <v>62.737642585551335</v>
      </c>
      <c r="H264">
        <v>1.520912547528517</v>
      </c>
      <c r="I264">
        <v>35.741444866920155</v>
      </c>
      <c r="J264">
        <f t="shared" si="52"/>
        <v>0.8631178707224334</v>
      </c>
      <c r="K264">
        <f t="shared" si="59"/>
        <v>34</v>
      </c>
      <c r="L264">
        <f t="shared" si="60"/>
        <v>129</v>
      </c>
      <c r="M264">
        <f t="shared" si="61"/>
        <v>4</v>
      </c>
      <c r="N264">
        <f t="shared" si="62"/>
        <v>0</v>
      </c>
      <c r="O264">
        <f t="shared" si="63"/>
        <v>6</v>
      </c>
      <c r="P264">
        <f t="shared" si="64"/>
        <v>2</v>
      </c>
      <c r="Q264">
        <f t="shared" si="53"/>
        <v>12.927756653992395</v>
      </c>
      <c r="R264">
        <f t="shared" si="54"/>
        <v>49.049429657794676</v>
      </c>
      <c r="S264">
        <f t="shared" si="55"/>
        <v>1.520912547528517</v>
      </c>
      <c r="T264">
        <f t="shared" si="56"/>
        <v>0</v>
      </c>
      <c r="U264">
        <f t="shared" si="57"/>
        <v>2.2813688212927756</v>
      </c>
      <c r="V264">
        <f t="shared" si="58"/>
        <v>0.76045627376425851</v>
      </c>
    </row>
    <row r="265" spans="1:22" x14ac:dyDescent="0.2">
      <c r="A265">
        <v>264</v>
      </c>
      <c r="B265" s="4" t="s">
        <v>105</v>
      </c>
      <c r="C265">
        <f>COUNTA(_xlfn.UNIQUE($B$2:B265))</f>
        <v>36</v>
      </c>
      <c r="D265">
        <v>166</v>
      </c>
      <c r="E265">
        <v>4</v>
      </c>
      <c r="F265">
        <v>94</v>
      </c>
      <c r="G265">
        <v>62.878787878787875</v>
      </c>
      <c r="H265">
        <v>1.5151515151515151</v>
      </c>
      <c r="I265">
        <v>35.606060606060609</v>
      </c>
      <c r="J265">
        <f t="shared" si="52"/>
        <v>0.86363636363636365</v>
      </c>
      <c r="K265">
        <f t="shared" si="59"/>
        <v>35</v>
      </c>
      <c r="L265">
        <f t="shared" si="60"/>
        <v>129</v>
      </c>
      <c r="M265">
        <f t="shared" si="61"/>
        <v>4</v>
      </c>
      <c r="N265">
        <f t="shared" si="62"/>
        <v>0</v>
      </c>
      <c r="O265">
        <f t="shared" si="63"/>
        <v>6</v>
      </c>
      <c r="P265">
        <f t="shared" si="64"/>
        <v>2</v>
      </c>
      <c r="Q265">
        <f t="shared" si="53"/>
        <v>13.257575757575758</v>
      </c>
      <c r="R265">
        <f t="shared" si="54"/>
        <v>48.863636363636367</v>
      </c>
      <c r="S265">
        <f t="shared" si="55"/>
        <v>1.5151515151515151</v>
      </c>
      <c r="T265">
        <f t="shared" si="56"/>
        <v>0</v>
      </c>
      <c r="U265">
        <f t="shared" si="57"/>
        <v>2.2727272727272729</v>
      </c>
      <c r="V265">
        <f t="shared" si="58"/>
        <v>0.75757575757575757</v>
      </c>
    </row>
    <row r="266" spans="1:22" x14ac:dyDescent="0.2">
      <c r="A266">
        <v>265</v>
      </c>
      <c r="B266" s="4" t="s">
        <v>7</v>
      </c>
      <c r="C266">
        <f>COUNTA(_xlfn.UNIQUE($B$2:B266))</f>
        <v>36</v>
      </c>
      <c r="D266">
        <v>167</v>
      </c>
      <c r="E266">
        <v>4</v>
      </c>
      <c r="F266">
        <v>94</v>
      </c>
      <c r="G266">
        <v>63.018867924528301</v>
      </c>
      <c r="H266">
        <v>1.5094339622641511</v>
      </c>
      <c r="I266">
        <v>35.471698113207545</v>
      </c>
      <c r="J266">
        <f t="shared" si="52"/>
        <v>0.86415094339622645</v>
      </c>
      <c r="K266">
        <f t="shared" si="59"/>
        <v>35</v>
      </c>
      <c r="L266">
        <f t="shared" si="60"/>
        <v>130</v>
      </c>
      <c r="M266">
        <f t="shared" si="61"/>
        <v>4</v>
      </c>
      <c r="N266">
        <f t="shared" si="62"/>
        <v>0</v>
      </c>
      <c r="O266">
        <f t="shared" si="63"/>
        <v>6</v>
      </c>
      <c r="P266">
        <f t="shared" si="64"/>
        <v>2</v>
      </c>
      <c r="Q266">
        <f t="shared" si="53"/>
        <v>13.20754716981132</v>
      </c>
      <c r="R266">
        <f t="shared" si="54"/>
        <v>49.056603773584904</v>
      </c>
      <c r="S266">
        <f t="shared" si="55"/>
        <v>1.5094339622641511</v>
      </c>
      <c r="T266">
        <f t="shared" si="56"/>
        <v>0</v>
      </c>
      <c r="U266">
        <f t="shared" si="57"/>
        <v>2.2641509433962264</v>
      </c>
      <c r="V266">
        <f t="shared" si="58"/>
        <v>0.75471698113207553</v>
      </c>
    </row>
    <row r="267" spans="1:22" x14ac:dyDescent="0.2">
      <c r="A267">
        <v>266</v>
      </c>
      <c r="B267" s="4" t="s">
        <v>7</v>
      </c>
      <c r="C267">
        <f>COUNTA(_xlfn.UNIQUE($B$2:B267))</f>
        <v>36</v>
      </c>
      <c r="D267">
        <v>168</v>
      </c>
      <c r="E267">
        <v>4</v>
      </c>
      <c r="F267">
        <v>94</v>
      </c>
      <c r="G267">
        <v>63.157894736842103</v>
      </c>
      <c r="H267">
        <v>1.5037593984962405</v>
      </c>
      <c r="I267">
        <v>35.338345864661655</v>
      </c>
      <c r="J267">
        <f t="shared" si="52"/>
        <v>0.86466165413533835</v>
      </c>
      <c r="K267">
        <f t="shared" si="59"/>
        <v>35</v>
      </c>
      <c r="L267">
        <f t="shared" si="60"/>
        <v>131</v>
      </c>
      <c r="M267">
        <f t="shared" si="61"/>
        <v>4</v>
      </c>
      <c r="N267">
        <f t="shared" si="62"/>
        <v>0</v>
      </c>
      <c r="O267">
        <f t="shared" si="63"/>
        <v>6</v>
      </c>
      <c r="P267">
        <f t="shared" si="64"/>
        <v>2</v>
      </c>
      <c r="Q267">
        <f t="shared" si="53"/>
        <v>13.157894736842104</v>
      </c>
      <c r="R267">
        <f t="shared" si="54"/>
        <v>49.248120300751879</v>
      </c>
      <c r="S267">
        <f t="shared" si="55"/>
        <v>1.5037593984962405</v>
      </c>
      <c r="T267">
        <f t="shared" si="56"/>
        <v>0</v>
      </c>
      <c r="U267">
        <f t="shared" si="57"/>
        <v>2.2556390977443606</v>
      </c>
      <c r="V267">
        <f t="shared" si="58"/>
        <v>0.75187969924812026</v>
      </c>
    </row>
    <row r="268" spans="1:22" x14ac:dyDescent="0.2">
      <c r="A268">
        <v>267</v>
      </c>
      <c r="B268" s="4" t="s">
        <v>105</v>
      </c>
      <c r="C268">
        <f>COUNTA(_xlfn.UNIQUE($B$2:B268))</f>
        <v>36</v>
      </c>
      <c r="D268">
        <v>169</v>
      </c>
      <c r="E268">
        <v>4</v>
      </c>
      <c r="F268">
        <v>94</v>
      </c>
      <c r="G268">
        <v>63.295880149812731</v>
      </c>
      <c r="H268">
        <v>1.4981273408239701</v>
      </c>
      <c r="I268">
        <v>35.205992509363298</v>
      </c>
      <c r="J268">
        <f t="shared" si="52"/>
        <v>0.8651685393258427</v>
      </c>
      <c r="K268">
        <f t="shared" si="59"/>
        <v>36</v>
      </c>
      <c r="L268">
        <f t="shared" si="60"/>
        <v>131</v>
      </c>
      <c r="M268">
        <f t="shared" si="61"/>
        <v>4</v>
      </c>
      <c r="N268">
        <f t="shared" si="62"/>
        <v>0</v>
      </c>
      <c r="O268">
        <f t="shared" si="63"/>
        <v>6</v>
      </c>
      <c r="P268">
        <f t="shared" si="64"/>
        <v>2</v>
      </c>
      <c r="Q268">
        <f t="shared" si="53"/>
        <v>13.48314606741573</v>
      </c>
      <c r="R268">
        <f t="shared" si="54"/>
        <v>49.063670411985015</v>
      </c>
      <c r="S268">
        <f t="shared" si="55"/>
        <v>1.4981273408239701</v>
      </c>
      <c r="T268">
        <f t="shared" si="56"/>
        <v>0</v>
      </c>
      <c r="U268">
        <f t="shared" si="57"/>
        <v>2.2471910112359552</v>
      </c>
      <c r="V268">
        <f t="shared" si="58"/>
        <v>0.74906367041198507</v>
      </c>
    </row>
    <row r="269" spans="1:22" x14ac:dyDescent="0.2">
      <c r="A269">
        <v>268</v>
      </c>
      <c r="B269" s="4" t="s">
        <v>7</v>
      </c>
      <c r="C269">
        <f>COUNTA(_xlfn.UNIQUE($B$2:B269))</f>
        <v>36</v>
      </c>
      <c r="D269">
        <v>170</v>
      </c>
      <c r="E269">
        <v>4</v>
      </c>
      <c r="F269">
        <v>94</v>
      </c>
      <c r="G269">
        <v>63.432835820895527</v>
      </c>
      <c r="H269">
        <v>1.4925373134328357</v>
      </c>
      <c r="I269">
        <v>35.074626865671647</v>
      </c>
      <c r="J269">
        <f t="shared" si="52"/>
        <v>0.86567164179104483</v>
      </c>
      <c r="K269">
        <f t="shared" si="59"/>
        <v>36</v>
      </c>
      <c r="L269">
        <f t="shared" si="60"/>
        <v>132</v>
      </c>
      <c r="M269">
        <f t="shared" si="61"/>
        <v>4</v>
      </c>
      <c r="N269">
        <f t="shared" si="62"/>
        <v>0</v>
      </c>
      <c r="O269">
        <f t="shared" si="63"/>
        <v>6</v>
      </c>
      <c r="P269">
        <f t="shared" si="64"/>
        <v>2</v>
      </c>
      <c r="Q269">
        <f t="shared" si="53"/>
        <v>13.432835820895523</v>
      </c>
      <c r="R269">
        <f t="shared" si="54"/>
        <v>49.253731343283583</v>
      </c>
      <c r="S269">
        <f t="shared" si="55"/>
        <v>1.4925373134328357</v>
      </c>
      <c r="T269">
        <f t="shared" si="56"/>
        <v>0</v>
      </c>
      <c r="U269">
        <f t="shared" si="57"/>
        <v>2.2388059701492535</v>
      </c>
      <c r="V269">
        <f t="shared" si="58"/>
        <v>0.74626865671641784</v>
      </c>
    </row>
    <row r="270" spans="1:22" x14ac:dyDescent="0.2">
      <c r="A270">
        <v>269</v>
      </c>
      <c r="B270" s="4" t="s">
        <v>24</v>
      </c>
      <c r="C270">
        <f>COUNTA(_xlfn.UNIQUE($B$2:B270))</f>
        <v>36</v>
      </c>
      <c r="D270">
        <v>170</v>
      </c>
      <c r="E270">
        <v>4</v>
      </c>
      <c r="F270">
        <v>95</v>
      </c>
      <c r="G270">
        <v>63.19702602230484</v>
      </c>
      <c r="H270">
        <v>1.486988847583643</v>
      </c>
      <c r="I270">
        <v>35.315985130111528</v>
      </c>
      <c r="J270">
        <f t="shared" si="52"/>
        <v>0.86617100371747213</v>
      </c>
      <c r="K270">
        <f t="shared" si="59"/>
        <v>36</v>
      </c>
      <c r="L270">
        <f t="shared" si="60"/>
        <v>132</v>
      </c>
      <c r="M270">
        <f t="shared" si="61"/>
        <v>4</v>
      </c>
      <c r="N270">
        <f t="shared" si="62"/>
        <v>0</v>
      </c>
      <c r="O270">
        <f t="shared" si="63"/>
        <v>6</v>
      </c>
      <c r="P270">
        <f t="shared" si="64"/>
        <v>3</v>
      </c>
      <c r="Q270">
        <f t="shared" si="53"/>
        <v>13.382899628252787</v>
      </c>
      <c r="R270">
        <f t="shared" si="54"/>
        <v>49.070631970260223</v>
      </c>
      <c r="S270">
        <f t="shared" si="55"/>
        <v>1.486988847583643</v>
      </c>
      <c r="T270">
        <f t="shared" si="56"/>
        <v>0</v>
      </c>
      <c r="U270">
        <f t="shared" si="57"/>
        <v>2.2304832713754648</v>
      </c>
      <c r="V270">
        <f t="shared" si="58"/>
        <v>1.1152416356877324</v>
      </c>
    </row>
    <row r="271" spans="1:22" x14ac:dyDescent="0.2">
      <c r="A271">
        <v>270</v>
      </c>
      <c r="B271" s="4" t="s">
        <v>24</v>
      </c>
      <c r="C271">
        <f>COUNTA(_xlfn.UNIQUE($B$2:B271))</f>
        <v>36</v>
      </c>
      <c r="D271">
        <v>170</v>
      </c>
      <c r="E271">
        <v>4</v>
      </c>
      <c r="F271">
        <v>96</v>
      </c>
      <c r="G271">
        <v>62.962962962962962</v>
      </c>
      <c r="H271">
        <v>1.4814814814814816</v>
      </c>
      <c r="I271">
        <v>35.555555555555557</v>
      </c>
      <c r="J271">
        <f t="shared" si="52"/>
        <v>0.8666666666666667</v>
      </c>
      <c r="K271">
        <f t="shared" si="59"/>
        <v>36</v>
      </c>
      <c r="L271">
        <f t="shared" si="60"/>
        <v>132</v>
      </c>
      <c r="M271">
        <f t="shared" si="61"/>
        <v>4</v>
      </c>
      <c r="N271">
        <f t="shared" si="62"/>
        <v>0</v>
      </c>
      <c r="O271">
        <f t="shared" si="63"/>
        <v>6</v>
      </c>
      <c r="P271">
        <f t="shared" si="64"/>
        <v>4</v>
      </c>
      <c r="Q271">
        <f t="shared" si="53"/>
        <v>13.333333333333334</v>
      </c>
      <c r="R271">
        <f t="shared" si="54"/>
        <v>48.888888888888886</v>
      </c>
      <c r="S271">
        <f t="shared" si="55"/>
        <v>1.4814814814814816</v>
      </c>
      <c r="T271">
        <f t="shared" si="56"/>
        <v>0</v>
      </c>
      <c r="U271">
        <f t="shared" si="57"/>
        <v>2.2222222222222223</v>
      </c>
      <c r="V271">
        <f t="shared" si="58"/>
        <v>1.4814814814814816</v>
      </c>
    </row>
    <row r="272" spans="1:22" x14ac:dyDescent="0.2">
      <c r="A272">
        <v>271</v>
      </c>
      <c r="B272" s="4" t="s">
        <v>105</v>
      </c>
      <c r="C272">
        <f>COUNTA(_xlfn.UNIQUE($B$2:B272))</f>
        <v>36</v>
      </c>
      <c r="D272">
        <v>171</v>
      </c>
      <c r="E272">
        <v>4</v>
      </c>
      <c r="F272">
        <v>96</v>
      </c>
      <c r="G272">
        <v>63.099630996309962</v>
      </c>
      <c r="H272">
        <v>1.4760147601476015</v>
      </c>
      <c r="I272">
        <v>35.424354243542432</v>
      </c>
      <c r="J272">
        <f t="shared" si="52"/>
        <v>0.86715867158671589</v>
      </c>
      <c r="K272">
        <f t="shared" si="59"/>
        <v>37</v>
      </c>
      <c r="L272">
        <f t="shared" si="60"/>
        <v>132</v>
      </c>
      <c r="M272">
        <f t="shared" si="61"/>
        <v>4</v>
      </c>
      <c r="N272">
        <f t="shared" si="62"/>
        <v>0</v>
      </c>
      <c r="O272">
        <f t="shared" si="63"/>
        <v>6</v>
      </c>
      <c r="P272">
        <f t="shared" si="64"/>
        <v>4</v>
      </c>
      <c r="Q272">
        <f t="shared" si="53"/>
        <v>13.653136531365314</v>
      </c>
      <c r="R272">
        <f t="shared" si="54"/>
        <v>48.708487084870846</v>
      </c>
      <c r="S272">
        <f t="shared" si="55"/>
        <v>1.4760147601476015</v>
      </c>
      <c r="T272">
        <f t="shared" si="56"/>
        <v>0</v>
      </c>
      <c r="U272">
        <f t="shared" si="57"/>
        <v>2.214022140221402</v>
      </c>
      <c r="V272">
        <f t="shared" si="58"/>
        <v>1.4760147601476015</v>
      </c>
    </row>
    <row r="273" spans="1:22" x14ac:dyDescent="0.2">
      <c r="A273">
        <v>272</v>
      </c>
      <c r="B273" s="4" t="s">
        <v>105</v>
      </c>
      <c r="C273">
        <f>COUNTA(_xlfn.UNIQUE($B$2:B273))</f>
        <v>36</v>
      </c>
      <c r="D273">
        <v>172</v>
      </c>
      <c r="E273">
        <v>4</v>
      </c>
      <c r="F273">
        <v>96</v>
      </c>
      <c r="G273">
        <v>63.235294117647058</v>
      </c>
      <c r="H273">
        <v>1.4705882352941175</v>
      </c>
      <c r="I273">
        <v>35.294117647058826</v>
      </c>
      <c r="J273">
        <f t="shared" si="52"/>
        <v>0.86764705882352944</v>
      </c>
      <c r="K273">
        <f t="shared" si="59"/>
        <v>38</v>
      </c>
      <c r="L273">
        <f t="shared" si="60"/>
        <v>132</v>
      </c>
      <c r="M273">
        <f t="shared" si="61"/>
        <v>4</v>
      </c>
      <c r="N273">
        <f t="shared" si="62"/>
        <v>0</v>
      </c>
      <c r="O273">
        <f t="shared" si="63"/>
        <v>6</v>
      </c>
      <c r="P273">
        <f t="shared" si="64"/>
        <v>4</v>
      </c>
      <c r="Q273">
        <f t="shared" si="53"/>
        <v>13.970588235294118</v>
      </c>
      <c r="R273">
        <f t="shared" si="54"/>
        <v>48.529411764705884</v>
      </c>
      <c r="S273">
        <f t="shared" si="55"/>
        <v>1.4705882352941175</v>
      </c>
      <c r="T273">
        <f t="shared" si="56"/>
        <v>0</v>
      </c>
      <c r="U273">
        <f t="shared" si="57"/>
        <v>2.2058823529411766</v>
      </c>
      <c r="V273">
        <f t="shared" si="58"/>
        <v>1.4705882352941175</v>
      </c>
    </row>
    <row r="274" spans="1:22" x14ac:dyDescent="0.2">
      <c r="A274">
        <v>273</v>
      </c>
      <c r="B274" s="4" t="s">
        <v>5</v>
      </c>
      <c r="C274">
        <f>COUNTA(_xlfn.UNIQUE($B$2:B274))</f>
        <v>36</v>
      </c>
      <c r="D274">
        <v>172</v>
      </c>
      <c r="E274">
        <v>4</v>
      </c>
      <c r="F274">
        <v>97</v>
      </c>
      <c r="G274">
        <v>63.003663003663</v>
      </c>
      <c r="H274">
        <v>1.4652014652014651</v>
      </c>
      <c r="I274">
        <v>35.531135531135533</v>
      </c>
      <c r="J274">
        <f t="shared" si="52"/>
        <v>0.86813186813186816</v>
      </c>
      <c r="K274">
        <f t="shared" si="59"/>
        <v>38</v>
      </c>
      <c r="L274">
        <f t="shared" si="60"/>
        <v>132</v>
      </c>
      <c r="M274">
        <f t="shared" si="61"/>
        <v>4</v>
      </c>
      <c r="N274">
        <f t="shared" si="62"/>
        <v>0</v>
      </c>
      <c r="O274">
        <f t="shared" si="63"/>
        <v>6</v>
      </c>
      <c r="P274">
        <f t="shared" si="64"/>
        <v>4</v>
      </c>
      <c r="Q274">
        <f t="shared" si="53"/>
        <v>13.91941391941392</v>
      </c>
      <c r="R274">
        <f t="shared" si="54"/>
        <v>48.35164835164835</v>
      </c>
      <c r="S274">
        <f t="shared" si="55"/>
        <v>1.4652014652014651</v>
      </c>
      <c r="T274">
        <f t="shared" si="56"/>
        <v>0</v>
      </c>
      <c r="U274">
        <f t="shared" si="57"/>
        <v>2.197802197802198</v>
      </c>
      <c r="V274">
        <f t="shared" si="58"/>
        <v>1.4652014652014651</v>
      </c>
    </row>
    <row r="275" spans="1:22" x14ac:dyDescent="0.2">
      <c r="A275">
        <v>274</v>
      </c>
      <c r="B275" s="4" t="s">
        <v>105</v>
      </c>
      <c r="C275">
        <f>COUNTA(_xlfn.UNIQUE($B$2:B275))</f>
        <v>36</v>
      </c>
      <c r="D275">
        <v>173</v>
      </c>
      <c r="E275">
        <v>4</v>
      </c>
      <c r="F275">
        <v>97</v>
      </c>
      <c r="G275">
        <v>63.138686131386855</v>
      </c>
      <c r="H275">
        <v>1.4598540145985401</v>
      </c>
      <c r="I275">
        <v>35.401459854014597</v>
      </c>
      <c r="J275">
        <f t="shared" si="52"/>
        <v>0.86861313868613133</v>
      </c>
      <c r="K275">
        <f t="shared" si="59"/>
        <v>39</v>
      </c>
      <c r="L275">
        <f t="shared" si="60"/>
        <v>132</v>
      </c>
      <c r="M275">
        <f t="shared" si="61"/>
        <v>4</v>
      </c>
      <c r="N275">
        <f t="shared" si="62"/>
        <v>0</v>
      </c>
      <c r="O275">
        <f t="shared" si="63"/>
        <v>6</v>
      </c>
      <c r="P275">
        <f t="shared" si="64"/>
        <v>4</v>
      </c>
      <c r="Q275">
        <f t="shared" si="53"/>
        <v>14.233576642335766</v>
      </c>
      <c r="R275">
        <f t="shared" si="54"/>
        <v>48.175182481751825</v>
      </c>
      <c r="S275">
        <f t="shared" si="55"/>
        <v>1.4598540145985401</v>
      </c>
      <c r="T275">
        <f t="shared" si="56"/>
        <v>0</v>
      </c>
      <c r="U275">
        <f t="shared" si="57"/>
        <v>2.1897810218978102</v>
      </c>
      <c r="V275">
        <f t="shared" si="58"/>
        <v>1.4598540145985401</v>
      </c>
    </row>
    <row r="276" spans="1:22" x14ac:dyDescent="0.2">
      <c r="A276">
        <v>275</v>
      </c>
      <c r="B276" s="4" t="s">
        <v>7</v>
      </c>
      <c r="C276">
        <f>COUNTA(_xlfn.UNIQUE($B$2:B276))</f>
        <v>36</v>
      </c>
      <c r="D276">
        <v>174</v>
      </c>
      <c r="E276">
        <v>4</v>
      </c>
      <c r="F276">
        <v>97</v>
      </c>
      <c r="G276">
        <v>63.272727272727266</v>
      </c>
      <c r="H276">
        <v>1.4545454545454546</v>
      </c>
      <c r="I276">
        <v>35.272727272727273</v>
      </c>
      <c r="J276">
        <f t="shared" si="52"/>
        <v>0.86909090909090914</v>
      </c>
      <c r="K276">
        <f t="shared" si="59"/>
        <v>39</v>
      </c>
      <c r="L276">
        <f t="shared" si="60"/>
        <v>133</v>
      </c>
      <c r="M276">
        <f t="shared" si="61"/>
        <v>4</v>
      </c>
      <c r="N276">
        <f t="shared" si="62"/>
        <v>0</v>
      </c>
      <c r="O276">
        <f t="shared" si="63"/>
        <v>6</v>
      </c>
      <c r="P276">
        <f t="shared" si="64"/>
        <v>4</v>
      </c>
      <c r="Q276">
        <f t="shared" si="53"/>
        <v>14.181818181818182</v>
      </c>
      <c r="R276">
        <f t="shared" si="54"/>
        <v>48.363636363636367</v>
      </c>
      <c r="S276">
        <f t="shared" si="55"/>
        <v>1.4545454545454546</v>
      </c>
      <c r="T276">
        <f t="shared" si="56"/>
        <v>0</v>
      </c>
      <c r="U276">
        <f t="shared" si="57"/>
        <v>2.1818181818181821</v>
      </c>
      <c r="V276">
        <f t="shared" si="58"/>
        <v>1.4545454545454546</v>
      </c>
    </row>
    <row r="277" spans="1:22" x14ac:dyDescent="0.2">
      <c r="A277">
        <v>276</v>
      </c>
      <c r="B277" s="4" t="s">
        <v>105</v>
      </c>
      <c r="C277">
        <f>COUNTA(_xlfn.UNIQUE($B$2:B277))</f>
        <v>36</v>
      </c>
      <c r="D277">
        <v>175</v>
      </c>
      <c r="E277">
        <v>4</v>
      </c>
      <c r="F277">
        <v>97</v>
      </c>
      <c r="G277">
        <v>63.405797101449281</v>
      </c>
      <c r="H277">
        <v>1.4492753623188406</v>
      </c>
      <c r="I277">
        <v>35.144927536231883</v>
      </c>
      <c r="J277">
        <f t="shared" si="52"/>
        <v>0.86956521739130432</v>
      </c>
      <c r="K277">
        <f t="shared" si="59"/>
        <v>40</v>
      </c>
      <c r="L277">
        <f t="shared" si="60"/>
        <v>133</v>
      </c>
      <c r="M277">
        <f t="shared" si="61"/>
        <v>4</v>
      </c>
      <c r="N277">
        <f t="shared" si="62"/>
        <v>0</v>
      </c>
      <c r="O277">
        <f t="shared" si="63"/>
        <v>6</v>
      </c>
      <c r="P277">
        <f t="shared" si="64"/>
        <v>4</v>
      </c>
      <c r="Q277">
        <f t="shared" si="53"/>
        <v>14.492753623188406</v>
      </c>
      <c r="R277">
        <f t="shared" si="54"/>
        <v>48.188405797101446</v>
      </c>
      <c r="S277">
        <f t="shared" si="55"/>
        <v>1.4492753623188406</v>
      </c>
      <c r="T277">
        <f t="shared" si="56"/>
        <v>0</v>
      </c>
      <c r="U277">
        <f t="shared" si="57"/>
        <v>2.1739130434782608</v>
      </c>
      <c r="V277">
        <f t="shared" si="58"/>
        <v>1.4492753623188406</v>
      </c>
    </row>
    <row r="278" spans="1:22" x14ac:dyDescent="0.2">
      <c r="A278">
        <v>277</v>
      </c>
      <c r="B278" s="4" t="s">
        <v>105</v>
      </c>
      <c r="C278">
        <f>COUNTA(_xlfn.UNIQUE($B$2:B278))</f>
        <v>36</v>
      </c>
      <c r="D278">
        <v>176</v>
      </c>
      <c r="E278">
        <v>4</v>
      </c>
      <c r="F278">
        <v>97</v>
      </c>
      <c r="G278">
        <v>63.537906137184116</v>
      </c>
      <c r="H278">
        <v>1.4440433212996391</v>
      </c>
      <c r="I278">
        <v>35.018050541516246</v>
      </c>
      <c r="J278">
        <f t="shared" si="52"/>
        <v>0.87003610108303253</v>
      </c>
      <c r="K278">
        <f t="shared" si="59"/>
        <v>41</v>
      </c>
      <c r="L278">
        <f t="shared" si="60"/>
        <v>133</v>
      </c>
      <c r="M278">
        <f t="shared" si="61"/>
        <v>4</v>
      </c>
      <c r="N278">
        <f t="shared" si="62"/>
        <v>0</v>
      </c>
      <c r="O278">
        <f t="shared" si="63"/>
        <v>6</v>
      </c>
      <c r="P278">
        <f t="shared" si="64"/>
        <v>4</v>
      </c>
      <c r="Q278">
        <f t="shared" si="53"/>
        <v>14.801444043321299</v>
      </c>
      <c r="R278">
        <f t="shared" si="54"/>
        <v>48.014440433212997</v>
      </c>
      <c r="S278">
        <f t="shared" si="55"/>
        <v>1.4440433212996391</v>
      </c>
      <c r="T278">
        <f t="shared" si="56"/>
        <v>0</v>
      </c>
      <c r="U278">
        <f t="shared" si="57"/>
        <v>2.1660649819494582</v>
      </c>
      <c r="V278">
        <f t="shared" si="58"/>
        <v>1.4440433212996391</v>
      </c>
    </row>
    <row r="279" spans="1:22" x14ac:dyDescent="0.2">
      <c r="A279">
        <v>278</v>
      </c>
      <c r="B279" s="4" t="s">
        <v>105</v>
      </c>
      <c r="C279">
        <f>COUNTA(_xlfn.UNIQUE($B$2:B279))</f>
        <v>36</v>
      </c>
      <c r="D279">
        <v>177</v>
      </c>
      <c r="E279">
        <v>4</v>
      </c>
      <c r="F279">
        <v>97</v>
      </c>
      <c r="G279">
        <v>63.669064748201443</v>
      </c>
      <c r="H279">
        <v>1.4388489208633095</v>
      </c>
      <c r="I279">
        <v>34.89208633093525</v>
      </c>
      <c r="J279">
        <f t="shared" si="52"/>
        <v>0.87050359712230219</v>
      </c>
      <c r="K279">
        <f t="shared" si="59"/>
        <v>42</v>
      </c>
      <c r="L279">
        <f t="shared" si="60"/>
        <v>133</v>
      </c>
      <c r="M279">
        <f t="shared" si="61"/>
        <v>4</v>
      </c>
      <c r="N279">
        <f t="shared" si="62"/>
        <v>0</v>
      </c>
      <c r="O279">
        <f t="shared" si="63"/>
        <v>6</v>
      </c>
      <c r="P279">
        <f t="shared" si="64"/>
        <v>4</v>
      </c>
      <c r="Q279">
        <f t="shared" si="53"/>
        <v>15.107913669064748</v>
      </c>
      <c r="R279">
        <f t="shared" si="54"/>
        <v>47.841726618705039</v>
      </c>
      <c r="S279">
        <f t="shared" si="55"/>
        <v>1.4388489208633095</v>
      </c>
      <c r="T279">
        <f t="shared" si="56"/>
        <v>0</v>
      </c>
      <c r="U279">
        <f t="shared" si="57"/>
        <v>2.1582733812949639</v>
      </c>
      <c r="V279">
        <f t="shared" si="58"/>
        <v>1.4388489208633095</v>
      </c>
    </row>
    <row r="280" spans="1:22" x14ac:dyDescent="0.2">
      <c r="A280">
        <v>279</v>
      </c>
      <c r="B280" s="4" t="s">
        <v>7</v>
      </c>
      <c r="C280">
        <f>COUNTA(_xlfn.UNIQUE($B$2:B280))</f>
        <v>36</v>
      </c>
      <c r="D280">
        <v>178</v>
      </c>
      <c r="E280">
        <v>4</v>
      </c>
      <c r="F280">
        <v>97</v>
      </c>
      <c r="G280">
        <v>63.799283154121866</v>
      </c>
      <c r="H280">
        <v>1.4336917562724014</v>
      </c>
      <c r="I280">
        <v>34.767025089605738</v>
      </c>
      <c r="J280">
        <f t="shared" si="52"/>
        <v>0.87096774193548387</v>
      </c>
      <c r="K280">
        <f t="shared" si="59"/>
        <v>42</v>
      </c>
      <c r="L280">
        <f t="shared" si="60"/>
        <v>134</v>
      </c>
      <c r="M280">
        <f t="shared" si="61"/>
        <v>4</v>
      </c>
      <c r="N280">
        <f t="shared" si="62"/>
        <v>0</v>
      </c>
      <c r="O280">
        <f t="shared" si="63"/>
        <v>6</v>
      </c>
      <c r="P280">
        <f t="shared" si="64"/>
        <v>4</v>
      </c>
      <c r="Q280">
        <f t="shared" si="53"/>
        <v>15.053763440860216</v>
      </c>
      <c r="R280">
        <f t="shared" si="54"/>
        <v>48.028673835125446</v>
      </c>
      <c r="S280">
        <f t="shared" si="55"/>
        <v>1.4336917562724014</v>
      </c>
      <c r="T280">
        <f t="shared" si="56"/>
        <v>0</v>
      </c>
      <c r="U280">
        <f t="shared" si="57"/>
        <v>2.1505376344086025</v>
      </c>
      <c r="V280">
        <f t="shared" si="58"/>
        <v>1.4336917562724014</v>
      </c>
    </row>
    <row r="281" spans="1:22" x14ac:dyDescent="0.2">
      <c r="A281">
        <v>280</v>
      </c>
      <c r="B281" s="4" t="s">
        <v>7</v>
      </c>
      <c r="C281">
        <f>COUNTA(_xlfn.UNIQUE($B$2:B281))</f>
        <v>36</v>
      </c>
      <c r="D281">
        <v>179</v>
      </c>
      <c r="E281">
        <v>4</v>
      </c>
      <c r="F281">
        <v>97</v>
      </c>
      <c r="G281">
        <v>63.928571428571423</v>
      </c>
      <c r="H281">
        <v>1.4285714285714286</v>
      </c>
      <c r="I281">
        <v>34.642857142857139</v>
      </c>
      <c r="J281">
        <f t="shared" si="52"/>
        <v>0.87142857142857144</v>
      </c>
      <c r="K281">
        <f t="shared" si="59"/>
        <v>42</v>
      </c>
      <c r="L281">
        <f t="shared" si="60"/>
        <v>135</v>
      </c>
      <c r="M281">
        <f t="shared" si="61"/>
        <v>4</v>
      </c>
      <c r="N281">
        <f t="shared" si="62"/>
        <v>0</v>
      </c>
      <c r="O281">
        <f t="shared" si="63"/>
        <v>6</v>
      </c>
      <c r="P281">
        <f t="shared" si="64"/>
        <v>4</v>
      </c>
      <c r="Q281">
        <f t="shared" si="53"/>
        <v>15</v>
      </c>
      <c r="R281">
        <f t="shared" si="54"/>
        <v>48.214285714285715</v>
      </c>
      <c r="S281">
        <f t="shared" si="55"/>
        <v>1.4285714285714286</v>
      </c>
      <c r="T281">
        <f t="shared" si="56"/>
        <v>0</v>
      </c>
      <c r="U281">
        <f t="shared" si="57"/>
        <v>2.1428571428571428</v>
      </c>
      <c r="V281">
        <f t="shared" si="58"/>
        <v>1.4285714285714286</v>
      </c>
    </row>
    <row r="282" spans="1:22" x14ac:dyDescent="0.2">
      <c r="A282">
        <v>281</v>
      </c>
      <c r="B282" s="4" t="s">
        <v>7</v>
      </c>
      <c r="C282">
        <f>COUNTA(_xlfn.UNIQUE($B$2:B282))</f>
        <v>36</v>
      </c>
      <c r="D282">
        <v>180</v>
      </c>
      <c r="E282">
        <v>4</v>
      </c>
      <c r="F282">
        <v>97</v>
      </c>
      <c r="G282">
        <v>64.056939501779368</v>
      </c>
      <c r="H282">
        <v>1.4234875444839856</v>
      </c>
      <c r="I282">
        <v>34.519572953736656</v>
      </c>
      <c r="J282">
        <f t="shared" si="52"/>
        <v>0.87188612099644125</v>
      </c>
      <c r="K282">
        <f t="shared" si="59"/>
        <v>42</v>
      </c>
      <c r="L282">
        <f t="shared" si="60"/>
        <v>136</v>
      </c>
      <c r="M282">
        <f t="shared" si="61"/>
        <v>4</v>
      </c>
      <c r="N282">
        <f t="shared" si="62"/>
        <v>0</v>
      </c>
      <c r="O282">
        <f t="shared" si="63"/>
        <v>6</v>
      </c>
      <c r="P282">
        <f t="shared" si="64"/>
        <v>4</v>
      </c>
      <c r="Q282">
        <f t="shared" si="53"/>
        <v>14.946619217081849</v>
      </c>
      <c r="R282">
        <f t="shared" si="54"/>
        <v>48.398576512455513</v>
      </c>
      <c r="S282">
        <f t="shared" si="55"/>
        <v>1.4234875444839856</v>
      </c>
      <c r="T282">
        <f t="shared" si="56"/>
        <v>0</v>
      </c>
      <c r="U282">
        <f t="shared" si="57"/>
        <v>2.1352313167259789</v>
      </c>
      <c r="V282">
        <f t="shared" si="58"/>
        <v>1.4234875444839856</v>
      </c>
    </row>
    <row r="283" spans="1:22" x14ac:dyDescent="0.2">
      <c r="A283">
        <v>282</v>
      </c>
      <c r="B283" s="4" t="s">
        <v>105</v>
      </c>
      <c r="C283">
        <f>COUNTA(_xlfn.UNIQUE($B$2:B283))</f>
        <v>36</v>
      </c>
      <c r="D283">
        <v>181</v>
      </c>
      <c r="E283">
        <v>4</v>
      </c>
      <c r="F283">
        <v>97</v>
      </c>
      <c r="G283">
        <v>64.184397163120565</v>
      </c>
      <c r="H283">
        <v>1.4184397163120568</v>
      </c>
      <c r="I283">
        <v>34.397163120567377</v>
      </c>
      <c r="J283">
        <f t="shared" si="52"/>
        <v>0.87234042553191493</v>
      </c>
      <c r="K283">
        <f t="shared" si="59"/>
        <v>43</v>
      </c>
      <c r="L283">
        <f t="shared" si="60"/>
        <v>136</v>
      </c>
      <c r="M283">
        <f t="shared" si="61"/>
        <v>4</v>
      </c>
      <c r="N283">
        <f t="shared" si="62"/>
        <v>0</v>
      </c>
      <c r="O283">
        <f t="shared" si="63"/>
        <v>6</v>
      </c>
      <c r="P283">
        <f t="shared" si="64"/>
        <v>4</v>
      </c>
      <c r="Q283">
        <f t="shared" si="53"/>
        <v>15.24822695035461</v>
      </c>
      <c r="R283">
        <f t="shared" si="54"/>
        <v>48.226950354609926</v>
      </c>
      <c r="S283">
        <f t="shared" si="55"/>
        <v>1.4184397163120568</v>
      </c>
      <c r="T283">
        <f t="shared" si="56"/>
        <v>0</v>
      </c>
      <c r="U283">
        <f t="shared" si="57"/>
        <v>2.1276595744680851</v>
      </c>
      <c r="V283">
        <f t="shared" si="58"/>
        <v>1.4184397163120568</v>
      </c>
    </row>
    <row r="284" spans="1:22" x14ac:dyDescent="0.2">
      <c r="A284">
        <v>283</v>
      </c>
      <c r="B284" s="4" t="s">
        <v>24</v>
      </c>
      <c r="C284">
        <f>COUNTA(_xlfn.UNIQUE($B$2:B284))</f>
        <v>36</v>
      </c>
      <c r="D284">
        <v>181</v>
      </c>
      <c r="E284">
        <v>4</v>
      </c>
      <c r="F284">
        <v>98</v>
      </c>
      <c r="G284">
        <v>63.957597173144876</v>
      </c>
      <c r="H284">
        <v>1.4134275618374559</v>
      </c>
      <c r="I284">
        <v>34.628975265017672</v>
      </c>
      <c r="J284">
        <f t="shared" si="52"/>
        <v>0.87279151943462896</v>
      </c>
      <c r="K284">
        <f t="shared" si="59"/>
        <v>43</v>
      </c>
      <c r="L284">
        <f t="shared" si="60"/>
        <v>136</v>
      </c>
      <c r="M284">
        <f t="shared" si="61"/>
        <v>4</v>
      </c>
      <c r="N284">
        <f t="shared" si="62"/>
        <v>0</v>
      </c>
      <c r="O284">
        <f t="shared" si="63"/>
        <v>6</v>
      </c>
      <c r="P284">
        <f t="shared" si="64"/>
        <v>5</v>
      </c>
      <c r="Q284">
        <f t="shared" si="53"/>
        <v>15.19434628975265</v>
      </c>
      <c r="R284">
        <f t="shared" si="54"/>
        <v>48.056537102473499</v>
      </c>
      <c r="S284">
        <f t="shared" si="55"/>
        <v>1.4134275618374559</v>
      </c>
      <c r="T284">
        <f t="shared" si="56"/>
        <v>0</v>
      </c>
      <c r="U284">
        <f t="shared" si="57"/>
        <v>2.1201413427561837</v>
      </c>
      <c r="V284">
        <f t="shared" si="58"/>
        <v>1.7667844522968199</v>
      </c>
    </row>
    <row r="285" spans="1:22" x14ac:dyDescent="0.2">
      <c r="A285">
        <v>284</v>
      </c>
      <c r="B285" s="4" t="s">
        <v>37</v>
      </c>
      <c r="C285">
        <f>COUNTA(_xlfn.UNIQUE($B$2:B285))</f>
        <v>37</v>
      </c>
      <c r="D285">
        <v>181</v>
      </c>
      <c r="E285">
        <v>4</v>
      </c>
      <c r="F285">
        <v>99</v>
      </c>
      <c r="G285">
        <v>63.732394366197184</v>
      </c>
      <c r="H285">
        <v>1.4084507042253522</v>
      </c>
      <c r="I285">
        <v>34.859154929577464</v>
      </c>
      <c r="J285">
        <f t="shared" si="52"/>
        <v>0.86971830985915499</v>
      </c>
      <c r="K285">
        <f t="shared" si="59"/>
        <v>43</v>
      </c>
      <c r="L285">
        <f t="shared" si="60"/>
        <v>136</v>
      </c>
      <c r="M285">
        <f t="shared" si="61"/>
        <v>4</v>
      </c>
      <c r="N285">
        <f t="shared" si="62"/>
        <v>0</v>
      </c>
      <c r="O285">
        <f t="shared" si="63"/>
        <v>6</v>
      </c>
      <c r="P285">
        <f t="shared" si="64"/>
        <v>5</v>
      </c>
      <c r="Q285">
        <f t="shared" si="53"/>
        <v>15.140845070422534</v>
      </c>
      <c r="R285">
        <f t="shared" si="54"/>
        <v>47.887323943661968</v>
      </c>
      <c r="S285">
        <f t="shared" si="55"/>
        <v>1.4084507042253522</v>
      </c>
      <c r="T285">
        <f t="shared" si="56"/>
        <v>0</v>
      </c>
      <c r="U285">
        <f t="shared" si="57"/>
        <v>2.112676056338028</v>
      </c>
      <c r="V285">
        <f t="shared" si="58"/>
        <v>1.7605633802816902</v>
      </c>
    </row>
    <row r="286" spans="1:22" x14ac:dyDescent="0.2">
      <c r="A286">
        <v>285</v>
      </c>
      <c r="B286" s="4" t="s">
        <v>37</v>
      </c>
      <c r="C286">
        <f>COUNTA(_xlfn.UNIQUE($B$2:B286))</f>
        <v>37</v>
      </c>
      <c r="D286">
        <v>181</v>
      </c>
      <c r="E286">
        <v>4</v>
      </c>
      <c r="F286">
        <v>100</v>
      </c>
      <c r="G286">
        <v>63.508771929824562</v>
      </c>
      <c r="H286">
        <v>1.4035087719298245</v>
      </c>
      <c r="I286">
        <v>35.087719298245609</v>
      </c>
      <c r="J286">
        <f t="shared" si="52"/>
        <v>0.87017543859649127</v>
      </c>
      <c r="K286">
        <f t="shared" si="59"/>
        <v>43</v>
      </c>
      <c r="L286">
        <f t="shared" si="60"/>
        <v>136</v>
      </c>
      <c r="M286">
        <f t="shared" si="61"/>
        <v>4</v>
      </c>
      <c r="N286">
        <f t="shared" si="62"/>
        <v>0</v>
      </c>
      <c r="O286">
        <f t="shared" si="63"/>
        <v>6</v>
      </c>
      <c r="P286">
        <f t="shared" si="64"/>
        <v>5</v>
      </c>
      <c r="Q286">
        <f t="shared" si="53"/>
        <v>15.087719298245613</v>
      </c>
      <c r="R286">
        <f t="shared" si="54"/>
        <v>47.719298245614034</v>
      </c>
      <c r="S286">
        <f t="shared" si="55"/>
        <v>1.4035087719298245</v>
      </c>
      <c r="T286">
        <f t="shared" si="56"/>
        <v>0</v>
      </c>
      <c r="U286">
        <f t="shared" si="57"/>
        <v>2.1052631578947367</v>
      </c>
      <c r="V286">
        <f t="shared" si="58"/>
        <v>1.7543859649122806</v>
      </c>
    </row>
    <row r="287" spans="1:22" x14ac:dyDescent="0.2">
      <c r="A287">
        <v>286</v>
      </c>
      <c r="B287" s="4" t="s">
        <v>7</v>
      </c>
      <c r="C287">
        <f>COUNTA(_xlfn.UNIQUE($B$2:B287))</f>
        <v>37</v>
      </c>
      <c r="D287">
        <v>182</v>
      </c>
      <c r="E287">
        <v>4</v>
      </c>
      <c r="F287">
        <v>100</v>
      </c>
      <c r="G287">
        <v>63.636363636363633</v>
      </c>
      <c r="H287">
        <v>1.3986013986013985</v>
      </c>
      <c r="I287">
        <v>34.965034965034967</v>
      </c>
      <c r="J287">
        <f t="shared" si="52"/>
        <v>0.87062937062937062</v>
      </c>
      <c r="K287">
        <f t="shared" si="59"/>
        <v>43</v>
      </c>
      <c r="L287">
        <f t="shared" si="60"/>
        <v>137</v>
      </c>
      <c r="M287">
        <f t="shared" si="61"/>
        <v>4</v>
      </c>
      <c r="N287">
        <f t="shared" si="62"/>
        <v>0</v>
      </c>
      <c r="O287">
        <f t="shared" si="63"/>
        <v>6</v>
      </c>
      <c r="P287">
        <f t="shared" si="64"/>
        <v>5</v>
      </c>
      <c r="Q287">
        <f t="shared" si="53"/>
        <v>15.034965034965033</v>
      </c>
      <c r="R287">
        <f t="shared" si="54"/>
        <v>47.9020979020979</v>
      </c>
      <c r="S287">
        <f t="shared" si="55"/>
        <v>1.3986013986013985</v>
      </c>
      <c r="T287">
        <f t="shared" si="56"/>
        <v>0</v>
      </c>
      <c r="U287">
        <f t="shared" si="57"/>
        <v>2.0979020979020979</v>
      </c>
      <c r="V287">
        <f t="shared" si="58"/>
        <v>1.7482517482517483</v>
      </c>
    </row>
    <row r="288" spans="1:22" x14ac:dyDescent="0.2">
      <c r="A288">
        <v>287</v>
      </c>
      <c r="B288" s="4" t="s">
        <v>105</v>
      </c>
      <c r="C288">
        <f>COUNTA(_xlfn.UNIQUE($B$2:B288))</f>
        <v>37</v>
      </c>
      <c r="D288">
        <v>183</v>
      </c>
      <c r="E288">
        <v>4</v>
      </c>
      <c r="F288">
        <v>100</v>
      </c>
      <c r="G288">
        <v>63.763066202090592</v>
      </c>
      <c r="H288">
        <v>1.3937282229965158</v>
      </c>
      <c r="I288">
        <v>34.843205574912893</v>
      </c>
      <c r="J288">
        <f t="shared" si="52"/>
        <v>0.87108013937282225</v>
      </c>
      <c r="K288">
        <f t="shared" si="59"/>
        <v>44</v>
      </c>
      <c r="L288">
        <f t="shared" si="60"/>
        <v>137</v>
      </c>
      <c r="M288">
        <f t="shared" si="61"/>
        <v>4</v>
      </c>
      <c r="N288">
        <f t="shared" si="62"/>
        <v>0</v>
      </c>
      <c r="O288">
        <f t="shared" si="63"/>
        <v>6</v>
      </c>
      <c r="P288">
        <f t="shared" si="64"/>
        <v>5</v>
      </c>
      <c r="Q288">
        <f t="shared" si="53"/>
        <v>15.331010452961671</v>
      </c>
      <c r="R288">
        <f t="shared" si="54"/>
        <v>47.735191637630663</v>
      </c>
      <c r="S288">
        <f t="shared" si="55"/>
        <v>1.3937282229965158</v>
      </c>
      <c r="T288">
        <f t="shared" si="56"/>
        <v>0</v>
      </c>
      <c r="U288">
        <f t="shared" si="57"/>
        <v>2.0905923344947737</v>
      </c>
      <c r="V288">
        <f t="shared" si="58"/>
        <v>1.7421602787456445</v>
      </c>
    </row>
    <row r="289" spans="1:22" x14ac:dyDescent="0.2">
      <c r="A289">
        <v>288</v>
      </c>
      <c r="B289" s="4" t="s">
        <v>105</v>
      </c>
      <c r="C289">
        <f>COUNTA(_xlfn.UNIQUE($B$2:B289))</f>
        <v>37</v>
      </c>
      <c r="D289">
        <v>184</v>
      </c>
      <c r="E289">
        <v>4</v>
      </c>
      <c r="F289">
        <v>100</v>
      </c>
      <c r="G289">
        <v>63.888888888888886</v>
      </c>
      <c r="H289">
        <v>1.3888888888888888</v>
      </c>
      <c r="I289">
        <v>34.722222222222221</v>
      </c>
      <c r="J289">
        <f t="shared" si="52"/>
        <v>0.87152777777777779</v>
      </c>
      <c r="K289">
        <f t="shared" si="59"/>
        <v>45</v>
      </c>
      <c r="L289">
        <f t="shared" si="60"/>
        <v>137</v>
      </c>
      <c r="M289">
        <f t="shared" si="61"/>
        <v>4</v>
      </c>
      <c r="N289">
        <f t="shared" si="62"/>
        <v>0</v>
      </c>
      <c r="O289">
        <f t="shared" si="63"/>
        <v>6</v>
      </c>
      <c r="P289">
        <f t="shared" si="64"/>
        <v>5</v>
      </c>
      <c r="Q289">
        <f t="shared" si="53"/>
        <v>15.625</v>
      </c>
      <c r="R289">
        <f t="shared" si="54"/>
        <v>47.569444444444443</v>
      </c>
      <c r="S289">
        <f t="shared" si="55"/>
        <v>1.3888888888888888</v>
      </c>
      <c r="T289">
        <f t="shared" si="56"/>
        <v>0</v>
      </c>
      <c r="U289">
        <f t="shared" si="57"/>
        <v>2.083333333333333</v>
      </c>
      <c r="V289">
        <f t="shared" si="58"/>
        <v>1.7361111111111112</v>
      </c>
    </row>
    <row r="290" spans="1:22" x14ac:dyDescent="0.2">
      <c r="A290">
        <v>289</v>
      </c>
      <c r="B290" s="4" t="s">
        <v>7</v>
      </c>
      <c r="C290">
        <f>COUNTA(_xlfn.UNIQUE($B$2:B290))</f>
        <v>37</v>
      </c>
      <c r="D290">
        <v>185</v>
      </c>
      <c r="E290">
        <v>4</v>
      </c>
      <c r="F290">
        <v>100</v>
      </c>
      <c r="G290">
        <v>64.013840830449837</v>
      </c>
      <c r="H290">
        <v>1.3840830449826991</v>
      </c>
      <c r="I290">
        <v>34.602076124567475</v>
      </c>
      <c r="J290">
        <f t="shared" si="52"/>
        <v>0.87197231833910038</v>
      </c>
      <c r="K290">
        <f t="shared" si="59"/>
        <v>45</v>
      </c>
      <c r="L290">
        <f t="shared" si="60"/>
        <v>138</v>
      </c>
      <c r="M290">
        <f t="shared" si="61"/>
        <v>4</v>
      </c>
      <c r="N290">
        <f t="shared" si="62"/>
        <v>0</v>
      </c>
      <c r="O290">
        <f t="shared" si="63"/>
        <v>6</v>
      </c>
      <c r="P290">
        <f t="shared" si="64"/>
        <v>5</v>
      </c>
      <c r="Q290">
        <f t="shared" si="53"/>
        <v>15.570934256055363</v>
      </c>
      <c r="R290">
        <f t="shared" si="54"/>
        <v>47.750865051903112</v>
      </c>
      <c r="S290">
        <f t="shared" si="55"/>
        <v>1.3840830449826991</v>
      </c>
      <c r="T290">
        <f t="shared" si="56"/>
        <v>0</v>
      </c>
      <c r="U290">
        <f t="shared" si="57"/>
        <v>2.0761245674740483</v>
      </c>
      <c r="V290">
        <f t="shared" si="58"/>
        <v>1.7301038062283738</v>
      </c>
    </row>
    <row r="291" spans="1:22" x14ac:dyDescent="0.2">
      <c r="A291">
        <v>290</v>
      </c>
      <c r="B291" s="4" t="s">
        <v>24</v>
      </c>
      <c r="C291">
        <f>COUNTA(_xlfn.UNIQUE($B$2:B291))</f>
        <v>37</v>
      </c>
      <c r="D291">
        <v>185</v>
      </c>
      <c r="E291">
        <v>4</v>
      </c>
      <c r="F291">
        <v>101</v>
      </c>
      <c r="G291">
        <v>63.793103448275865</v>
      </c>
      <c r="H291">
        <v>1.3793103448275863</v>
      </c>
      <c r="I291">
        <v>34.827586206896548</v>
      </c>
      <c r="J291">
        <f t="shared" si="52"/>
        <v>0.87241379310344824</v>
      </c>
      <c r="K291">
        <f t="shared" si="59"/>
        <v>45</v>
      </c>
      <c r="L291">
        <f t="shared" si="60"/>
        <v>138</v>
      </c>
      <c r="M291">
        <f t="shared" si="61"/>
        <v>4</v>
      </c>
      <c r="N291">
        <f t="shared" si="62"/>
        <v>0</v>
      </c>
      <c r="O291">
        <f t="shared" si="63"/>
        <v>6</v>
      </c>
      <c r="P291">
        <f t="shared" si="64"/>
        <v>6</v>
      </c>
      <c r="Q291">
        <f t="shared" si="53"/>
        <v>15.517241379310345</v>
      </c>
      <c r="R291">
        <f t="shared" si="54"/>
        <v>47.586206896551722</v>
      </c>
      <c r="S291">
        <f t="shared" si="55"/>
        <v>1.3793103448275863</v>
      </c>
      <c r="T291">
        <f t="shared" si="56"/>
        <v>0</v>
      </c>
      <c r="U291">
        <f t="shared" si="57"/>
        <v>2.0689655172413794</v>
      </c>
      <c r="V291">
        <f t="shared" si="58"/>
        <v>2.0689655172413794</v>
      </c>
    </row>
    <row r="292" spans="1:22" x14ac:dyDescent="0.2">
      <c r="A292">
        <v>291</v>
      </c>
      <c r="B292" s="4" t="s">
        <v>2</v>
      </c>
      <c r="C292">
        <f>COUNTA(_xlfn.UNIQUE($B$2:B292))</f>
        <v>37</v>
      </c>
      <c r="D292">
        <v>185</v>
      </c>
      <c r="E292">
        <v>4</v>
      </c>
      <c r="F292">
        <v>102</v>
      </c>
      <c r="G292">
        <v>63.573883161512022</v>
      </c>
      <c r="H292">
        <v>1.3745704467353952</v>
      </c>
      <c r="I292">
        <v>35.051546391752574</v>
      </c>
      <c r="J292">
        <f t="shared" si="52"/>
        <v>0.87285223367697595</v>
      </c>
      <c r="K292">
        <f t="shared" si="59"/>
        <v>45</v>
      </c>
      <c r="L292">
        <f t="shared" si="60"/>
        <v>138</v>
      </c>
      <c r="M292">
        <f t="shared" si="61"/>
        <v>4</v>
      </c>
      <c r="N292">
        <f t="shared" si="62"/>
        <v>0</v>
      </c>
      <c r="O292">
        <f t="shared" si="63"/>
        <v>6</v>
      </c>
      <c r="P292">
        <f t="shared" si="64"/>
        <v>6</v>
      </c>
      <c r="Q292">
        <f t="shared" si="53"/>
        <v>15.463917525773196</v>
      </c>
      <c r="R292">
        <f t="shared" si="54"/>
        <v>47.422680412371129</v>
      </c>
      <c r="S292">
        <f t="shared" si="55"/>
        <v>1.3745704467353952</v>
      </c>
      <c r="T292">
        <f t="shared" si="56"/>
        <v>0</v>
      </c>
      <c r="U292">
        <f t="shared" si="57"/>
        <v>2.0618556701030926</v>
      </c>
      <c r="V292">
        <f t="shared" si="58"/>
        <v>2.0618556701030926</v>
      </c>
    </row>
    <row r="293" spans="1:22" x14ac:dyDescent="0.2">
      <c r="A293">
        <v>292</v>
      </c>
      <c r="B293" s="4" t="s">
        <v>38</v>
      </c>
      <c r="C293">
        <f>COUNTA(_xlfn.UNIQUE($B$2:B293))</f>
        <v>38</v>
      </c>
      <c r="D293">
        <v>185</v>
      </c>
      <c r="E293">
        <v>4</v>
      </c>
      <c r="F293">
        <v>103</v>
      </c>
      <c r="G293">
        <v>63.356164383561641</v>
      </c>
      <c r="H293">
        <v>1.3698630136986301</v>
      </c>
      <c r="I293">
        <v>35.273972602739725</v>
      </c>
      <c r="J293">
        <f t="shared" si="52"/>
        <v>0.86986301369863017</v>
      </c>
      <c r="K293">
        <f t="shared" si="59"/>
        <v>45</v>
      </c>
      <c r="L293">
        <f t="shared" si="60"/>
        <v>138</v>
      </c>
      <c r="M293">
        <f t="shared" si="61"/>
        <v>4</v>
      </c>
      <c r="N293">
        <f t="shared" si="62"/>
        <v>0</v>
      </c>
      <c r="O293">
        <f t="shared" si="63"/>
        <v>6</v>
      </c>
      <c r="P293">
        <f t="shared" si="64"/>
        <v>6</v>
      </c>
      <c r="Q293">
        <f t="shared" si="53"/>
        <v>15.41095890410959</v>
      </c>
      <c r="R293">
        <f t="shared" si="54"/>
        <v>47.260273972602739</v>
      </c>
      <c r="S293">
        <f t="shared" si="55"/>
        <v>1.3698630136986301</v>
      </c>
      <c r="T293">
        <f t="shared" si="56"/>
        <v>0</v>
      </c>
      <c r="U293">
        <f t="shared" si="57"/>
        <v>2.054794520547945</v>
      </c>
      <c r="V293">
        <f t="shared" si="58"/>
        <v>2.054794520547945</v>
      </c>
    </row>
    <row r="294" spans="1:22" x14ac:dyDescent="0.2">
      <c r="A294">
        <v>293</v>
      </c>
      <c r="B294" s="4" t="s">
        <v>24</v>
      </c>
      <c r="C294">
        <f>COUNTA(_xlfn.UNIQUE($B$2:B294))</f>
        <v>38</v>
      </c>
      <c r="D294">
        <v>185</v>
      </c>
      <c r="E294">
        <v>4</v>
      </c>
      <c r="F294">
        <v>104</v>
      </c>
      <c r="G294">
        <v>63.13993174061433</v>
      </c>
      <c r="H294">
        <v>1.3651877133105803</v>
      </c>
      <c r="I294">
        <v>35.494880546075088</v>
      </c>
      <c r="J294">
        <f t="shared" si="52"/>
        <v>0.87030716723549495</v>
      </c>
      <c r="K294">
        <f t="shared" si="59"/>
        <v>45</v>
      </c>
      <c r="L294">
        <f t="shared" si="60"/>
        <v>138</v>
      </c>
      <c r="M294">
        <f t="shared" si="61"/>
        <v>4</v>
      </c>
      <c r="N294">
        <f t="shared" si="62"/>
        <v>0</v>
      </c>
      <c r="O294">
        <f t="shared" si="63"/>
        <v>6</v>
      </c>
      <c r="P294">
        <f t="shared" si="64"/>
        <v>7</v>
      </c>
      <c r="Q294">
        <f t="shared" si="53"/>
        <v>15.358361774744028</v>
      </c>
      <c r="R294">
        <f t="shared" si="54"/>
        <v>47.098976109215016</v>
      </c>
      <c r="S294">
        <f t="shared" si="55"/>
        <v>1.3651877133105803</v>
      </c>
      <c r="T294">
        <f t="shared" si="56"/>
        <v>0</v>
      </c>
      <c r="U294">
        <f t="shared" si="57"/>
        <v>2.0477815699658701</v>
      </c>
      <c r="V294">
        <f t="shared" si="58"/>
        <v>2.3890784982935154</v>
      </c>
    </row>
    <row r="295" spans="1:22" x14ac:dyDescent="0.2">
      <c r="A295">
        <v>294</v>
      </c>
      <c r="B295" s="4" t="s">
        <v>24</v>
      </c>
      <c r="C295">
        <f>COUNTA(_xlfn.UNIQUE($B$2:B295))</f>
        <v>38</v>
      </c>
      <c r="D295">
        <v>185</v>
      </c>
      <c r="E295">
        <v>4</v>
      </c>
      <c r="F295">
        <v>105</v>
      </c>
      <c r="G295">
        <v>62.925170068027214</v>
      </c>
      <c r="H295">
        <v>1.3605442176870748</v>
      </c>
      <c r="I295">
        <v>35.714285714285715</v>
      </c>
      <c r="J295">
        <f t="shared" si="52"/>
        <v>0.87074829931972786</v>
      </c>
      <c r="K295">
        <f t="shared" si="59"/>
        <v>45</v>
      </c>
      <c r="L295">
        <f t="shared" si="60"/>
        <v>138</v>
      </c>
      <c r="M295">
        <f t="shared" si="61"/>
        <v>4</v>
      </c>
      <c r="N295">
        <f t="shared" si="62"/>
        <v>0</v>
      </c>
      <c r="O295">
        <f t="shared" si="63"/>
        <v>6</v>
      </c>
      <c r="P295">
        <f t="shared" si="64"/>
        <v>8</v>
      </c>
      <c r="Q295">
        <f t="shared" si="53"/>
        <v>15.306122448979592</v>
      </c>
      <c r="R295">
        <f t="shared" si="54"/>
        <v>46.938775510204081</v>
      </c>
      <c r="S295">
        <f t="shared" si="55"/>
        <v>1.3605442176870748</v>
      </c>
      <c r="T295">
        <f t="shared" si="56"/>
        <v>0</v>
      </c>
      <c r="U295">
        <f t="shared" si="57"/>
        <v>2.0408163265306123</v>
      </c>
      <c r="V295">
        <f t="shared" si="58"/>
        <v>2.7210884353741496</v>
      </c>
    </row>
    <row r="296" spans="1:22" x14ac:dyDescent="0.2">
      <c r="A296">
        <v>295</v>
      </c>
      <c r="B296" s="4" t="s">
        <v>24</v>
      </c>
      <c r="C296">
        <f>COUNTA(_xlfn.UNIQUE($B$2:B296))</f>
        <v>38</v>
      </c>
      <c r="D296">
        <v>185</v>
      </c>
      <c r="E296">
        <v>4</v>
      </c>
      <c r="F296">
        <v>106</v>
      </c>
      <c r="G296">
        <v>62.711864406779661</v>
      </c>
      <c r="H296">
        <v>1.3559322033898304</v>
      </c>
      <c r="I296">
        <v>35.932203389830505</v>
      </c>
      <c r="J296">
        <f t="shared" si="52"/>
        <v>0.87118644067796613</v>
      </c>
      <c r="K296">
        <f t="shared" si="59"/>
        <v>45</v>
      </c>
      <c r="L296">
        <f t="shared" si="60"/>
        <v>138</v>
      </c>
      <c r="M296">
        <f t="shared" si="61"/>
        <v>4</v>
      </c>
      <c r="N296">
        <f t="shared" si="62"/>
        <v>0</v>
      </c>
      <c r="O296">
        <f t="shared" si="63"/>
        <v>6</v>
      </c>
      <c r="P296">
        <f t="shared" si="64"/>
        <v>9</v>
      </c>
      <c r="Q296">
        <f t="shared" si="53"/>
        <v>15.254237288135593</v>
      </c>
      <c r="R296">
        <f t="shared" si="54"/>
        <v>46.779661016949156</v>
      </c>
      <c r="S296">
        <f t="shared" si="55"/>
        <v>1.3559322033898304</v>
      </c>
      <c r="T296">
        <f t="shared" si="56"/>
        <v>0</v>
      </c>
      <c r="U296">
        <f t="shared" si="57"/>
        <v>2.0338983050847457</v>
      </c>
      <c r="V296">
        <f t="shared" si="58"/>
        <v>3.050847457627119</v>
      </c>
    </row>
    <row r="297" spans="1:22" x14ac:dyDescent="0.2">
      <c r="A297">
        <v>296</v>
      </c>
      <c r="B297" s="4" t="s">
        <v>24</v>
      </c>
      <c r="C297">
        <f>COUNTA(_xlfn.UNIQUE($B$2:B297))</f>
        <v>38</v>
      </c>
      <c r="D297">
        <v>185</v>
      </c>
      <c r="E297">
        <v>4</v>
      </c>
      <c r="F297">
        <v>107</v>
      </c>
      <c r="G297">
        <v>62.5</v>
      </c>
      <c r="H297">
        <v>1.3513513513513513</v>
      </c>
      <c r="I297">
        <v>36.148648648648653</v>
      </c>
      <c r="J297">
        <f t="shared" si="52"/>
        <v>0.8716216216216216</v>
      </c>
      <c r="K297">
        <f t="shared" si="59"/>
        <v>45</v>
      </c>
      <c r="L297">
        <f t="shared" si="60"/>
        <v>138</v>
      </c>
      <c r="M297">
        <f t="shared" si="61"/>
        <v>4</v>
      </c>
      <c r="N297">
        <f t="shared" si="62"/>
        <v>0</v>
      </c>
      <c r="O297">
        <f t="shared" si="63"/>
        <v>6</v>
      </c>
      <c r="P297">
        <f t="shared" si="64"/>
        <v>10</v>
      </c>
      <c r="Q297">
        <f t="shared" si="53"/>
        <v>15.202702702702704</v>
      </c>
      <c r="R297">
        <f t="shared" si="54"/>
        <v>46.621621621621621</v>
      </c>
      <c r="S297">
        <f t="shared" si="55"/>
        <v>1.3513513513513513</v>
      </c>
      <c r="T297">
        <f t="shared" si="56"/>
        <v>0</v>
      </c>
      <c r="U297">
        <f t="shared" si="57"/>
        <v>2.0270270270270272</v>
      </c>
      <c r="V297">
        <f t="shared" si="58"/>
        <v>3.3783783783783785</v>
      </c>
    </row>
    <row r="298" spans="1:22" x14ac:dyDescent="0.2">
      <c r="A298">
        <v>297</v>
      </c>
      <c r="B298" s="4" t="s">
        <v>24</v>
      </c>
      <c r="C298">
        <f>COUNTA(_xlfn.UNIQUE($B$2:B298))</f>
        <v>38</v>
      </c>
      <c r="D298">
        <v>185</v>
      </c>
      <c r="E298">
        <v>4</v>
      </c>
      <c r="F298">
        <v>108</v>
      </c>
      <c r="G298">
        <v>62.289562289562298</v>
      </c>
      <c r="H298">
        <v>1.3468013468013467</v>
      </c>
      <c r="I298">
        <v>36.363636363636367</v>
      </c>
      <c r="J298">
        <f t="shared" si="52"/>
        <v>0.87205387205387208</v>
      </c>
      <c r="K298">
        <f t="shared" si="59"/>
        <v>45</v>
      </c>
      <c r="L298">
        <f t="shared" si="60"/>
        <v>138</v>
      </c>
      <c r="M298">
        <f t="shared" si="61"/>
        <v>4</v>
      </c>
      <c r="N298">
        <f t="shared" si="62"/>
        <v>0</v>
      </c>
      <c r="O298">
        <f t="shared" si="63"/>
        <v>6</v>
      </c>
      <c r="P298">
        <f t="shared" si="64"/>
        <v>11</v>
      </c>
      <c r="Q298">
        <f t="shared" si="53"/>
        <v>15.151515151515152</v>
      </c>
      <c r="R298">
        <f t="shared" si="54"/>
        <v>46.464646464646464</v>
      </c>
      <c r="S298">
        <f t="shared" si="55"/>
        <v>1.3468013468013467</v>
      </c>
      <c r="T298">
        <f t="shared" si="56"/>
        <v>0</v>
      </c>
      <c r="U298">
        <f t="shared" si="57"/>
        <v>2.0202020202020203</v>
      </c>
      <c r="V298">
        <f t="shared" si="58"/>
        <v>3.7037037037037033</v>
      </c>
    </row>
    <row r="299" spans="1:22" x14ac:dyDescent="0.2">
      <c r="A299">
        <v>298</v>
      </c>
      <c r="B299" s="4" t="s">
        <v>105</v>
      </c>
      <c r="C299">
        <f>COUNTA(_xlfn.UNIQUE($B$2:B299))</f>
        <v>38</v>
      </c>
      <c r="D299">
        <v>186</v>
      </c>
      <c r="E299">
        <v>4</v>
      </c>
      <c r="F299">
        <v>108</v>
      </c>
      <c r="G299">
        <v>62.416107382550337</v>
      </c>
      <c r="H299">
        <v>1.3422818791946309</v>
      </c>
      <c r="I299">
        <v>36.241610738255034</v>
      </c>
      <c r="J299">
        <f t="shared" si="52"/>
        <v>0.87248322147651003</v>
      </c>
      <c r="K299">
        <f t="shared" si="59"/>
        <v>46</v>
      </c>
      <c r="L299">
        <f t="shared" si="60"/>
        <v>138</v>
      </c>
      <c r="M299">
        <f t="shared" si="61"/>
        <v>4</v>
      </c>
      <c r="N299">
        <f t="shared" si="62"/>
        <v>0</v>
      </c>
      <c r="O299">
        <f t="shared" si="63"/>
        <v>6</v>
      </c>
      <c r="P299">
        <f t="shared" si="64"/>
        <v>11</v>
      </c>
      <c r="Q299">
        <f t="shared" si="53"/>
        <v>15.436241610738255</v>
      </c>
      <c r="R299">
        <f t="shared" si="54"/>
        <v>46.308724832214764</v>
      </c>
      <c r="S299">
        <f t="shared" si="55"/>
        <v>1.3422818791946309</v>
      </c>
      <c r="T299">
        <f t="shared" si="56"/>
        <v>0</v>
      </c>
      <c r="U299">
        <f t="shared" si="57"/>
        <v>2.0134228187919461</v>
      </c>
      <c r="V299">
        <f t="shared" si="58"/>
        <v>3.6912751677852351</v>
      </c>
    </row>
    <row r="300" spans="1:22" x14ac:dyDescent="0.2">
      <c r="A300">
        <v>299</v>
      </c>
      <c r="B300" s="4" t="s">
        <v>105</v>
      </c>
      <c r="C300">
        <f>COUNTA(_xlfn.UNIQUE($B$2:B300))</f>
        <v>38</v>
      </c>
      <c r="D300">
        <v>187</v>
      </c>
      <c r="E300">
        <v>4</v>
      </c>
      <c r="F300">
        <v>108</v>
      </c>
      <c r="G300">
        <v>62.541806020066893</v>
      </c>
      <c r="H300">
        <v>1.3377926421404682</v>
      </c>
      <c r="I300">
        <v>36.120401337792643</v>
      </c>
      <c r="J300">
        <f t="shared" si="52"/>
        <v>0.87290969899665549</v>
      </c>
      <c r="K300">
        <f t="shared" si="59"/>
        <v>47</v>
      </c>
      <c r="L300">
        <f t="shared" si="60"/>
        <v>138</v>
      </c>
      <c r="M300">
        <f t="shared" si="61"/>
        <v>4</v>
      </c>
      <c r="N300">
        <f t="shared" si="62"/>
        <v>0</v>
      </c>
      <c r="O300">
        <f t="shared" si="63"/>
        <v>6</v>
      </c>
      <c r="P300">
        <f t="shared" si="64"/>
        <v>11</v>
      </c>
      <c r="Q300">
        <f t="shared" si="53"/>
        <v>15.719063545150503</v>
      </c>
      <c r="R300">
        <f t="shared" si="54"/>
        <v>46.153846153846153</v>
      </c>
      <c r="S300">
        <f t="shared" si="55"/>
        <v>1.3377926421404682</v>
      </c>
      <c r="T300">
        <f t="shared" si="56"/>
        <v>0</v>
      </c>
      <c r="U300">
        <f t="shared" si="57"/>
        <v>2.0066889632107023</v>
      </c>
      <c r="V300">
        <f t="shared" si="58"/>
        <v>3.6789297658862878</v>
      </c>
    </row>
    <row r="301" spans="1:22" x14ac:dyDescent="0.2">
      <c r="A301">
        <v>300</v>
      </c>
      <c r="B301" s="4" t="s">
        <v>105</v>
      </c>
      <c r="C301">
        <f>COUNTA(_xlfn.UNIQUE($B$2:B301))</f>
        <v>38</v>
      </c>
      <c r="D301">
        <v>188</v>
      </c>
      <c r="E301">
        <v>4</v>
      </c>
      <c r="F301">
        <v>108</v>
      </c>
      <c r="G301">
        <v>62.666666666666671</v>
      </c>
      <c r="H301">
        <v>1.3333333333333335</v>
      </c>
      <c r="I301">
        <v>36</v>
      </c>
      <c r="J301">
        <f t="shared" si="52"/>
        <v>0.87333333333333329</v>
      </c>
      <c r="K301">
        <f t="shared" si="59"/>
        <v>48</v>
      </c>
      <c r="L301">
        <f t="shared" si="60"/>
        <v>138</v>
      </c>
      <c r="M301">
        <f t="shared" si="61"/>
        <v>4</v>
      </c>
      <c r="N301">
        <f t="shared" si="62"/>
        <v>0</v>
      </c>
      <c r="O301">
        <f t="shared" si="63"/>
        <v>6</v>
      </c>
      <c r="P301">
        <f t="shared" si="64"/>
        <v>11</v>
      </c>
      <c r="Q301">
        <f t="shared" si="53"/>
        <v>16</v>
      </c>
      <c r="R301">
        <f t="shared" si="54"/>
        <v>46</v>
      </c>
      <c r="S301">
        <f t="shared" si="55"/>
        <v>1.3333333333333335</v>
      </c>
      <c r="T301">
        <f t="shared" si="56"/>
        <v>0</v>
      </c>
      <c r="U301">
        <f t="shared" si="57"/>
        <v>2</v>
      </c>
      <c r="V301">
        <f t="shared" si="58"/>
        <v>3.6666666666666665</v>
      </c>
    </row>
    <row r="302" spans="1:22" x14ac:dyDescent="0.2">
      <c r="A302">
        <v>301</v>
      </c>
      <c r="B302" s="4" t="s">
        <v>105</v>
      </c>
      <c r="C302">
        <f>COUNTA(_xlfn.UNIQUE($B$2:B302))</f>
        <v>38</v>
      </c>
      <c r="D302">
        <v>189</v>
      </c>
      <c r="E302">
        <v>4</v>
      </c>
      <c r="F302">
        <v>108</v>
      </c>
      <c r="G302">
        <v>62.790697674418603</v>
      </c>
      <c r="H302">
        <v>1.3289036544850499</v>
      </c>
      <c r="I302">
        <v>35.880398671096344</v>
      </c>
      <c r="J302">
        <f t="shared" si="52"/>
        <v>0.87375415282392033</v>
      </c>
      <c r="K302">
        <f t="shared" si="59"/>
        <v>49</v>
      </c>
      <c r="L302">
        <f t="shared" si="60"/>
        <v>138</v>
      </c>
      <c r="M302">
        <f t="shared" si="61"/>
        <v>4</v>
      </c>
      <c r="N302">
        <f t="shared" si="62"/>
        <v>0</v>
      </c>
      <c r="O302">
        <f t="shared" si="63"/>
        <v>6</v>
      </c>
      <c r="P302">
        <f t="shared" si="64"/>
        <v>11</v>
      </c>
      <c r="Q302">
        <f t="shared" si="53"/>
        <v>16.279069767441861</v>
      </c>
      <c r="R302">
        <f t="shared" si="54"/>
        <v>45.847176079734218</v>
      </c>
      <c r="S302">
        <f t="shared" si="55"/>
        <v>1.3289036544850499</v>
      </c>
      <c r="T302">
        <f t="shared" si="56"/>
        <v>0</v>
      </c>
      <c r="U302">
        <f t="shared" si="57"/>
        <v>1.9933554817275747</v>
      </c>
      <c r="V302">
        <f t="shared" si="58"/>
        <v>3.6544850498338874</v>
      </c>
    </row>
    <row r="303" spans="1:22" x14ac:dyDescent="0.2">
      <c r="A303">
        <v>302</v>
      </c>
      <c r="B303" s="4" t="s">
        <v>105</v>
      </c>
      <c r="C303">
        <f>COUNTA(_xlfn.UNIQUE($B$2:B303))</f>
        <v>38</v>
      </c>
      <c r="D303">
        <v>190</v>
      </c>
      <c r="E303">
        <v>4</v>
      </c>
      <c r="F303">
        <v>108</v>
      </c>
      <c r="G303">
        <v>62.913907284768214</v>
      </c>
      <c r="H303">
        <v>1.3245033112582782</v>
      </c>
      <c r="I303">
        <v>35.76158940397351</v>
      </c>
      <c r="J303">
        <f t="shared" si="52"/>
        <v>0.8741721854304636</v>
      </c>
      <c r="K303">
        <f t="shared" si="59"/>
        <v>50</v>
      </c>
      <c r="L303">
        <f t="shared" si="60"/>
        <v>138</v>
      </c>
      <c r="M303">
        <f t="shared" si="61"/>
        <v>4</v>
      </c>
      <c r="N303">
        <f t="shared" si="62"/>
        <v>0</v>
      </c>
      <c r="O303">
        <f t="shared" si="63"/>
        <v>6</v>
      </c>
      <c r="P303">
        <f t="shared" si="64"/>
        <v>11</v>
      </c>
      <c r="Q303">
        <f t="shared" si="53"/>
        <v>16.556291390728479</v>
      </c>
      <c r="R303">
        <f t="shared" si="54"/>
        <v>45.695364238410598</v>
      </c>
      <c r="S303">
        <f t="shared" si="55"/>
        <v>1.3245033112582782</v>
      </c>
      <c r="T303">
        <f t="shared" si="56"/>
        <v>0</v>
      </c>
      <c r="U303">
        <f t="shared" si="57"/>
        <v>1.9867549668874174</v>
      </c>
      <c r="V303">
        <f t="shared" si="58"/>
        <v>3.6423841059602649</v>
      </c>
    </row>
    <row r="304" spans="1:22" x14ac:dyDescent="0.2">
      <c r="A304">
        <v>303</v>
      </c>
      <c r="B304" s="4" t="s">
        <v>105</v>
      </c>
      <c r="C304">
        <f>COUNTA(_xlfn.UNIQUE($B$2:B304))</f>
        <v>38</v>
      </c>
      <c r="D304">
        <v>191</v>
      </c>
      <c r="E304">
        <v>4</v>
      </c>
      <c r="F304">
        <v>108</v>
      </c>
      <c r="G304">
        <v>63.036303630363037</v>
      </c>
      <c r="H304">
        <v>1.3201320132013201</v>
      </c>
      <c r="I304">
        <v>35.64356435643564</v>
      </c>
      <c r="J304">
        <f t="shared" si="52"/>
        <v>0.87458745874587462</v>
      </c>
      <c r="K304">
        <f t="shared" si="59"/>
        <v>51</v>
      </c>
      <c r="L304">
        <f t="shared" si="60"/>
        <v>138</v>
      </c>
      <c r="M304">
        <f t="shared" si="61"/>
        <v>4</v>
      </c>
      <c r="N304">
        <f t="shared" si="62"/>
        <v>0</v>
      </c>
      <c r="O304">
        <f t="shared" si="63"/>
        <v>6</v>
      </c>
      <c r="P304">
        <f t="shared" si="64"/>
        <v>11</v>
      </c>
      <c r="Q304">
        <f t="shared" si="53"/>
        <v>16.831683168316832</v>
      </c>
      <c r="R304">
        <f t="shared" si="54"/>
        <v>45.544554455445549</v>
      </c>
      <c r="S304">
        <f t="shared" si="55"/>
        <v>1.3201320132013201</v>
      </c>
      <c r="T304">
        <f t="shared" si="56"/>
        <v>0</v>
      </c>
      <c r="U304">
        <f t="shared" si="57"/>
        <v>1.9801980198019802</v>
      </c>
      <c r="V304">
        <f t="shared" si="58"/>
        <v>3.6303630363036308</v>
      </c>
    </row>
    <row r="305" spans="1:22" x14ac:dyDescent="0.2">
      <c r="A305">
        <v>304</v>
      </c>
      <c r="B305" s="4" t="s">
        <v>29</v>
      </c>
      <c r="C305">
        <f>COUNTA(_xlfn.UNIQUE($B$2:B305))</f>
        <v>38</v>
      </c>
      <c r="D305">
        <v>191</v>
      </c>
      <c r="E305">
        <v>4</v>
      </c>
      <c r="F305">
        <v>109</v>
      </c>
      <c r="G305">
        <v>62.828947368421048</v>
      </c>
      <c r="H305">
        <v>1.3157894736842104</v>
      </c>
      <c r="I305">
        <v>35.855263157894733</v>
      </c>
      <c r="J305">
        <f t="shared" si="52"/>
        <v>0.875</v>
      </c>
      <c r="K305">
        <f t="shared" si="59"/>
        <v>51</v>
      </c>
      <c r="L305">
        <f t="shared" si="60"/>
        <v>138</v>
      </c>
      <c r="M305">
        <f t="shared" si="61"/>
        <v>4</v>
      </c>
      <c r="N305">
        <f t="shared" si="62"/>
        <v>0</v>
      </c>
      <c r="O305">
        <f t="shared" si="63"/>
        <v>6</v>
      </c>
      <c r="P305">
        <f t="shared" si="64"/>
        <v>11</v>
      </c>
      <c r="Q305">
        <f t="shared" si="53"/>
        <v>16.776315789473685</v>
      </c>
      <c r="R305">
        <f t="shared" si="54"/>
        <v>45.394736842105267</v>
      </c>
      <c r="S305">
        <f t="shared" si="55"/>
        <v>1.3157894736842104</v>
      </c>
      <c r="T305">
        <f t="shared" si="56"/>
        <v>0</v>
      </c>
      <c r="U305">
        <f t="shared" si="57"/>
        <v>1.9736842105263157</v>
      </c>
      <c r="V305">
        <f t="shared" si="58"/>
        <v>3.6184210526315792</v>
      </c>
    </row>
    <row r="306" spans="1:22" x14ac:dyDescent="0.2">
      <c r="A306">
        <v>305</v>
      </c>
      <c r="B306" s="4" t="s">
        <v>29</v>
      </c>
      <c r="C306">
        <f>COUNTA(_xlfn.UNIQUE($B$2:B306))</f>
        <v>38</v>
      </c>
      <c r="D306">
        <v>191</v>
      </c>
      <c r="E306">
        <v>4</v>
      </c>
      <c r="F306">
        <v>110</v>
      </c>
      <c r="G306">
        <v>62.622950819672127</v>
      </c>
      <c r="H306">
        <v>1.3114754098360655</v>
      </c>
      <c r="I306">
        <v>36.065573770491802</v>
      </c>
      <c r="J306">
        <f t="shared" si="52"/>
        <v>0.87540983606557377</v>
      </c>
      <c r="K306">
        <f t="shared" si="59"/>
        <v>51</v>
      </c>
      <c r="L306">
        <f t="shared" si="60"/>
        <v>138</v>
      </c>
      <c r="M306">
        <f t="shared" si="61"/>
        <v>4</v>
      </c>
      <c r="N306">
        <f t="shared" si="62"/>
        <v>0</v>
      </c>
      <c r="O306">
        <f t="shared" si="63"/>
        <v>6</v>
      </c>
      <c r="P306">
        <f t="shared" si="64"/>
        <v>11</v>
      </c>
      <c r="Q306">
        <f t="shared" si="53"/>
        <v>16.721311475409838</v>
      </c>
      <c r="R306">
        <f t="shared" si="54"/>
        <v>45.245901639344261</v>
      </c>
      <c r="S306">
        <f t="shared" si="55"/>
        <v>1.3114754098360655</v>
      </c>
      <c r="T306">
        <f t="shared" si="56"/>
        <v>0</v>
      </c>
      <c r="U306">
        <f t="shared" si="57"/>
        <v>1.9672131147540985</v>
      </c>
      <c r="V306">
        <f t="shared" si="58"/>
        <v>3.6065573770491808</v>
      </c>
    </row>
    <row r="307" spans="1:22" x14ac:dyDescent="0.2">
      <c r="A307">
        <v>306</v>
      </c>
      <c r="B307" s="4" t="s">
        <v>13</v>
      </c>
      <c r="C307">
        <f>COUNTA(_xlfn.UNIQUE($B$2:B307))</f>
        <v>38</v>
      </c>
      <c r="D307">
        <v>191</v>
      </c>
      <c r="E307">
        <v>4</v>
      </c>
      <c r="F307">
        <v>111</v>
      </c>
      <c r="G307">
        <v>62.41830065359477</v>
      </c>
      <c r="H307">
        <v>1.3071895424836601</v>
      </c>
      <c r="I307">
        <v>36.274509803921568</v>
      </c>
      <c r="J307">
        <f t="shared" si="52"/>
        <v>0.87581699346405228</v>
      </c>
      <c r="K307">
        <f t="shared" si="59"/>
        <v>51</v>
      </c>
      <c r="L307">
        <f t="shared" si="60"/>
        <v>138</v>
      </c>
      <c r="M307">
        <f t="shared" si="61"/>
        <v>4</v>
      </c>
      <c r="N307">
        <f t="shared" si="62"/>
        <v>0</v>
      </c>
      <c r="O307">
        <f t="shared" si="63"/>
        <v>6</v>
      </c>
      <c r="P307">
        <f t="shared" si="64"/>
        <v>11</v>
      </c>
      <c r="Q307">
        <f t="shared" si="53"/>
        <v>16.666666666666664</v>
      </c>
      <c r="R307">
        <f t="shared" si="54"/>
        <v>45.098039215686278</v>
      </c>
      <c r="S307">
        <f t="shared" si="55"/>
        <v>1.3071895424836601</v>
      </c>
      <c r="T307">
        <f t="shared" si="56"/>
        <v>0</v>
      </c>
      <c r="U307">
        <f t="shared" si="57"/>
        <v>1.9607843137254901</v>
      </c>
      <c r="V307">
        <f t="shared" si="58"/>
        <v>3.594771241830065</v>
      </c>
    </row>
    <row r="308" spans="1:22" x14ac:dyDescent="0.2">
      <c r="A308">
        <v>307</v>
      </c>
      <c r="B308" s="4" t="s">
        <v>39</v>
      </c>
      <c r="C308">
        <f>COUNTA(_xlfn.UNIQUE($B$2:B308))</f>
        <v>39</v>
      </c>
      <c r="D308">
        <v>191</v>
      </c>
      <c r="E308">
        <v>4</v>
      </c>
      <c r="F308">
        <v>112</v>
      </c>
      <c r="G308">
        <v>62.214983713355053</v>
      </c>
      <c r="H308">
        <v>1.3029315960912053</v>
      </c>
      <c r="I308">
        <v>36.482084690553748</v>
      </c>
      <c r="J308">
        <f t="shared" si="52"/>
        <v>0.87296416938110744</v>
      </c>
      <c r="K308">
        <f t="shared" si="59"/>
        <v>51</v>
      </c>
      <c r="L308">
        <f t="shared" si="60"/>
        <v>138</v>
      </c>
      <c r="M308">
        <f t="shared" si="61"/>
        <v>4</v>
      </c>
      <c r="N308">
        <f t="shared" si="62"/>
        <v>0</v>
      </c>
      <c r="O308">
        <f t="shared" si="63"/>
        <v>6</v>
      </c>
      <c r="P308">
        <f t="shared" si="64"/>
        <v>11</v>
      </c>
      <c r="Q308">
        <f t="shared" si="53"/>
        <v>16.612377850162865</v>
      </c>
      <c r="R308">
        <f t="shared" si="54"/>
        <v>44.951140065146575</v>
      </c>
      <c r="S308">
        <f t="shared" si="55"/>
        <v>1.3029315960912053</v>
      </c>
      <c r="T308">
        <f t="shared" si="56"/>
        <v>0</v>
      </c>
      <c r="U308">
        <f t="shared" si="57"/>
        <v>1.9543973941368076</v>
      </c>
      <c r="V308">
        <f t="shared" si="58"/>
        <v>3.5830618892508146</v>
      </c>
    </row>
    <row r="309" spans="1:22" x14ac:dyDescent="0.2">
      <c r="A309">
        <v>308</v>
      </c>
      <c r="B309" s="4" t="s">
        <v>7</v>
      </c>
      <c r="C309">
        <f>COUNTA(_xlfn.UNIQUE($B$2:B309))</f>
        <v>39</v>
      </c>
      <c r="D309">
        <v>192</v>
      </c>
      <c r="E309">
        <v>4</v>
      </c>
      <c r="F309">
        <v>112</v>
      </c>
      <c r="G309">
        <v>62.337662337662337</v>
      </c>
      <c r="H309">
        <v>1.2987012987012987</v>
      </c>
      <c r="I309">
        <v>36.363636363636367</v>
      </c>
      <c r="J309">
        <f t="shared" si="52"/>
        <v>0.87337662337662336</v>
      </c>
      <c r="K309">
        <f t="shared" si="59"/>
        <v>51</v>
      </c>
      <c r="L309">
        <f t="shared" si="60"/>
        <v>139</v>
      </c>
      <c r="M309">
        <f t="shared" si="61"/>
        <v>4</v>
      </c>
      <c r="N309">
        <f t="shared" si="62"/>
        <v>0</v>
      </c>
      <c r="O309">
        <f t="shared" si="63"/>
        <v>6</v>
      </c>
      <c r="P309">
        <f t="shared" si="64"/>
        <v>11</v>
      </c>
      <c r="Q309">
        <f t="shared" si="53"/>
        <v>16.558441558441558</v>
      </c>
      <c r="R309">
        <f t="shared" si="54"/>
        <v>45.129870129870127</v>
      </c>
      <c r="S309">
        <f t="shared" si="55"/>
        <v>1.2987012987012987</v>
      </c>
      <c r="T309">
        <f t="shared" si="56"/>
        <v>0</v>
      </c>
      <c r="U309">
        <f t="shared" si="57"/>
        <v>1.948051948051948</v>
      </c>
      <c r="V309">
        <f t="shared" si="58"/>
        <v>3.5714285714285712</v>
      </c>
    </row>
    <row r="310" spans="1:22" x14ac:dyDescent="0.2">
      <c r="A310">
        <v>309</v>
      </c>
      <c r="B310" s="4" t="s">
        <v>7</v>
      </c>
      <c r="C310">
        <f>COUNTA(_xlfn.UNIQUE($B$2:B310))</f>
        <v>39</v>
      </c>
      <c r="D310">
        <v>193</v>
      </c>
      <c r="E310">
        <v>4</v>
      </c>
      <c r="F310">
        <v>112</v>
      </c>
      <c r="G310">
        <v>62.459546925566343</v>
      </c>
      <c r="H310">
        <v>1.2944983818770228</v>
      </c>
      <c r="I310">
        <v>36.245954692556637</v>
      </c>
      <c r="J310">
        <f t="shared" si="52"/>
        <v>0.87378640776699035</v>
      </c>
      <c r="K310">
        <f t="shared" si="59"/>
        <v>51</v>
      </c>
      <c r="L310">
        <f t="shared" si="60"/>
        <v>140</v>
      </c>
      <c r="M310">
        <f t="shared" si="61"/>
        <v>4</v>
      </c>
      <c r="N310">
        <f t="shared" si="62"/>
        <v>0</v>
      </c>
      <c r="O310">
        <f t="shared" si="63"/>
        <v>6</v>
      </c>
      <c r="P310">
        <f t="shared" si="64"/>
        <v>11</v>
      </c>
      <c r="Q310">
        <f t="shared" si="53"/>
        <v>16.50485436893204</v>
      </c>
      <c r="R310">
        <f t="shared" si="54"/>
        <v>45.307443365695796</v>
      </c>
      <c r="S310">
        <f t="shared" si="55"/>
        <v>1.2944983818770228</v>
      </c>
      <c r="T310">
        <f t="shared" si="56"/>
        <v>0</v>
      </c>
      <c r="U310">
        <f t="shared" si="57"/>
        <v>1.9417475728155338</v>
      </c>
      <c r="V310">
        <f t="shared" si="58"/>
        <v>3.5598705501618122</v>
      </c>
    </row>
    <row r="311" spans="1:22" x14ac:dyDescent="0.2">
      <c r="A311">
        <v>310</v>
      </c>
      <c r="B311" s="4" t="s">
        <v>7</v>
      </c>
      <c r="C311">
        <f>COUNTA(_xlfn.UNIQUE($B$2:B311))</f>
        <v>39</v>
      </c>
      <c r="D311">
        <v>194</v>
      </c>
      <c r="E311">
        <v>4</v>
      </c>
      <c r="F311">
        <v>112</v>
      </c>
      <c r="G311">
        <v>62.580645161290327</v>
      </c>
      <c r="H311">
        <v>1.2903225806451613</v>
      </c>
      <c r="I311">
        <v>36.129032258064512</v>
      </c>
      <c r="J311">
        <f t="shared" si="52"/>
        <v>0.87419354838709684</v>
      </c>
      <c r="K311">
        <f t="shared" si="59"/>
        <v>51</v>
      </c>
      <c r="L311">
        <f t="shared" si="60"/>
        <v>141</v>
      </c>
      <c r="M311">
        <f t="shared" si="61"/>
        <v>4</v>
      </c>
      <c r="N311">
        <f t="shared" si="62"/>
        <v>0</v>
      </c>
      <c r="O311">
        <f t="shared" si="63"/>
        <v>6</v>
      </c>
      <c r="P311">
        <f t="shared" si="64"/>
        <v>11</v>
      </c>
      <c r="Q311">
        <f t="shared" si="53"/>
        <v>16.451612903225808</v>
      </c>
      <c r="R311">
        <f t="shared" si="54"/>
        <v>45.483870967741936</v>
      </c>
      <c r="S311">
        <f t="shared" si="55"/>
        <v>1.2903225806451613</v>
      </c>
      <c r="T311">
        <f t="shared" si="56"/>
        <v>0</v>
      </c>
      <c r="U311">
        <f t="shared" si="57"/>
        <v>1.935483870967742</v>
      </c>
      <c r="V311">
        <f t="shared" si="58"/>
        <v>3.5483870967741935</v>
      </c>
    </row>
    <row r="312" spans="1:22" x14ac:dyDescent="0.2">
      <c r="A312">
        <v>311</v>
      </c>
      <c r="B312" s="4" t="s">
        <v>105</v>
      </c>
      <c r="C312">
        <f>COUNTA(_xlfn.UNIQUE($B$2:B312))</f>
        <v>39</v>
      </c>
      <c r="D312">
        <v>195</v>
      </c>
      <c r="E312">
        <v>4</v>
      </c>
      <c r="F312">
        <v>112</v>
      </c>
      <c r="G312">
        <v>62.700964630225073</v>
      </c>
      <c r="H312">
        <v>1.2861736334405145</v>
      </c>
      <c r="I312">
        <v>36.012861736334408</v>
      </c>
      <c r="J312">
        <f t="shared" si="52"/>
        <v>0.87459807073954987</v>
      </c>
      <c r="K312">
        <f t="shared" si="59"/>
        <v>52</v>
      </c>
      <c r="L312">
        <f t="shared" si="60"/>
        <v>141</v>
      </c>
      <c r="M312">
        <f t="shared" si="61"/>
        <v>4</v>
      </c>
      <c r="N312">
        <f t="shared" si="62"/>
        <v>0</v>
      </c>
      <c r="O312">
        <f t="shared" si="63"/>
        <v>6</v>
      </c>
      <c r="P312">
        <f t="shared" si="64"/>
        <v>11</v>
      </c>
      <c r="Q312">
        <f t="shared" si="53"/>
        <v>16.720257234726688</v>
      </c>
      <c r="R312">
        <f t="shared" si="54"/>
        <v>45.337620578778136</v>
      </c>
      <c r="S312">
        <f t="shared" si="55"/>
        <v>1.2861736334405145</v>
      </c>
      <c r="T312">
        <f t="shared" si="56"/>
        <v>0</v>
      </c>
      <c r="U312">
        <f t="shared" si="57"/>
        <v>1.929260450160772</v>
      </c>
      <c r="V312">
        <f t="shared" si="58"/>
        <v>3.536977491961415</v>
      </c>
    </row>
    <row r="313" spans="1:22" x14ac:dyDescent="0.2">
      <c r="A313">
        <v>312</v>
      </c>
      <c r="B313" s="4" t="s">
        <v>7</v>
      </c>
      <c r="C313">
        <f>COUNTA(_xlfn.UNIQUE($B$2:B313))</f>
        <v>39</v>
      </c>
      <c r="D313">
        <v>196</v>
      </c>
      <c r="E313">
        <v>4</v>
      </c>
      <c r="F313">
        <v>112</v>
      </c>
      <c r="G313">
        <v>62.820512820512818</v>
      </c>
      <c r="H313">
        <v>1.2820512820512819</v>
      </c>
      <c r="I313">
        <v>35.897435897435898</v>
      </c>
      <c r="J313">
        <f t="shared" si="52"/>
        <v>0.875</v>
      </c>
      <c r="K313">
        <f t="shared" si="59"/>
        <v>52</v>
      </c>
      <c r="L313">
        <f t="shared" si="60"/>
        <v>142</v>
      </c>
      <c r="M313">
        <f t="shared" si="61"/>
        <v>4</v>
      </c>
      <c r="N313">
        <f t="shared" si="62"/>
        <v>0</v>
      </c>
      <c r="O313">
        <f t="shared" si="63"/>
        <v>6</v>
      </c>
      <c r="P313">
        <f t="shared" si="64"/>
        <v>11</v>
      </c>
      <c r="Q313">
        <f t="shared" si="53"/>
        <v>16.666666666666664</v>
      </c>
      <c r="R313">
        <f t="shared" si="54"/>
        <v>45.512820512820511</v>
      </c>
      <c r="S313">
        <f t="shared" si="55"/>
        <v>1.2820512820512819</v>
      </c>
      <c r="T313">
        <f t="shared" si="56"/>
        <v>0</v>
      </c>
      <c r="U313">
        <f t="shared" si="57"/>
        <v>1.9230769230769231</v>
      </c>
      <c r="V313">
        <f t="shared" si="58"/>
        <v>3.5256410256410255</v>
      </c>
    </row>
    <row r="314" spans="1:22" x14ac:dyDescent="0.2">
      <c r="A314">
        <v>313</v>
      </c>
      <c r="B314" s="4" t="s">
        <v>7</v>
      </c>
      <c r="C314">
        <f>COUNTA(_xlfn.UNIQUE($B$2:B314))</f>
        <v>39</v>
      </c>
      <c r="D314">
        <v>197</v>
      </c>
      <c r="E314">
        <v>4</v>
      </c>
      <c r="F314">
        <v>112</v>
      </c>
      <c r="G314">
        <v>62.939297124600635</v>
      </c>
      <c r="H314">
        <v>1.2779552715654952</v>
      </c>
      <c r="I314">
        <v>35.782747603833862</v>
      </c>
      <c r="J314">
        <f t="shared" si="52"/>
        <v>0.87539936102236426</v>
      </c>
      <c r="K314">
        <f t="shared" si="59"/>
        <v>52</v>
      </c>
      <c r="L314">
        <f t="shared" si="60"/>
        <v>143</v>
      </c>
      <c r="M314">
        <f t="shared" si="61"/>
        <v>4</v>
      </c>
      <c r="N314">
        <f t="shared" si="62"/>
        <v>0</v>
      </c>
      <c r="O314">
        <f t="shared" si="63"/>
        <v>6</v>
      </c>
      <c r="P314">
        <f t="shared" si="64"/>
        <v>11</v>
      </c>
      <c r="Q314">
        <f t="shared" si="53"/>
        <v>16.613418530351439</v>
      </c>
      <c r="R314">
        <f t="shared" si="54"/>
        <v>45.686900958466452</v>
      </c>
      <c r="S314">
        <f t="shared" si="55"/>
        <v>1.2779552715654952</v>
      </c>
      <c r="T314">
        <f t="shared" si="56"/>
        <v>0</v>
      </c>
      <c r="U314">
        <f t="shared" si="57"/>
        <v>1.9169329073482428</v>
      </c>
      <c r="V314">
        <f t="shared" si="58"/>
        <v>3.5143769968051117</v>
      </c>
    </row>
    <row r="315" spans="1:22" x14ac:dyDescent="0.2">
      <c r="A315">
        <v>314</v>
      </c>
      <c r="B315" s="4" t="s">
        <v>7</v>
      </c>
      <c r="C315">
        <f>COUNTA(_xlfn.UNIQUE($B$2:B315))</f>
        <v>39</v>
      </c>
      <c r="D315">
        <v>198</v>
      </c>
      <c r="E315">
        <v>4</v>
      </c>
      <c r="F315">
        <v>112</v>
      </c>
      <c r="G315">
        <v>63.057324840764331</v>
      </c>
      <c r="H315">
        <v>1.2738853503184715</v>
      </c>
      <c r="I315">
        <v>35.668789808917197</v>
      </c>
      <c r="J315">
        <f t="shared" si="52"/>
        <v>0.87579617834394907</v>
      </c>
      <c r="K315">
        <f t="shared" si="59"/>
        <v>52</v>
      </c>
      <c r="L315">
        <f t="shared" si="60"/>
        <v>144</v>
      </c>
      <c r="M315">
        <f t="shared" si="61"/>
        <v>4</v>
      </c>
      <c r="N315">
        <f t="shared" si="62"/>
        <v>0</v>
      </c>
      <c r="O315">
        <f t="shared" si="63"/>
        <v>6</v>
      </c>
      <c r="P315">
        <f t="shared" si="64"/>
        <v>11</v>
      </c>
      <c r="Q315">
        <f t="shared" si="53"/>
        <v>16.560509554140125</v>
      </c>
      <c r="R315">
        <f t="shared" si="54"/>
        <v>45.859872611464972</v>
      </c>
      <c r="S315">
        <f t="shared" si="55"/>
        <v>1.2738853503184715</v>
      </c>
      <c r="T315">
        <f t="shared" si="56"/>
        <v>0</v>
      </c>
      <c r="U315">
        <f t="shared" si="57"/>
        <v>1.910828025477707</v>
      </c>
      <c r="V315">
        <f t="shared" si="58"/>
        <v>3.5031847133757963</v>
      </c>
    </row>
    <row r="316" spans="1:22" x14ac:dyDescent="0.2">
      <c r="A316">
        <v>315</v>
      </c>
      <c r="B316" s="4" t="s">
        <v>105</v>
      </c>
      <c r="C316">
        <f>COUNTA(_xlfn.UNIQUE($B$2:B316))</f>
        <v>39</v>
      </c>
      <c r="D316">
        <v>199</v>
      </c>
      <c r="E316">
        <v>4</v>
      </c>
      <c r="F316">
        <v>112</v>
      </c>
      <c r="G316">
        <v>63.17460317460317</v>
      </c>
      <c r="H316">
        <v>1.2698412698412698</v>
      </c>
      <c r="I316">
        <v>35.555555555555557</v>
      </c>
      <c r="J316">
        <f t="shared" si="52"/>
        <v>0.87619047619047619</v>
      </c>
      <c r="K316">
        <f t="shared" si="59"/>
        <v>53</v>
      </c>
      <c r="L316">
        <f t="shared" si="60"/>
        <v>144</v>
      </c>
      <c r="M316">
        <f t="shared" si="61"/>
        <v>4</v>
      </c>
      <c r="N316">
        <f t="shared" si="62"/>
        <v>0</v>
      </c>
      <c r="O316">
        <f t="shared" si="63"/>
        <v>6</v>
      </c>
      <c r="P316">
        <f t="shared" si="64"/>
        <v>11</v>
      </c>
      <c r="Q316">
        <f t="shared" si="53"/>
        <v>16.825396825396826</v>
      </c>
      <c r="R316">
        <f t="shared" si="54"/>
        <v>45.714285714285715</v>
      </c>
      <c r="S316">
        <f t="shared" si="55"/>
        <v>1.2698412698412698</v>
      </c>
      <c r="T316">
        <f t="shared" si="56"/>
        <v>0</v>
      </c>
      <c r="U316">
        <f t="shared" si="57"/>
        <v>1.9047619047619049</v>
      </c>
      <c r="V316">
        <f t="shared" si="58"/>
        <v>3.4920634920634921</v>
      </c>
    </row>
    <row r="317" spans="1:22" x14ac:dyDescent="0.2">
      <c r="A317">
        <v>316</v>
      </c>
      <c r="B317" s="4" t="s">
        <v>7</v>
      </c>
      <c r="C317">
        <f>COUNTA(_xlfn.UNIQUE($B$2:B317))</f>
        <v>39</v>
      </c>
      <c r="D317">
        <v>200</v>
      </c>
      <c r="E317">
        <v>4</v>
      </c>
      <c r="F317">
        <v>112</v>
      </c>
      <c r="G317">
        <v>63.291139240506332</v>
      </c>
      <c r="H317">
        <v>1.2658227848101267</v>
      </c>
      <c r="I317">
        <v>35.443037974683541</v>
      </c>
      <c r="J317">
        <f t="shared" si="52"/>
        <v>0.87658227848101267</v>
      </c>
      <c r="K317">
        <f t="shared" si="59"/>
        <v>53</v>
      </c>
      <c r="L317">
        <f t="shared" si="60"/>
        <v>145</v>
      </c>
      <c r="M317">
        <f t="shared" si="61"/>
        <v>4</v>
      </c>
      <c r="N317">
        <f t="shared" si="62"/>
        <v>0</v>
      </c>
      <c r="O317">
        <f t="shared" si="63"/>
        <v>6</v>
      </c>
      <c r="P317">
        <f t="shared" si="64"/>
        <v>11</v>
      </c>
      <c r="Q317">
        <f t="shared" si="53"/>
        <v>16.77215189873418</v>
      </c>
      <c r="R317">
        <f t="shared" si="54"/>
        <v>45.88607594936709</v>
      </c>
      <c r="S317">
        <f t="shared" si="55"/>
        <v>1.2658227848101267</v>
      </c>
      <c r="T317">
        <f t="shared" si="56"/>
        <v>0</v>
      </c>
      <c r="U317">
        <f t="shared" si="57"/>
        <v>1.89873417721519</v>
      </c>
      <c r="V317">
        <f t="shared" si="58"/>
        <v>3.481012658227848</v>
      </c>
    </row>
    <row r="318" spans="1:22" x14ac:dyDescent="0.2">
      <c r="A318">
        <v>317</v>
      </c>
      <c r="B318" s="4" t="s">
        <v>7</v>
      </c>
      <c r="C318">
        <f>COUNTA(_xlfn.UNIQUE($B$2:B318))</f>
        <v>39</v>
      </c>
      <c r="D318">
        <v>201</v>
      </c>
      <c r="E318">
        <v>4</v>
      </c>
      <c r="F318">
        <v>112</v>
      </c>
      <c r="G318">
        <v>63.40694006309149</v>
      </c>
      <c r="H318">
        <v>1.2618296529968454</v>
      </c>
      <c r="I318">
        <v>35.331230283911673</v>
      </c>
      <c r="J318">
        <f t="shared" si="52"/>
        <v>0.87697160883280756</v>
      </c>
      <c r="K318">
        <f t="shared" si="59"/>
        <v>53</v>
      </c>
      <c r="L318">
        <f t="shared" si="60"/>
        <v>146</v>
      </c>
      <c r="M318">
        <f t="shared" si="61"/>
        <v>4</v>
      </c>
      <c r="N318">
        <f t="shared" si="62"/>
        <v>0</v>
      </c>
      <c r="O318">
        <f t="shared" si="63"/>
        <v>6</v>
      </c>
      <c r="P318">
        <f t="shared" si="64"/>
        <v>11</v>
      </c>
      <c r="Q318">
        <f t="shared" si="53"/>
        <v>16.719242902208201</v>
      </c>
      <c r="R318">
        <f t="shared" si="54"/>
        <v>46.056782334384863</v>
      </c>
      <c r="S318">
        <f t="shared" si="55"/>
        <v>1.2618296529968454</v>
      </c>
      <c r="T318">
        <f t="shared" si="56"/>
        <v>0</v>
      </c>
      <c r="U318">
        <f t="shared" si="57"/>
        <v>1.8927444794952681</v>
      </c>
      <c r="V318">
        <f t="shared" si="58"/>
        <v>3.4700315457413247</v>
      </c>
    </row>
    <row r="319" spans="1:22" x14ac:dyDescent="0.2">
      <c r="A319">
        <v>318</v>
      </c>
      <c r="B319" s="4" t="s">
        <v>2</v>
      </c>
      <c r="C319">
        <f>COUNTA(_xlfn.UNIQUE($B$2:B319))</f>
        <v>39</v>
      </c>
      <c r="D319">
        <v>201</v>
      </c>
      <c r="E319">
        <v>4</v>
      </c>
      <c r="F319">
        <v>113</v>
      </c>
      <c r="G319">
        <v>63.20754716981132</v>
      </c>
      <c r="H319">
        <v>1.257861635220126</v>
      </c>
      <c r="I319">
        <v>35.534591194968549</v>
      </c>
      <c r="J319">
        <f t="shared" si="52"/>
        <v>0.87735849056603776</v>
      </c>
      <c r="K319">
        <f t="shared" si="59"/>
        <v>53</v>
      </c>
      <c r="L319">
        <f t="shared" si="60"/>
        <v>146</v>
      </c>
      <c r="M319">
        <f t="shared" si="61"/>
        <v>4</v>
      </c>
      <c r="N319">
        <f t="shared" si="62"/>
        <v>0</v>
      </c>
      <c r="O319">
        <f t="shared" si="63"/>
        <v>6</v>
      </c>
      <c r="P319">
        <f t="shared" si="64"/>
        <v>11</v>
      </c>
      <c r="Q319">
        <f t="shared" si="53"/>
        <v>16.666666666666664</v>
      </c>
      <c r="R319">
        <f t="shared" si="54"/>
        <v>45.911949685534594</v>
      </c>
      <c r="S319">
        <f t="shared" si="55"/>
        <v>1.257861635220126</v>
      </c>
      <c r="T319">
        <f t="shared" si="56"/>
        <v>0</v>
      </c>
      <c r="U319">
        <f t="shared" si="57"/>
        <v>1.8867924528301887</v>
      </c>
      <c r="V319">
        <f t="shared" si="58"/>
        <v>3.459119496855346</v>
      </c>
    </row>
    <row r="320" spans="1:22" x14ac:dyDescent="0.2">
      <c r="A320">
        <v>319</v>
      </c>
      <c r="B320" s="4" t="s">
        <v>2</v>
      </c>
      <c r="C320">
        <f>COUNTA(_xlfn.UNIQUE($B$2:B320))</f>
        <v>39</v>
      </c>
      <c r="D320">
        <v>201</v>
      </c>
      <c r="E320">
        <v>4</v>
      </c>
      <c r="F320">
        <v>114</v>
      </c>
      <c r="G320">
        <v>63.009404388714728</v>
      </c>
      <c r="H320">
        <v>1.2539184952978055</v>
      </c>
      <c r="I320">
        <v>35.736677115987462</v>
      </c>
      <c r="J320">
        <f t="shared" si="52"/>
        <v>0.87774294670846398</v>
      </c>
      <c r="K320">
        <f t="shared" si="59"/>
        <v>53</v>
      </c>
      <c r="L320">
        <f t="shared" si="60"/>
        <v>146</v>
      </c>
      <c r="M320">
        <f t="shared" si="61"/>
        <v>4</v>
      </c>
      <c r="N320">
        <f t="shared" si="62"/>
        <v>0</v>
      </c>
      <c r="O320">
        <f t="shared" si="63"/>
        <v>6</v>
      </c>
      <c r="P320">
        <f t="shared" si="64"/>
        <v>11</v>
      </c>
      <c r="Q320">
        <f t="shared" si="53"/>
        <v>16.614420062695924</v>
      </c>
      <c r="R320">
        <f t="shared" si="54"/>
        <v>45.768025078369909</v>
      </c>
      <c r="S320">
        <f t="shared" si="55"/>
        <v>1.2539184952978055</v>
      </c>
      <c r="T320">
        <f t="shared" si="56"/>
        <v>0</v>
      </c>
      <c r="U320">
        <f t="shared" si="57"/>
        <v>1.8808777429467085</v>
      </c>
      <c r="V320">
        <f t="shared" si="58"/>
        <v>3.4482758620689653</v>
      </c>
    </row>
    <row r="321" spans="1:22" x14ac:dyDescent="0.2">
      <c r="A321">
        <v>320</v>
      </c>
      <c r="B321" s="4" t="s">
        <v>7</v>
      </c>
      <c r="C321">
        <f>COUNTA(_xlfn.UNIQUE($B$2:B321))</f>
        <v>39</v>
      </c>
      <c r="D321">
        <v>202</v>
      </c>
      <c r="E321">
        <v>4</v>
      </c>
      <c r="F321">
        <v>114</v>
      </c>
      <c r="G321">
        <v>63.125</v>
      </c>
      <c r="H321">
        <v>1.25</v>
      </c>
      <c r="I321">
        <v>35.625</v>
      </c>
      <c r="J321">
        <f t="shared" si="52"/>
        <v>0.87812500000000004</v>
      </c>
      <c r="K321">
        <f t="shared" si="59"/>
        <v>53</v>
      </c>
      <c r="L321">
        <f t="shared" si="60"/>
        <v>147</v>
      </c>
      <c r="M321">
        <f t="shared" si="61"/>
        <v>4</v>
      </c>
      <c r="N321">
        <f t="shared" si="62"/>
        <v>0</v>
      </c>
      <c r="O321">
        <f t="shared" si="63"/>
        <v>6</v>
      </c>
      <c r="P321">
        <f t="shared" si="64"/>
        <v>11</v>
      </c>
      <c r="Q321">
        <f t="shared" si="53"/>
        <v>16.5625</v>
      </c>
      <c r="R321">
        <f t="shared" si="54"/>
        <v>45.9375</v>
      </c>
      <c r="S321">
        <f t="shared" si="55"/>
        <v>1.25</v>
      </c>
      <c r="T321">
        <f t="shared" si="56"/>
        <v>0</v>
      </c>
      <c r="U321">
        <f t="shared" si="57"/>
        <v>1.875</v>
      </c>
      <c r="V321">
        <f t="shared" si="58"/>
        <v>3.4375000000000004</v>
      </c>
    </row>
    <row r="322" spans="1:22" x14ac:dyDescent="0.2">
      <c r="A322">
        <v>321</v>
      </c>
      <c r="B322" s="4" t="s">
        <v>7</v>
      </c>
      <c r="C322">
        <f>COUNTA(_xlfn.UNIQUE($B$2:B322))</f>
        <v>39</v>
      </c>
      <c r="D322">
        <v>203</v>
      </c>
      <c r="E322">
        <v>4</v>
      </c>
      <c r="F322">
        <v>114</v>
      </c>
      <c r="G322">
        <v>63.239875389408098</v>
      </c>
      <c r="H322">
        <v>1.2461059190031152</v>
      </c>
      <c r="I322">
        <v>35.514018691588781</v>
      </c>
      <c r="J322">
        <f t="shared" si="52"/>
        <v>0.87850467289719625</v>
      </c>
      <c r="K322">
        <f t="shared" si="59"/>
        <v>53</v>
      </c>
      <c r="L322">
        <f t="shared" si="60"/>
        <v>148</v>
      </c>
      <c r="M322">
        <f t="shared" si="61"/>
        <v>4</v>
      </c>
      <c r="N322">
        <f t="shared" si="62"/>
        <v>0</v>
      </c>
      <c r="O322">
        <f t="shared" si="63"/>
        <v>6</v>
      </c>
      <c r="P322">
        <f t="shared" si="64"/>
        <v>11</v>
      </c>
      <c r="Q322">
        <f t="shared" si="53"/>
        <v>16.510903426791277</v>
      </c>
      <c r="R322">
        <f t="shared" si="54"/>
        <v>46.105919003115261</v>
      </c>
      <c r="S322">
        <f t="shared" si="55"/>
        <v>1.2461059190031152</v>
      </c>
      <c r="T322">
        <f t="shared" si="56"/>
        <v>0</v>
      </c>
      <c r="U322">
        <f t="shared" si="57"/>
        <v>1.8691588785046727</v>
      </c>
      <c r="V322">
        <f t="shared" si="58"/>
        <v>3.4267912772585665</v>
      </c>
    </row>
    <row r="323" spans="1:22" x14ac:dyDescent="0.2">
      <c r="A323">
        <v>322</v>
      </c>
      <c r="B323" s="4" t="s">
        <v>20</v>
      </c>
      <c r="C323">
        <f>COUNTA(_xlfn.UNIQUE($B$2:B323))</f>
        <v>39</v>
      </c>
      <c r="D323">
        <v>203</v>
      </c>
      <c r="E323">
        <v>4</v>
      </c>
      <c r="F323">
        <v>115</v>
      </c>
      <c r="G323">
        <v>63.04347826086957</v>
      </c>
      <c r="H323">
        <v>1.2422360248447204</v>
      </c>
      <c r="I323">
        <v>35.714285714285715</v>
      </c>
      <c r="J323">
        <f t="shared" ref="J323:J386" si="65">1-(C323/A323)</f>
        <v>0.87888198757763969</v>
      </c>
      <c r="K323">
        <f t="shared" si="59"/>
        <v>53</v>
      </c>
      <c r="L323">
        <f t="shared" si="60"/>
        <v>148</v>
      </c>
      <c r="M323">
        <f t="shared" si="61"/>
        <v>4</v>
      </c>
      <c r="N323">
        <f t="shared" si="62"/>
        <v>0</v>
      </c>
      <c r="O323">
        <f t="shared" si="63"/>
        <v>7</v>
      </c>
      <c r="P323">
        <f t="shared" si="64"/>
        <v>11</v>
      </c>
      <c r="Q323">
        <f t="shared" ref="Q323:Q386" si="66">K323/A323*100</f>
        <v>16.459627329192546</v>
      </c>
      <c r="R323">
        <f t="shared" ref="R323:R386" si="67">L323/A323*100</f>
        <v>45.962732919254655</v>
      </c>
      <c r="S323">
        <f t="shared" ref="S323:S386" si="68">M323/A323*100</f>
        <v>1.2422360248447204</v>
      </c>
      <c r="T323">
        <f t="shared" ref="T323:T386" si="69">N323/F323*100</f>
        <v>0</v>
      </c>
      <c r="U323">
        <f t="shared" ref="U323:U386" si="70">O323/A323*100</f>
        <v>2.1739130434782608</v>
      </c>
      <c r="V323">
        <f t="shared" ref="V323:V386" si="71">P323/A323*100</f>
        <v>3.4161490683229814</v>
      </c>
    </row>
    <row r="324" spans="1:22" x14ac:dyDescent="0.2">
      <c r="A324">
        <v>323</v>
      </c>
      <c r="B324" s="4" t="s">
        <v>20</v>
      </c>
      <c r="C324">
        <f>COUNTA(_xlfn.UNIQUE($B$2:B324))</f>
        <v>39</v>
      </c>
      <c r="D324">
        <v>203</v>
      </c>
      <c r="E324">
        <v>4</v>
      </c>
      <c r="F324">
        <v>116</v>
      </c>
      <c r="G324">
        <v>62.848297213622295</v>
      </c>
      <c r="H324">
        <v>1.2383900928792571</v>
      </c>
      <c r="I324">
        <v>35.913312693498447</v>
      </c>
      <c r="J324">
        <f t="shared" si="65"/>
        <v>0.87925696594427238</v>
      </c>
      <c r="K324">
        <f t="shared" ref="K324:K387" si="72">IF(B324="Cyclotella minuscula",K323+1,K323)</f>
        <v>53</v>
      </c>
      <c r="L324">
        <f t="shared" ref="L324:L387" si="73">IF(B324="Cyclotella ocellata",L323+1,L323)</f>
        <v>148</v>
      </c>
      <c r="M324">
        <f t="shared" ref="M324:M387" si="74">IF(B324="Staurosira venter",M323+1,M323)</f>
        <v>4</v>
      </c>
      <c r="N324">
        <f t="shared" ref="N324:N387" si="75">IF(B324="Staurosirella pinnata",N323+1,N323)</f>
        <v>0</v>
      </c>
      <c r="O324">
        <f t="shared" ref="O324:O387" si="76">IF(B324="Amphora pediculus",O323+1,O323)</f>
        <v>8</v>
      </c>
      <c r="P324">
        <f t="shared" ref="P324:P387" si="77">IF(B324="Encyonopsis microcephala",P323+1,P323)</f>
        <v>11</v>
      </c>
      <c r="Q324">
        <f t="shared" si="66"/>
        <v>16.408668730650156</v>
      </c>
      <c r="R324">
        <f t="shared" si="67"/>
        <v>45.820433436532511</v>
      </c>
      <c r="S324">
        <f t="shared" si="68"/>
        <v>1.2383900928792571</v>
      </c>
      <c r="T324">
        <f t="shared" si="69"/>
        <v>0</v>
      </c>
      <c r="U324">
        <f t="shared" si="70"/>
        <v>2.4767801857585141</v>
      </c>
      <c r="V324">
        <f t="shared" si="71"/>
        <v>3.4055727554179565</v>
      </c>
    </row>
    <row r="325" spans="1:22" x14ac:dyDescent="0.2">
      <c r="A325">
        <v>324</v>
      </c>
      <c r="B325" s="4" t="s">
        <v>40</v>
      </c>
      <c r="C325">
        <f>COUNTA(_xlfn.UNIQUE($B$2:B325))</f>
        <v>40</v>
      </c>
      <c r="D325">
        <v>203</v>
      </c>
      <c r="E325">
        <v>4</v>
      </c>
      <c r="F325">
        <v>117</v>
      </c>
      <c r="G325">
        <v>62.654320987654323</v>
      </c>
      <c r="H325">
        <v>1.2345679012345678</v>
      </c>
      <c r="I325">
        <v>36.111111111111107</v>
      </c>
      <c r="J325">
        <f t="shared" si="65"/>
        <v>0.87654320987654322</v>
      </c>
      <c r="K325">
        <f t="shared" si="72"/>
        <v>53</v>
      </c>
      <c r="L325">
        <f t="shared" si="73"/>
        <v>148</v>
      </c>
      <c r="M325">
        <f t="shared" si="74"/>
        <v>4</v>
      </c>
      <c r="N325">
        <f t="shared" si="75"/>
        <v>0</v>
      </c>
      <c r="O325">
        <f t="shared" si="76"/>
        <v>8</v>
      </c>
      <c r="P325">
        <f t="shared" si="77"/>
        <v>11</v>
      </c>
      <c r="Q325">
        <f t="shared" si="66"/>
        <v>16.358024691358025</v>
      </c>
      <c r="R325">
        <f t="shared" si="67"/>
        <v>45.679012345679013</v>
      </c>
      <c r="S325">
        <f t="shared" si="68"/>
        <v>1.2345679012345678</v>
      </c>
      <c r="T325">
        <f t="shared" si="69"/>
        <v>0</v>
      </c>
      <c r="U325">
        <f t="shared" si="70"/>
        <v>2.4691358024691357</v>
      </c>
      <c r="V325">
        <f t="shared" si="71"/>
        <v>3.3950617283950617</v>
      </c>
    </row>
    <row r="326" spans="1:22" x14ac:dyDescent="0.2">
      <c r="A326">
        <v>325</v>
      </c>
      <c r="B326" s="4" t="s">
        <v>15</v>
      </c>
      <c r="C326">
        <f>COUNTA(_xlfn.UNIQUE($B$2:B326))</f>
        <v>40</v>
      </c>
      <c r="D326">
        <v>203</v>
      </c>
      <c r="E326">
        <v>4</v>
      </c>
      <c r="F326">
        <v>118</v>
      </c>
      <c r="G326">
        <v>62.46153846153846</v>
      </c>
      <c r="H326">
        <v>1.2307692307692308</v>
      </c>
      <c r="I326">
        <v>36.307692307692307</v>
      </c>
      <c r="J326">
        <f t="shared" si="65"/>
        <v>0.87692307692307692</v>
      </c>
      <c r="K326">
        <f t="shared" si="72"/>
        <v>53</v>
      </c>
      <c r="L326">
        <f t="shared" si="73"/>
        <v>148</v>
      </c>
      <c r="M326">
        <f t="shared" si="74"/>
        <v>4</v>
      </c>
      <c r="N326">
        <f t="shared" si="75"/>
        <v>0</v>
      </c>
      <c r="O326">
        <f t="shared" si="76"/>
        <v>8</v>
      </c>
      <c r="P326">
        <f t="shared" si="77"/>
        <v>11</v>
      </c>
      <c r="Q326">
        <f t="shared" si="66"/>
        <v>16.307692307692307</v>
      </c>
      <c r="R326">
        <f t="shared" si="67"/>
        <v>45.53846153846154</v>
      </c>
      <c r="S326">
        <f t="shared" si="68"/>
        <v>1.2307692307692308</v>
      </c>
      <c r="T326">
        <f t="shared" si="69"/>
        <v>0</v>
      </c>
      <c r="U326">
        <f t="shared" si="70"/>
        <v>2.4615384615384617</v>
      </c>
      <c r="V326">
        <f t="shared" si="71"/>
        <v>3.3846153846153846</v>
      </c>
    </row>
    <row r="327" spans="1:22" x14ac:dyDescent="0.2">
      <c r="A327">
        <v>326</v>
      </c>
      <c r="B327" s="4" t="s">
        <v>15</v>
      </c>
      <c r="C327">
        <f>COUNTA(_xlfn.UNIQUE($B$2:B327))</f>
        <v>40</v>
      </c>
      <c r="D327">
        <v>203</v>
      </c>
      <c r="E327">
        <v>4</v>
      </c>
      <c r="F327">
        <v>119</v>
      </c>
      <c r="G327">
        <v>62.269938650306742</v>
      </c>
      <c r="H327">
        <v>1.2269938650306749</v>
      </c>
      <c r="I327">
        <v>36.50306748466258</v>
      </c>
      <c r="J327">
        <f t="shared" si="65"/>
        <v>0.87730061349693256</v>
      </c>
      <c r="K327">
        <f t="shared" si="72"/>
        <v>53</v>
      </c>
      <c r="L327">
        <f t="shared" si="73"/>
        <v>148</v>
      </c>
      <c r="M327">
        <f t="shared" si="74"/>
        <v>4</v>
      </c>
      <c r="N327">
        <f t="shared" si="75"/>
        <v>0</v>
      </c>
      <c r="O327">
        <f t="shared" si="76"/>
        <v>8</v>
      </c>
      <c r="P327">
        <f t="shared" si="77"/>
        <v>11</v>
      </c>
      <c r="Q327">
        <f t="shared" si="66"/>
        <v>16.257668711656443</v>
      </c>
      <c r="R327">
        <f t="shared" si="67"/>
        <v>45.398773006134967</v>
      </c>
      <c r="S327">
        <f t="shared" si="68"/>
        <v>1.2269938650306749</v>
      </c>
      <c r="T327">
        <f t="shared" si="69"/>
        <v>0</v>
      </c>
      <c r="U327">
        <f t="shared" si="70"/>
        <v>2.4539877300613497</v>
      </c>
      <c r="V327">
        <f t="shared" si="71"/>
        <v>3.3742331288343559</v>
      </c>
    </row>
    <row r="328" spans="1:22" x14ac:dyDescent="0.2">
      <c r="A328">
        <v>327</v>
      </c>
      <c r="B328" s="4" t="s">
        <v>7</v>
      </c>
      <c r="C328">
        <f>COUNTA(_xlfn.UNIQUE($B$2:B328))</f>
        <v>40</v>
      </c>
      <c r="D328">
        <v>204</v>
      </c>
      <c r="E328">
        <v>4</v>
      </c>
      <c r="F328">
        <v>119</v>
      </c>
      <c r="G328">
        <v>62.385321100917437</v>
      </c>
      <c r="H328">
        <v>1.2232415902140672</v>
      </c>
      <c r="I328">
        <v>36.391437308868504</v>
      </c>
      <c r="J328">
        <f t="shared" si="65"/>
        <v>0.8776758409785933</v>
      </c>
      <c r="K328">
        <f t="shared" si="72"/>
        <v>53</v>
      </c>
      <c r="L328">
        <f t="shared" si="73"/>
        <v>149</v>
      </c>
      <c r="M328">
        <f t="shared" si="74"/>
        <v>4</v>
      </c>
      <c r="N328">
        <f t="shared" si="75"/>
        <v>0</v>
      </c>
      <c r="O328">
        <f t="shared" si="76"/>
        <v>8</v>
      </c>
      <c r="P328">
        <f t="shared" si="77"/>
        <v>11</v>
      </c>
      <c r="Q328">
        <f t="shared" si="66"/>
        <v>16.207951070336392</v>
      </c>
      <c r="R328">
        <f t="shared" si="67"/>
        <v>45.565749235474009</v>
      </c>
      <c r="S328">
        <f t="shared" si="68"/>
        <v>1.2232415902140672</v>
      </c>
      <c r="T328">
        <f t="shared" si="69"/>
        <v>0</v>
      </c>
      <c r="U328">
        <f t="shared" si="70"/>
        <v>2.4464831804281344</v>
      </c>
      <c r="V328">
        <f t="shared" si="71"/>
        <v>3.3639143730886847</v>
      </c>
    </row>
    <row r="329" spans="1:22" x14ac:dyDescent="0.2">
      <c r="A329">
        <v>328</v>
      </c>
      <c r="B329" s="4" t="s">
        <v>105</v>
      </c>
      <c r="C329">
        <f>COUNTA(_xlfn.UNIQUE($B$2:B329))</f>
        <v>40</v>
      </c>
      <c r="D329">
        <v>205</v>
      </c>
      <c r="E329">
        <v>4</v>
      </c>
      <c r="F329">
        <v>119</v>
      </c>
      <c r="G329">
        <v>62.5</v>
      </c>
      <c r="H329">
        <v>1.2195121951219512</v>
      </c>
      <c r="I329">
        <v>36.280487804878049</v>
      </c>
      <c r="J329">
        <f t="shared" si="65"/>
        <v>0.87804878048780488</v>
      </c>
      <c r="K329">
        <f t="shared" si="72"/>
        <v>54</v>
      </c>
      <c r="L329">
        <f t="shared" si="73"/>
        <v>149</v>
      </c>
      <c r="M329">
        <f t="shared" si="74"/>
        <v>4</v>
      </c>
      <c r="N329">
        <f t="shared" si="75"/>
        <v>0</v>
      </c>
      <c r="O329">
        <f t="shared" si="76"/>
        <v>8</v>
      </c>
      <c r="P329">
        <f t="shared" si="77"/>
        <v>11</v>
      </c>
      <c r="Q329">
        <f t="shared" si="66"/>
        <v>16.463414634146343</v>
      </c>
      <c r="R329">
        <f t="shared" si="67"/>
        <v>45.426829268292686</v>
      </c>
      <c r="S329">
        <f t="shared" si="68"/>
        <v>1.2195121951219512</v>
      </c>
      <c r="T329">
        <f t="shared" si="69"/>
        <v>0</v>
      </c>
      <c r="U329">
        <f t="shared" si="70"/>
        <v>2.4390243902439024</v>
      </c>
      <c r="V329">
        <f t="shared" si="71"/>
        <v>3.3536585365853662</v>
      </c>
    </row>
    <row r="330" spans="1:22" x14ac:dyDescent="0.2">
      <c r="A330">
        <v>329</v>
      </c>
      <c r="B330" s="4" t="s">
        <v>29</v>
      </c>
      <c r="C330">
        <f>COUNTA(_xlfn.UNIQUE($B$2:B330))</f>
        <v>40</v>
      </c>
      <c r="D330">
        <v>205</v>
      </c>
      <c r="E330">
        <v>4</v>
      </c>
      <c r="F330">
        <v>120</v>
      </c>
      <c r="G330">
        <v>62.310030395136771</v>
      </c>
      <c r="H330">
        <v>1.21580547112462</v>
      </c>
      <c r="I330">
        <v>36.474164133738604</v>
      </c>
      <c r="J330">
        <f t="shared" si="65"/>
        <v>0.87841945288753798</v>
      </c>
      <c r="K330">
        <f t="shared" si="72"/>
        <v>54</v>
      </c>
      <c r="L330">
        <f t="shared" si="73"/>
        <v>149</v>
      </c>
      <c r="M330">
        <f t="shared" si="74"/>
        <v>4</v>
      </c>
      <c r="N330">
        <f t="shared" si="75"/>
        <v>0</v>
      </c>
      <c r="O330">
        <f t="shared" si="76"/>
        <v>8</v>
      </c>
      <c r="P330">
        <f t="shared" si="77"/>
        <v>11</v>
      </c>
      <c r="Q330">
        <f t="shared" si="66"/>
        <v>16.413373860182372</v>
      </c>
      <c r="R330">
        <f t="shared" si="67"/>
        <v>45.288753799392097</v>
      </c>
      <c r="S330">
        <f t="shared" si="68"/>
        <v>1.21580547112462</v>
      </c>
      <c r="T330">
        <f t="shared" si="69"/>
        <v>0</v>
      </c>
      <c r="U330">
        <f t="shared" si="70"/>
        <v>2.43161094224924</v>
      </c>
      <c r="V330">
        <f t="shared" si="71"/>
        <v>3.3434650455927049</v>
      </c>
    </row>
    <row r="331" spans="1:22" x14ac:dyDescent="0.2">
      <c r="A331">
        <v>330</v>
      </c>
      <c r="B331" s="4" t="s">
        <v>7</v>
      </c>
      <c r="C331">
        <f>COUNTA(_xlfn.UNIQUE($B$2:B331))</f>
        <v>40</v>
      </c>
      <c r="D331">
        <v>206</v>
      </c>
      <c r="E331">
        <v>4</v>
      </c>
      <c r="F331">
        <v>120</v>
      </c>
      <c r="G331">
        <v>62.424242424242429</v>
      </c>
      <c r="H331">
        <v>1.2121212121212122</v>
      </c>
      <c r="I331">
        <v>36.363636363636367</v>
      </c>
      <c r="J331">
        <f t="shared" si="65"/>
        <v>0.87878787878787878</v>
      </c>
      <c r="K331">
        <f t="shared" si="72"/>
        <v>54</v>
      </c>
      <c r="L331">
        <f t="shared" si="73"/>
        <v>150</v>
      </c>
      <c r="M331">
        <f t="shared" si="74"/>
        <v>4</v>
      </c>
      <c r="N331">
        <f t="shared" si="75"/>
        <v>0</v>
      </c>
      <c r="O331">
        <f t="shared" si="76"/>
        <v>8</v>
      </c>
      <c r="P331">
        <f t="shared" si="77"/>
        <v>11</v>
      </c>
      <c r="Q331">
        <f t="shared" si="66"/>
        <v>16.363636363636363</v>
      </c>
      <c r="R331">
        <f t="shared" si="67"/>
        <v>45.454545454545453</v>
      </c>
      <c r="S331">
        <f t="shared" si="68"/>
        <v>1.2121212121212122</v>
      </c>
      <c r="T331">
        <f t="shared" si="69"/>
        <v>0</v>
      </c>
      <c r="U331">
        <f t="shared" si="70"/>
        <v>2.4242424242424243</v>
      </c>
      <c r="V331">
        <f t="shared" si="71"/>
        <v>3.3333333333333335</v>
      </c>
    </row>
    <row r="332" spans="1:22" x14ac:dyDescent="0.2">
      <c r="A332">
        <v>331</v>
      </c>
      <c r="B332" s="4" t="s">
        <v>22</v>
      </c>
      <c r="C332">
        <f>COUNTA(_xlfn.UNIQUE($B$2:B332))</f>
        <v>40</v>
      </c>
      <c r="D332">
        <v>206</v>
      </c>
      <c r="E332">
        <v>4</v>
      </c>
      <c r="F332">
        <v>121</v>
      </c>
      <c r="G332">
        <v>62.235649546827801</v>
      </c>
      <c r="H332">
        <v>1.2084592145015105</v>
      </c>
      <c r="I332">
        <v>36.555891238670696</v>
      </c>
      <c r="J332">
        <f t="shared" si="65"/>
        <v>0.87915407854984895</v>
      </c>
      <c r="K332">
        <f t="shared" si="72"/>
        <v>54</v>
      </c>
      <c r="L332">
        <f t="shared" si="73"/>
        <v>150</v>
      </c>
      <c r="M332">
        <f t="shared" si="74"/>
        <v>4</v>
      </c>
      <c r="N332">
        <f t="shared" si="75"/>
        <v>0</v>
      </c>
      <c r="O332">
        <f t="shared" si="76"/>
        <v>8</v>
      </c>
      <c r="P332">
        <f t="shared" si="77"/>
        <v>11</v>
      </c>
      <c r="Q332">
        <f t="shared" si="66"/>
        <v>16.314199395770395</v>
      </c>
      <c r="R332">
        <f t="shared" si="67"/>
        <v>45.317220543806648</v>
      </c>
      <c r="S332">
        <f t="shared" si="68"/>
        <v>1.2084592145015105</v>
      </c>
      <c r="T332">
        <f t="shared" si="69"/>
        <v>0</v>
      </c>
      <c r="U332">
        <f t="shared" si="70"/>
        <v>2.416918429003021</v>
      </c>
      <c r="V332">
        <f t="shared" si="71"/>
        <v>3.3232628398791544</v>
      </c>
    </row>
    <row r="333" spans="1:22" x14ac:dyDescent="0.2">
      <c r="A333">
        <v>332</v>
      </c>
      <c r="B333" s="4" t="s">
        <v>22</v>
      </c>
      <c r="C333">
        <f>COUNTA(_xlfn.UNIQUE($B$2:B333))</f>
        <v>40</v>
      </c>
      <c r="D333">
        <v>206</v>
      </c>
      <c r="E333">
        <v>4</v>
      </c>
      <c r="F333">
        <v>122</v>
      </c>
      <c r="G333">
        <v>62.048192771084345</v>
      </c>
      <c r="H333">
        <v>1.2048192771084338</v>
      </c>
      <c r="I333">
        <v>36.746987951807228</v>
      </c>
      <c r="J333">
        <f t="shared" si="65"/>
        <v>0.87951807228915668</v>
      </c>
      <c r="K333">
        <f t="shared" si="72"/>
        <v>54</v>
      </c>
      <c r="L333">
        <f t="shared" si="73"/>
        <v>150</v>
      </c>
      <c r="M333">
        <f t="shared" si="74"/>
        <v>4</v>
      </c>
      <c r="N333">
        <f t="shared" si="75"/>
        <v>0</v>
      </c>
      <c r="O333">
        <f t="shared" si="76"/>
        <v>8</v>
      </c>
      <c r="P333">
        <f t="shared" si="77"/>
        <v>11</v>
      </c>
      <c r="Q333">
        <f t="shared" si="66"/>
        <v>16.265060240963855</v>
      </c>
      <c r="R333">
        <f t="shared" si="67"/>
        <v>45.180722891566269</v>
      </c>
      <c r="S333">
        <f t="shared" si="68"/>
        <v>1.2048192771084338</v>
      </c>
      <c r="T333">
        <f t="shared" si="69"/>
        <v>0</v>
      </c>
      <c r="U333">
        <f t="shared" si="70"/>
        <v>2.4096385542168677</v>
      </c>
      <c r="V333">
        <f t="shared" si="71"/>
        <v>3.3132530120481931</v>
      </c>
    </row>
    <row r="334" spans="1:22" x14ac:dyDescent="0.2">
      <c r="A334">
        <v>333</v>
      </c>
      <c r="B334" s="4" t="s">
        <v>2</v>
      </c>
      <c r="C334">
        <f>COUNTA(_xlfn.UNIQUE($B$2:B334))</f>
        <v>40</v>
      </c>
      <c r="D334">
        <v>206</v>
      </c>
      <c r="E334">
        <v>4</v>
      </c>
      <c r="F334">
        <v>123</v>
      </c>
      <c r="G334">
        <v>61.861861861861868</v>
      </c>
      <c r="H334">
        <v>1.2012012012012012</v>
      </c>
      <c r="I334">
        <v>36.936936936936938</v>
      </c>
      <c r="J334">
        <f t="shared" si="65"/>
        <v>0.87987987987987992</v>
      </c>
      <c r="K334">
        <f t="shared" si="72"/>
        <v>54</v>
      </c>
      <c r="L334">
        <f t="shared" si="73"/>
        <v>150</v>
      </c>
      <c r="M334">
        <f t="shared" si="74"/>
        <v>4</v>
      </c>
      <c r="N334">
        <f t="shared" si="75"/>
        <v>0</v>
      </c>
      <c r="O334">
        <f t="shared" si="76"/>
        <v>8</v>
      </c>
      <c r="P334">
        <f t="shared" si="77"/>
        <v>11</v>
      </c>
      <c r="Q334">
        <f t="shared" si="66"/>
        <v>16.216216216216218</v>
      </c>
      <c r="R334">
        <f t="shared" si="67"/>
        <v>45.045045045045043</v>
      </c>
      <c r="S334">
        <f t="shared" si="68"/>
        <v>1.2012012012012012</v>
      </c>
      <c r="T334">
        <f t="shared" si="69"/>
        <v>0</v>
      </c>
      <c r="U334">
        <f t="shared" si="70"/>
        <v>2.4024024024024024</v>
      </c>
      <c r="V334">
        <f t="shared" si="71"/>
        <v>3.303303303303303</v>
      </c>
    </row>
    <row r="335" spans="1:22" x14ac:dyDescent="0.2">
      <c r="A335">
        <v>334</v>
      </c>
      <c r="B335" s="4" t="s">
        <v>41</v>
      </c>
      <c r="C335">
        <f>COUNTA(_xlfn.UNIQUE($B$2:B335))</f>
        <v>41</v>
      </c>
      <c r="D335">
        <v>206</v>
      </c>
      <c r="E335">
        <v>4</v>
      </c>
      <c r="F335">
        <v>124</v>
      </c>
      <c r="G335">
        <v>61.676646706586823</v>
      </c>
      <c r="H335">
        <v>1.1976047904191618</v>
      </c>
      <c r="I335">
        <v>37.125748502994007</v>
      </c>
      <c r="J335">
        <f t="shared" si="65"/>
        <v>0.8772455089820359</v>
      </c>
      <c r="K335">
        <f t="shared" si="72"/>
        <v>54</v>
      </c>
      <c r="L335">
        <f t="shared" si="73"/>
        <v>150</v>
      </c>
      <c r="M335">
        <f t="shared" si="74"/>
        <v>4</v>
      </c>
      <c r="N335">
        <f t="shared" si="75"/>
        <v>0</v>
      </c>
      <c r="O335">
        <f t="shared" si="76"/>
        <v>8</v>
      </c>
      <c r="P335">
        <f t="shared" si="77"/>
        <v>11</v>
      </c>
      <c r="Q335">
        <f t="shared" si="66"/>
        <v>16.167664670658681</v>
      </c>
      <c r="R335">
        <f t="shared" si="67"/>
        <v>44.91017964071856</v>
      </c>
      <c r="S335">
        <f t="shared" si="68"/>
        <v>1.1976047904191618</v>
      </c>
      <c r="T335">
        <f t="shared" si="69"/>
        <v>0</v>
      </c>
      <c r="U335">
        <f t="shared" si="70"/>
        <v>2.3952095808383236</v>
      </c>
      <c r="V335">
        <f t="shared" si="71"/>
        <v>3.293413173652695</v>
      </c>
    </row>
    <row r="336" spans="1:22" x14ac:dyDescent="0.2">
      <c r="A336">
        <v>335</v>
      </c>
      <c r="B336" s="4" t="s">
        <v>7</v>
      </c>
      <c r="C336">
        <f>COUNTA(_xlfn.UNIQUE($B$2:B336))</f>
        <v>41</v>
      </c>
      <c r="D336">
        <v>207</v>
      </c>
      <c r="E336">
        <v>4</v>
      </c>
      <c r="F336">
        <v>124</v>
      </c>
      <c r="G336">
        <v>61.791044776119406</v>
      </c>
      <c r="H336">
        <v>1.1940298507462688</v>
      </c>
      <c r="I336">
        <v>37.014925373134325</v>
      </c>
      <c r="J336">
        <f t="shared" si="65"/>
        <v>0.87761194029850742</v>
      </c>
      <c r="K336">
        <f t="shared" si="72"/>
        <v>54</v>
      </c>
      <c r="L336">
        <f t="shared" si="73"/>
        <v>151</v>
      </c>
      <c r="M336">
        <f t="shared" si="74"/>
        <v>4</v>
      </c>
      <c r="N336">
        <f t="shared" si="75"/>
        <v>0</v>
      </c>
      <c r="O336">
        <f t="shared" si="76"/>
        <v>8</v>
      </c>
      <c r="P336">
        <f t="shared" si="77"/>
        <v>11</v>
      </c>
      <c r="Q336">
        <f t="shared" si="66"/>
        <v>16.119402985074625</v>
      </c>
      <c r="R336">
        <f t="shared" si="67"/>
        <v>45.07462686567164</v>
      </c>
      <c r="S336">
        <f t="shared" si="68"/>
        <v>1.1940298507462688</v>
      </c>
      <c r="T336">
        <f t="shared" si="69"/>
        <v>0</v>
      </c>
      <c r="U336">
        <f t="shared" si="70"/>
        <v>2.3880597014925375</v>
      </c>
      <c r="V336">
        <f t="shared" si="71"/>
        <v>3.2835820895522385</v>
      </c>
    </row>
    <row r="337" spans="1:22" x14ac:dyDescent="0.2">
      <c r="A337">
        <v>336</v>
      </c>
      <c r="B337" s="4" t="s">
        <v>25</v>
      </c>
      <c r="C337">
        <f>COUNTA(_xlfn.UNIQUE($B$2:B337))</f>
        <v>41</v>
      </c>
      <c r="D337">
        <v>207</v>
      </c>
      <c r="E337">
        <v>4</v>
      </c>
      <c r="F337">
        <v>125</v>
      </c>
      <c r="G337">
        <v>61.607142857142861</v>
      </c>
      <c r="H337">
        <v>1.1904761904761905</v>
      </c>
      <c r="I337">
        <v>37.202380952380956</v>
      </c>
      <c r="J337">
        <f t="shared" si="65"/>
        <v>0.87797619047619047</v>
      </c>
      <c r="K337">
        <f t="shared" si="72"/>
        <v>54</v>
      </c>
      <c r="L337">
        <f t="shared" si="73"/>
        <v>151</v>
      </c>
      <c r="M337">
        <f t="shared" si="74"/>
        <v>4</v>
      </c>
      <c r="N337">
        <f t="shared" si="75"/>
        <v>0</v>
      </c>
      <c r="O337">
        <f t="shared" si="76"/>
        <v>8</v>
      </c>
      <c r="P337">
        <f t="shared" si="77"/>
        <v>11</v>
      </c>
      <c r="Q337">
        <f t="shared" si="66"/>
        <v>16.071428571428573</v>
      </c>
      <c r="R337">
        <f t="shared" si="67"/>
        <v>44.94047619047619</v>
      </c>
      <c r="S337">
        <f t="shared" si="68"/>
        <v>1.1904761904761905</v>
      </c>
      <c r="T337">
        <f t="shared" si="69"/>
        <v>0</v>
      </c>
      <c r="U337">
        <f t="shared" si="70"/>
        <v>2.3809523809523809</v>
      </c>
      <c r="V337">
        <f t="shared" si="71"/>
        <v>3.2738095238095242</v>
      </c>
    </row>
    <row r="338" spans="1:22" x14ac:dyDescent="0.2">
      <c r="A338">
        <v>337</v>
      </c>
      <c r="B338" s="4" t="s">
        <v>5</v>
      </c>
      <c r="C338">
        <f>COUNTA(_xlfn.UNIQUE($B$2:B338))</f>
        <v>41</v>
      </c>
      <c r="D338">
        <v>207</v>
      </c>
      <c r="E338">
        <v>4</v>
      </c>
      <c r="F338">
        <v>126</v>
      </c>
      <c r="G338">
        <v>61.424332344213653</v>
      </c>
      <c r="H338">
        <v>1.1869436201780417</v>
      </c>
      <c r="I338">
        <v>37.388724035608305</v>
      </c>
      <c r="J338">
        <f t="shared" si="65"/>
        <v>0.87833827893175076</v>
      </c>
      <c r="K338">
        <f t="shared" si="72"/>
        <v>54</v>
      </c>
      <c r="L338">
        <f t="shared" si="73"/>
        <v>151</v>
      </c>
      <c r="M338">
        <f t="shared" si="74"/>
        <v>4</v>
      </c>
      <c r="N338">
        <f t="shared" si="75"/>
        <v>0</v>
      </c>
      <c r="O338">
        <f t="shared" si="76"/>
        <v>8</v>
      </c>
      <c r="P338">
        <f t="shared" si="77"/>
        <v>11</v>
      </c>
      <c r="Q338">
        <f t="shared" si="66"/>
        <v>16.023738872403563</v>
      </c>
      <c r="R338">
        <f t="shared" si="67"/>
        <v>44.807121661721069</v>
      </c>
      <c r="S338">
        <f t="shared" si="68"/>
        <v>1.1869436201780417</v>
      </c>
      <c r="T338">
        <f t="shared" si="69"/>
        <v>0</v>
      </c>
      <c r="U338">
        <f t="shared" si="70"/>
        <v>2.3738872403560833</v>
      </c>
      <c r="V338">
        <f t="shared" si="71"/>
        <v>3.2640949554896146</v>
      </c>
    </row>
    <row r="339" spans="1:22" x14ac:dyDescent="0.2">
      <c r="A339">
        <v>338</v>
      </c>
      <c r="B339" s="4" t="s">
        <v>105</v>
      </c>
      <c r="C339">
        <f>COUNTA(_xlfn.UNIQUE($B$2:B339))</f>
        <v>41</v>
      </c>
      <c r="D339">
        <v>208</v>
      </c>
      <c r="E339">
        <v>4</v>
      </c>
      <c r="F339">
        <v>126</v>
      </c>
      <c r="G339">
        <v>61.53846153846154</v>
      </c>
      <c r="H339">
        <v>1.1834319526627219</v>
      </c>
      <c r="I339">
        <v>37.278106508875744</v>
      </c>
      <c r="J339">
        <f t="shared" si="65"/>
        <v>0.87869822485207105</v>
      </c>
      <c r="K339">
        <f t="shared" si="72"/>
        <v>55</v>
      </c>
      <c r="L339">
        <f t="shared" si="73"/>
        <v>151</v>
      </c>
      <c r="M339">
        <f t="shared" si="74"/>
        <v>4</v>
      </c>
      <c r="N339">
        <f t="shared" si="75"/>
        <v>0</v>
      </c>
      <c r="O339">
        <f t="shared" si="76"/>
        <v>8</v>
      </c>
      <c r="P339">
        <f t="shared" si="77"/>
        <v>11</v>
      </c>
      <c r="Q339">
        <f t="shared" si="66"/>
        <v>16.272189349112427</v>
      </c>
      <c r="R339">
        <f t="shared" si="67"/>
        <v>44.674556213017752</v>
      </c>
      <c r="S339">
        <f t="shared" si="68"/>
        <v>1.1834319526627219</v>
      </c>
      <c r="T339">
        <f t="shared" si="69"/>
        <v>0</v>
      </c>
      <c r="U339">
        <f t="shared" si="70"/>
        <v>2.3668639053254439</v>
      </c>
      <c r="V339">
        <f t="shared" si="71"/>
        <v>3.2544378698224854</v>
      </c>
    </row>
    <row r="340" spans="1:22" x14ac:dyDescent="0.2">
      <c r="A340">
        <v>339</v>
      </c>
      <c r="B340" s="4" t="s">
        <v>105</v>
      </c>
      <c r="C340">
        <f>COUNTA(_xlfn.UNIQUE($B$2:B340))</f>
        <v>41</v>
      </c>
      <c r="D340">
        <v>209</v>
      </c>
      <c r="E340">
        <v>4</v>
      </c>
      <c r="F340">
        <v>126</v>
      </c>
      <c r="G340">
        <v>61.651917404129797</v>
      </c>
      <c r="H340">
        <v>1.1799410029498525</v>
      </c>
      <c r="I340">
        <v>37.168141592920357</v>
      </c>
      <c r="J340">
        <f t="shared" si="65"/>
        <v>0.87905604719764008</v>
      </c>
      <c r="K340">
        <f t="shared" si="72"/>
        <v>56</v>
      </c>
      <c r="L340">
        <f t="shared" si="73"/>
        <v>151</v>
      </c>
      <c r="M340">
        <f t="shared" si="74"/>
        <v>4</v>
      </c>
      <c r="N340">
        <f t="shared" si="75"/>
        <v>0</v>
      </c>
      <c r="O340">
        <f t="shared" si="76"/>
        <v>8</v>
      </c>
      <c r="P340">
        <f t="shared" si="77"/>
        <v>11</v>
      </c>
      <c r="Q340">
        <f t="shared" si="66"/>
        <v>16.519174041297934</v>
      </c>
      <c r="R340">
        <f t="shared" si="67"/>
        <v>44.54277286135693</v>
      </c>
      <c r="S340">
        <f t="shared" si="68"/>
        <v>1.1799410029498525</v>
      </c>
      <c r="T340">
        <f t="shared" si="69"/>
        <v>0</v>
      </c>
      <c r="U340">
        <f t="shared" si="70"/>
        <v>2.359882005899705</v>
      </c>
      <c r="V340">
        <f t="shared" si="71"/>
        <v>3.2448377581120944</v>
      </c>
    </row>
    <row r="341" spans="1:22" x14ac:dyDescent="0.2">
      <c r="A341">
        <v>340</v>
      </c>
      <c r="B341" s="4" t="s">
        <v>24</v>
      </c>
      <c r="C341">
        <f>COUNTA(_xlfn.UNIQUE($B$2:B341))</f>
        <v>41</v>
      </c>
      <c r="D341">
        <v>209</v>
      </c>
      <c r="E341">
        <v>4</v>
      </c>
      <c r="F341">
        <v>127</v>
      </c>
      <c r="G341">
        <v>61.470588235294123</v>
      </c>
      <c r="H341">
        <v>1.1764705882352942</v>
      </c>
      <c r="I341">
        <v>37.352941176470587</v>
      </c>
      <c r="J341">
        <f t="shared" si="65"/>
        <v>0.87941176470588234</v>
      </c>
      <c r="K341">
        <f t="shared" si="72"/>
        <v>56</v>
      </c>
      <c r="L341">
        <f t="shared" si="73"/>
        <v>151</v>
      </c>
      <c r="M341">
        <f t="shared" si="74"/>
        <v>4</v>
      </c>
      <c r="N341">
        <f t="shared" si="75"/>
        <v>0</v>
      </c>
      <c r="O341">
        <f t="shared" si="76"/>
        <v>8</v>
      </c>
      <c r="P341">
        <f t="shared" si="77"/>
        <v>12</v>
      </c>
      <c r="Q341">
        <f t="shared" si="66"/>
        <v>16.470588235294116</v>
      </c>
      <c r="R341">
        <f t="shared" si="67"/>
        <v>44.411764705882348</v>
      </c>
      <c r="S341">
        <f t="shared" si="68"/>
        <v>1.1764705882352942</v>
      </c>
      <c r="T341">
        <f t="shared" si="69"/>
        <v>0</v>
      </c>
      <c r="U341">
        <f t="shared" si="70"/>
        <v>2.3529411764705883</v>
      </c>
      <c r="V341">
        <f t="shared" si="71"/>
        <v>3.5294117647058822</v>
      </c>
    </row>
    <row r="342" spans="1:22" x14ac:dyDescent="0.2">
      <c r="A342">
        <v>341</v>
      </c>
      <c r="B342" s="4" t="s">
        <v>7</v>
      </c>
      <c r="C342">
        <f>COUNTA(_xlfn.UNIQUE($B$2:B342))</f>
        <v>41</v>
      </c>
      <c r="D342">
        <v>210</v>
      </c>
      <c r="E342">
        <v>4</v>
      </c>
      <c r="F342">
        <v>127</v>
      </c>
      <c r="G342">
        <v>61.583577712609973</v>
      </c>
      <c r="H342">
        <v>1.1730205278592376</v>
      </c>
      <c r="I342">
        <v>37.243401759530791</v>
      </c>
      <c r="J342">
        <f t="shared" si="65"/>
        <v>0.87976539589442815</v>
      </c>
      <c r="K342">
        <f t="shared" si="72"/>
        <v>56</v>
      </c>
      <c r="L342">
        <f t="shared" si="73"/>
        <v>152</v>
      </c>
      <c r="M342">
        <f t="shared" si="74"/>
        <v>4</v>
      </c>
      <c r="N342">
        <f t="shared" si="75"/>
        <v>0</v>
      </c>
      <c r="O342">
        <f t="shared" si="76"/>
        <v>8</v>
      </c>
      <c r="P342">
        <f t="shared" si="77"/>
        <v>12</v>
      </c>
      <c r="Q342">
        <f t="shared" si="66"/>
        <v>16.422287390029325</v>
      </c>
      <c r="R342">
        <f t="shared" si="67"/>
        <v>44.574780058651022</v>
      </c>
      <c r="S342">
        <f t="shared" si="68"/>
        <v>1.1730205278592376</v>
      </c>
      <c r="T342">
        <f t="shared" si="69"/>
        <v>0</v>
      </c>
      <c r="U342">
        <f t="shared" si="70"/>
        <v>2.3460410557184752</v>
      </c>
      <c r="V342">
        <f t="shared" si="71"/>
        <v>3.519061583577713</v>
      </c>
    </row>
    <row r="343" spans="1:22" x14ac:dyDescent="0.2">
      <c r="A343">
        <v>342</v>
      </c>
      <c r="B343" s="4" t="s">
        <v>7</v>
      </c>
      <c r="C343">
        <f>COUNTA(_xlfn.UNIQUE($B$2:B343))</f>
        <v>41</v>
      </c>
      <c r="D343">
        <v>211</v>
      </c>
      <c r="E343">
        <v>4</v>
      </c>
      <c r="F343">
        <v>127</v>
      </c>
      <c r="G343">
        <v>61.695906432748536</v>
      </c>
      <c r="H343">
        <v>1.1695906432748537</v>
      </c>
      <c r="I343">
        <v>37.134502923976612</v>
      </c>
      <c r="J343">
        <f t="shared" si="65"/>
        <v>0.88011695906432752</v>
      </c>
      <c r="K343">
        <f t="shared" si="72"/>
        <v>56</v>
      </c>
      <c r="L343">
        <f t="shared" si="73"/>
        <v>153</v>
      </c>
      <c r="M343">
        <f t="shared" si="74"/>
        <v>4</v>
      </c>
      <c r="N343">
        <f t="shared" si="75"/>
        <v>0</v>
      </c>
      <c r="O343">
        <f t="shared" si="76"/>
        <v>8</v>
      </c>
      <c r="P343">
        <f t="shared" si="77"/>
        <v>12</v>
      </c>
      <c r="Q343">
        <f t="shared" si="66"/>
        <v>16.374269005847953</v>
      </c>
      <c r="R343">
        <f t="shared" si="67"/>
        <v>44.736842105263158</v>
      </c>
      <c r="S343">
        <f t="shared" si="68"/>
        <v>1.1695906432748537</v>
      </c>
      <c r="T343">
        <f t="shared" si="69"/>
        <v>0</v>
      </c>
      <c r="U343">
        <f t="shared" si="70"/>
        <v>2.3391812865497075</v>
      </c>
      <c r="V343">
        <f t="shared" si="71"/>
        <v>3.5087719298245612</v>
      </c>
    </row>
    <row r="344" spans="1:22" x14ac:dyDescent="0.2">
      <c r="A344">
        <v>343</v>
      </c>
      <c r="B344" s="4" t="s">
        <v>39</v>
      </c>
      <c r="C344">
        <f>COUNTA(_xlfn.UNIQUE($B$2:B344))</f>
        <v>41</v>
      </c>
      <c r="D344">
        <v>211</v>
      </c>
      <c r="E344">
        <v>4</v>
      </c>
      <c r="F344">
        <v>128</v>
      </c>
      <c r="G344">
        <v>61.516034985422742</v>
      </c>
      <c r="H344">
        <v>1.1661807580174928</v>
      </c>
      <c r="I344">
        <v>37.317784256559769</v>
      </c>
      <c r="J344">
        <f t="shared" si="65"/>
        <v>0.88046647230320696</v>
      </c>
      <c r="K344">
        <f t="shared" si="72"/>
        <v>56</v>
      </c>
      <c r="L344">
        <f t="shared" si="73"/>
        <v>153</v>
      </c>
      <c r="M344">
        <f t="shared" si="74"/>
        <v>4</v>
      </c>
      <c r="N344">
        <f t="shared" si="75"/>
        <v>0</v>
      </c>
      <c r="O344">
        <f t="shared" si="76"/>
        <v>8</v>
      </c>
      <c r="P344">
        <f t="shared" si="77"/>
        <v>12</v>
      </c>
      <c r="Q344">
        <f t="shared" si="66"/>
        <v>16.326530612244898</v>
      </c>
      <c r="R344">
        <f t="shared" si="67"/>
        <v>44.606413994169095</v>
      </c>
      <c r="S344">
        <f t="shared" si="68"/>
        <v>1.1661807580174928</v>
      </c>
      <c r="T344">
        <f t="shared" si="69"/>
        <v>0</v>
      </c>
      <c r="U344">
        <f t="shared" si="70"/>
        <v>2.3323615160349855</v>
      </c>
      <c r="V344">
        <f t="shared" si="71"/>
        <v>3.4985422740524781</v>
      </c>
    </row>
    <row r="345" spans="1:22" x14ac:dyDescent="0.2">
      <c r="A345">
        <v>344</v>
      </c>
      <c r="B345" s="4" t="s">
        <v>7</v>
      </c>
      <c r="C345">
        <f>COUNTA(_xlfn.UNIQUE($B$2:B345))</f>
        <v>41</v>
      </c>
      <c r="D345">
        <v>212</v>
      </c>
      <c r="E345">
        <v>4</v>
      </c>
      <c r="F345">
        <v>128</v>
      </c>
      <c r="G345">
        <v>61.627906976744185</v>
      </c>
      <c r="H345">
        <v>1.1627906976744187</v>
      </c>
      <c r="I345">
        <v>37.209302325581397</v>
      </c>
      <c r="J345">
        <f t="shared" si="65"/>
        <v>0.8808139534883721</v>
      </c>
      <c r="K345">
        <f t="shared" si="72"/>
        <v>56</v>
      </c>
      <c r="L345">
        <f t="shared" si="73"/>
        <v>154</v>
      </c>
      <c r="M345">
        <f t="shared" si="74"/>
        <v>4</v>
      </c>
      <c r="N345">
        <f t="shared" si="75"/>
        <v>0</v>
      </c>
      <c r="O345">
        <f t="shared" si="76"/>
        <v>8</v>
      </c>
      <c r="P345">
        <f t="shared" si="77"/>
        <v>12</v>
      </c>
      <c r="Q345">
        <f t="shared" si="66"/>
        <v>16.279069767441861</v>
      </c>
      <c r="R345">
        <f t="shared" si="67"/>
        <v>44.767441860465119</v>
      </c>
      <c r="S345">
        <f t="shared" si="68"/>
        <v>1.1627906976744187</v>
      </c>
      <c r="T345">
        <f t="shared" si="69"/>
        <v>0</v>
      </c>
      <c r="U345">
        <f t="shared" si="70"/>
        <v>2.3255813953488373</v>
      </c>
      <c r="V345">
        <f t="shared" si="71"/>
        <v>3.4883720930232558</v>
      </c>
    </row>
    <row r="346" spans="1:22" x14ac:dyDescent="0.2">
      <c r="A346">
        <v>345</v>
      </c>
      <c r="B346" s="4" t="s">
        <v>7</v>
      </c>
      <c r="C346">
        <f>COUNTA(_xlfn.UNIQUE($B$2:B346))</f>
        <v>41</v>
      </c>
      <c r="D346">
        <v>213</v>
      </c>
      <c r="E346">
        <v>4</v>
      </c>
      <c r="F346">
        <v>128</v>
      </c>
      <c r="G346">
        <v>61.739130434782609</v>
      </c>
      <c r="H346">
        <v>1.1594202898550725</v>
      </c>
      <c r="I346">
        <v>37.10144927536232</v>
      </c>
      <c r="J346">
        <f t="shared" si="65"/>
        <v>0.88115942028985506</v>
      </c>
      <c r="K346">
        <f t="shared" si="72"/>
        <v>56</v>
      </c>
      <c r="L346">
        <f t="shared" si="73"/>
        <v>155</v>
      </c>
      <c r="M346">
        <f t="shared" si="74"/>
        <v>4</v>
      </c>
      <c r="N346">
        <f t="shared" si="75"/>
        <v>0</v>
      </c>
      <c r="O346">
        <f t="shared" si="76"/>
        <v>8</v>
      </c>
      <c r="P346">
        <f t="shared" si="77"/>
        <v>12</v>
      </c>
      <c r="Q346">
        <f t="shared" si="66"/>
        <v>16.231884057971012</v>
      </c>
      <c r="R346">
        <f t="shared" si="67"/>
        <v>44.927536231884055</v>
      </c>
      <c r="S346">
        <f t="shared" si="68"/>
        <v>1.1594202898550725</v>
      </c>
      <c r="T346">
        <f t="shared" si="69"/>
        <v>0</v>
      </c>
      <c r="U346">
        <f t="shared" si="70"/>
        <v>2.318840579710145</v>
      </c>
      <c r="V346">
        <f t="shared" si="71"/>
        <v>3.4782608695652173</v>
      </c>
    </row>
    <row r="347" spans="1:22" x14ac:dyDescent="0.2">
      <c r="A347">
        <v>346</v>
      </c>
      <c r="B347" s="4" t="s">
        <v>8</v>
      </c>
      <c r="C347">
        <f>COUNTA(_xlfn.UNIQUE($B$2:B347))</f>
        <v>41</v>
      </c>
      <c r="D347">
        <v>213</v>
      </c>
      <c r="E347">
        <v>4</v>
      </c>
      <c r="F347">
        <v>129</v>
      </c>
      <c r="G347">
        <v>61.560693641618499</v>
      </c>
      <c r="H347">
        <v>1.1560693641618496</v>
      </c>
      <c r="I347">
        <v>37.283236994219656</v>
      </c>
      <c r="J347">
        <f t="shared" si="65"/>
        <v>0.88150289017341044</v>
      </c>
      <c r="K347">
        <f t="shared" si="72"/>
        <v>56</v>
      </c>
      <c r="L347">
        <f t="shared" si="73"/>
        <v>155</v>
      </c>
      <c r="M347">
        <f t="shared" si="74"/>
        <v>4</v>
      </c>
      <c r="N347">
        <f t="shared" si="75"/>
        <v>0</v>
      </c>
      <c r="O347">
        <f t="shared" si="76"/>
        <v>8</v>
      </c>
      <c r="P347">
        <f t="shared" si="77"/>
        <v>12</v>
      </c>
      <c r="Q347">
        <f t="shared" si="66"/>
        <v>16.184971098265898</v>
      </c>
      <c r="R347">
        <f t="shared" si="67"/>
        <v>44.797687861271676</v>
      </c>
      <c r="S347">
        <f t="shared" si="68"/>
        <v>1.1560693641618496</v>
      </c>
      <c r="T347">
        <f t="shared" si="69"/>
        <v>0</v>
      </c>
      <c r="U347">
        <f t="shared" si="70"/>
        <v>2.3121387283236992</v>
      </c>
      <c r="V347">
        <f t="shared" si="71"/>
        <v>3.4682080924855487</v>
      </c>
    </row>
    <row r="348" spans="1:22" x14ac:dyDescent="0.2">
      <c r="A348">
        <v>347</v>
      </c>
      <c r="B348" s="4" t="s">
        <v>8</v>
      </c>
      <c r="C348">
        <f>COUNTA(_xlfn.UNIQUE($B$2:B348))</f>
        <v>41</v>
      </c>
      <c r="D348">
        <v>213</v>
      </c>
      <c r="E348">
        <v>4</v>
      </c>
      <c r="F348">
        <v>130</v>
      </c>
      <c r="G348">
        <v>61.383285302593663</v>
      </c>
      <c r="H348">
        <v>1.1527377521613833</v>
      </c>
      <c r="I348">
        <v>37.463976945244958</v>
      </c>
      <c r="J348">
        <f t="shared" si="65"/>
        <v>0.88184438040345825</v>
      </c>
      <c r="K348">
        <f t="shared" si="72"/>
        <v>56</v>
      </c>
      <c r="L348">
        <f t="shared" si="73"/>
        <v>155</v>
      </c>
      <c r="M348">
        <f t="shared" si="74"/>
        <v>4</v>
      </c>
      <c r="N348">
        <f t="shared" si="75"/>
        <v>0</v>
      </c>
      <c r="O348">
        <f t="shared" si="76"/>
        <v>8</v>
      </c>
      <c r="P348">
        <f t="shared" si="77"/>
        <v>12</v>
      </c>
      <c r="Q348">
        <f t="shared" si="66"/>
        <v>16.138328530259365</v>
      </c>
      <c r="R348">
        <f t="shared" si="67"/>
        <v>44.668587896253605</v>
      </c>
      <c r="S348">
        <f t="shared" si="68"/>
        <v>1.1527377521613833</v>
      </c>
      <c r="T348">
        <f t="shared" si="69"/>
        <v>0</v>
      </c>
      <c r="U348">
        <f t="shared" si="70"/>
        <v>2.3054755043227666</v>
      </c>
      <c r="V348">
        <f t="shared" si="71"/>
        <v>3.4582132564841501</v>
      </c>
    </row>
    <row r="349" spans="1:22" x14ac:dyDescent="0.2">
      <c r="A349">
        <v>348</v>
      </c>
      <c r="B349" s="4" t="s">
        <v>25</v>
      </c>
      <c r="C349">
        <f>COUNTA(_xlfn.UNIQUE($B$2:B349))</f>
        <v>41</v>
      </c>
      <c r="D349">
        <v>213</v>
      </c>
      <c r="E349">
        <v>4</v>
      </c>
      <c r="F349">
        <v>131</v>
      </c>
      <c r="G349">
        <v>61.206896551724135</v>
      </c>
      <c r="H349">
        <v>1.1494252873563218</v>
      </c>
      <c r="I349">
        <v>37.643678160919542</v>
      </c>
      <c r="J349">
        <f t="shared" si="65"/>
        <v>0.88218390804597702</v>
      </c>
      <c r="K349">
        <f t="shared" si="72"/>
        <v>56</v>
      </c>
      <c r="L349">
        <f t="shared" si="73"/>
        <v>155</v>
      </c>
      <c r="M349">
        <f t="shared" si="74"/>
        <v>4</v>
      </c>
      <c r="N349">
        <f t="shared" si="75"/>
        <v>0</v>
      </c>
      <c r="O349">
        <f t="shared" si="76"/>
        <v>8</v>
      </c>
      <c r="P349">
        <f t="shared" si="77"/>
        <v>12</v>
      </c>
      <c r="Q349">
        <f t="shared" si="66"/>
        <v>16.091954022988507</v>
      </c>
      <c r="R349">
        <f t="shared" si="67"/>
        <v>44.540229885057471</v>
      </c>
      <c r="S349">
        <f t="shared" si="68"/>
        <v>1.1494252873563218</v>
      </c>
      <c r="T349">
        <f t="shared" si="69"/>
        <v>0</v>
      </c>
      <c r="U349">
        <f t="shared" si="70"/>
        <v>2.2988505747126435</v>
      </c>
      <c r="V349">
        <f t="shared" si="71"/>
        <v>3.4482758620689653</v>
      </c>
    </row>
    <row r="350" spans="1:22" x14ac:dyDescent="0.2">
      <c r="A350">
        <v>349</v>
      </c>
      <c r="B350" s="4" t="s">
        <v>14</v>
      </c>
      <c r="C350">
        <f>COUNTA(_xlfn.UNIQUE($B$2:B350))</f>
        <v>41</v>
      </c>
      <c r="D350">
        <v>213</v>
      </c>
      <c r="E350">
        <v>4</v>
      </c>
      <c r="F350">
        <v>132</v>
      </c>
      <c r="G350">
        <v>61.031518624641834</v>
      </c>
      <c r="H350">
        <v>1.1461318051575931</v>
      </c>
      <c r="I350">
        <v>37.822349570200572</v>
      </c>
      <c r="J350">
        <f t="shared" si="65"/>
        <v>0.88252148997134672</v>
      </c>
      <c r="K350">
        <f t="shared" si="72"/>
        <v>56</v>
      </c>
      <c r="L350">
        <f t="shared" si="73"/>
        <v>155</v>
      </c>
      <c r="M350">
        <f t="shared" si="74"/>
        <v>4</v>
      </c>
      <c r="N350">
        <f t="shared" si="75"/>
        <v>0</v>
      </c>
      <c r="O350">
        <f t="shared" si="76"/>
        <v>8</v>
      </c>
      <c r="P350">
        <f t="shared" si="77"/>
        <v>12</v>
      </c>
      <c r="Q350">
        <f t="shared" si="66"/>
        <v>16.045845272206304</v>
      </c>
      <c r="R350">
        <f t="shared" si="67"/>
        <v>44.412607449856736</v>
      </c>
      <c r="S350">
        <f t="shared" si="68"/>
        <v>1.1461318051575931</v>
      </c>
      <c r="T350">
        <f t="shared" si="69"/>
        <v>0</v>
      </c>
      <c r="U350">
        <f t="shared" si="70"/>
        <v>2.2922636103151861</v>
      </c>
      <c r="V350">
        <f t="shared" si="71"/>
        <v>3.4383954154727796</v>
      </c>
    </row>
    <row r="351" spans="1:22" x14ac:dyDescent="0.2">
      <c r="A351">
        <v>350</v>
      </c>
      <c r="B351" s="4" t="s">
        <v>14</v>
      </c>
      <c r="C351">
        <f>COUNTA(_xlfn.UNIQUE($B$2:B351))</f>
        <v>41</v>
      </c>
      <c r="D351">
        <v>213</v>
      </c>
      <c r="E351">
        <v>4</v>
      </c>
      <c r="F351">
        <v>133</v>
      </c>
      <c r="G351">
        <v>60.857142857142854</v>
      </c>
      <c r="H351">
        <v>1.1428571428571428</v>
      </c>
      <c r="I351">
        <v>38</v>
      </c>
      <c r="J351">
        <f t="shared" si="65"/>
        <v>0.8828571428571429</v>
      </c>
      <c r="K351">
        <f t="shared" si="72"/>
        <v>56</v>
      </c>
      <c r="L351">
        <f t="shared" si="73"/>
        <v>155</v>
      </c>
      <c r="M351">
        <f t="shared" si="74"/>
        <v>4</v>
      </c>
      <c r="N351">
        <f t="shared" si="75"/>
        <v>0</v>
      </c>
      <c r="O351">
        <f t="shared" si="76"/>
        <v>8</v>
      </c>
      <c r="P351">
        <f t="shared" si="77"/>
        <v>12</v>
      </c>
      <c r="Q351">
        <f t="shared" si="66"/>
        <v>16</v>
      </c>
      <c r="R351">
        <f t="shared" si="67"/>
        <v>44.285714285714285</v>
      </c>
      <c r="S351">
        <f t="shared" si="68"/>
        <v>1.1428571428571428</v>
      </c>
      <c r="T351">
        <f t="shared" si="69"/>
        <v>0</v>
      </c>
      <c r="U351">
        <f t="shared" si="70"/>
        <v>2.2857142857142856</v>
      </c>
      <c r="V351">
        <f t="shared" si="71"/>
        <v>3.4285714285714288</v>
      </c>
    </row>
    <row r="352" spans="1:22" x14ac:dyDescent="0.2">
      <c r="A352">
        <v>351</v>
      </c>
      <c r="B352" s="4" t="s">
        <v>24</v>
      </c>
      <c r="C352">
        <f>COUNTA(_xlfn.UNIQUE($B$2:B352))</f>
        <v>41</v>
      </c>
      <c r="D352">
        <v>213</v>
      </c>
      <c r="E352">
        <v>4</v>
      </c>
      <c r="F352">
        <v>134</v>
      </c>
      <c r="G352">
        <v>60.683760683760681</v>
      </c>
      <c r="H352">
        <v>1.1396011396011396</v>
      </c>
      <c r="I352">
        <v>38.176638176638178</v>
      </c>
      <c r="J352">
        <f t="shared" si="65"/>
        <v>0.88319088319088324</v>
      </c>
      <c r="K352">
        <f t="shared" si="72"/>
        <v>56</v>
      </c>
      <c r="L352">
        <f t="shared" si="73"/>
        <v>155</v>
      </c>
      <c r="M352">
        <f t="shared" si="74"/>
        <v>4</v>
      </c>
      <c r="N352">
        <f t="shared" si="75"/>
        <v>0</v>
      </c>
      <c r="O352">
        <f t="shared" si="76"/>
        <v>8</v>
      </c>
      <c r="P352">
        <f t="shared" si="77"/>
        <v>13</v>
      </c>
      <c r="Q352">
        <f t="shared" si="66"/>
        <v>15.954415954415953</v>
      </c>
      <c r="R352">
        <f t="shared" si="67"/>
        <v>44.159544159544161</v>
      </c>
      <c r="S352">
        <f t="shared" si="68"/>
        <v>1.1396011396011396</v>
      </c>
      <c r="T352">
        <f t="shared" si="69"/>
        <v>0</v>
      </c>
      <c r="U352">
        <f t="shared" si="70"/>
        <v>2.2792022792022792</v>
      </c>
      <c r="V352">
        <f t="shared" si="71"/>
        <v>3.7037037037037033</v>
      </c>
    </row>
    <row r="353" spans="1:22" x14ac:dyDescent="0.2">
      <c r="A353">
        <v>352</v>
      </c>
      <c r="B353" s="4" t="s">
        <v>7</v>
      </c>
      <c r="C353">
        <f>COUNTA(_xlfn.UNIQUE($B$2:B353))</f>
        <v>41</v>
      </c>
      <c r="D353">
        <v>214</v>
      </c>
      <c r="E353">
        <v>4</v>
      </c>
      <c r="F353">
        <v>134</v>
      </c>
      <c r="G353">
        <v>60.79545454545454</v>
      </c>
      <c r="H353">
        <v>1.1363636363636365</v>
      </c>
      <c r="I353">
        <v>38.06818181818182</v>
      </c>
      <c r="J353">
        <f t="shared" si="65"/>
        <v>0.88352272727272729</v>
      </c>
      <c r="K353">
        <f t="shared" si="72"/>
        <v>56</v>
      </c>
      <c r="L353">
        <f t="shared" si="73"/>
        <v>156</v>
      </c>
      <c r="M353">
        <f t="shared" si="74"/>
        <v>4</v>
      </c>
      <c r="N353">
        <f t="shared" si="75"/>
        <v>0</v>
      </c>
      <c r="O353">
        <f t="shared" si="76"/>
        <v>8</v>
      </c>
      <c r="P353">
        <f t="shared" si="77"/>
        <v>13</v>
      </c>
      <c r="Q353">
        <f t="shared" si="66"/>
        <v>15.909090909090908</v>
      </c>
      <c r="R353">
        <f t="shared" si="67"/>
        <v>44.31818181818182</v>
      </c>
      <c r="S353">
        <f t="shared" si="68"/>
        <v>1.1363636363636365</v>
      </c>
      <c r="T353">
        <f t="shared" si="69"/>
        <v>0</v>
      </c>
      <c r="U353">
        <f t="shared" si="70"/>
        <v>2.2727272727272729</v>
      </c>
      <c r="V353">
        <f t="shared" si="71"/>
        <v>3.6931818181818183</v>
      </c>
    </row>
    <row r="354" spans="1:22" x14ac:dyDescent="0.2">
      <c r="A354">
        <v>353</v>
      </c>
      <c r="B354" s="4" t="s">
        <v>105</v>
      </c>
      <c r="C354">
        <f>COUNTA(_xlfn.UNIQUE($B$2:B354))</f>
        <v>41</v>
      </c>
      <c r="D354">
        <v>215</v>
      </c>
      <c r="E354">
        <v>4</v>
      </c>
      <c r="F354">
        <v>134</v>
      </c>
      <c r="G354">
        <v>60.906515580736539</v>
      </c>
      <c r="H354">
        <v>1.1331444759206799</v>
      </c>
      <c r="I354">
        <v>37.960339943342774</v>
      </c>
      <c r="J354">
        <f t="shared" si="65"/>
        <v>0.88385269121813037</v>
      </c>
      <c r="K354">
        <f t="shared" si="72"/>
        <v>57</v>
      </c>
      <c r="L354">
        <f t="shared" si="73"/>
        <v>156</v>
      </c>
      <c r="M354">
        <f t="shared" si="74"/>
        <v>4</v>
      </c>
      <c r="N354">
        <f t="shared" si="75"/>
        <v>0</v>
      </c>
      <c r="O354">
        <f t="shared" si="76"/>
        <v>8</v>
      </c>
      <c r="P354">
        <f t="shared" si="77"/>
        <v>13</v>
      </c>
      <c r="Q354">
        <f t="shared" si="66"/>
        <v>16.147308781869686</v>
      </c>
      <c r="R354">
        <f t="shared" si="67"/>
        <v>44.192634560906512</v>
      </c>
      <c r="S354">
        <f t="shared" si="68"/>
        <v>1.1331444759206799</v>
      </c>
      <c r="T354">
        <f t="shared" si="69"/>
        <v>0</v>
      </c>
      <c r="U354">
        <f t="shared" si="70"/>
        <v>2.2662889518413598</v>
      </c>
      <c r="V354">
        <f t="shared" si="71"/>
        <v>3.6827195467422094</v>
      </c>
    </row>
    <row r="355" spans="1:22" x14ac:dyDescent="0.2">
      <c r="A355">
        <v>354</v>
      </c>
      <c r="B355" s="4" t="s">
        <v>7</v>
      </c>
      <c r="C355">
        <f>COUNTA(_xlfn.UNIQUE($B$2:B355))</f>
        <v>41</v>
      </c>
      <c r="D355">
        <v>216</v>
      </c>
      <c r="E355">
        <v>4</v>
      </c>
      <c r="F355">
        <v>134</v>
      </c>
      <c r="G355">
        <v>61.016949152542374</v>
      </c>
      <c r="H355">
        <v>1.1299435028248588</v>
      </c>
      <c r="I355">
        <v>37.853107344632768</v>
      </c>
      <c r="J355">
        <f t="shared" si="65"/>
        <v>0.88418079096045199</v>
      </c>
      <c r="K355">
        <f t="shared" si="72"/>
        <v>57</v>
      </c>
      <c r="L355">
        <f t="shared" si="73"/>
        <v>157</v>
      </c>
      <c r="M355">
        <f t="shared" si="74"/>
        <v>4</v>
      </c>
      <c r="N355">
        <f t="shared" si="75"/>
        <v>0</v>
      </c>
      <c r="O355">
        <f t="shared" si="76"/>
        <v>8</v>
      </c>
      <c r="P355">
        <f t="shared" si="77"/>
        <v>13</v>
      </c>
      <c r="Q355">
        <f t="shared" si="66"/>
        <v>16.101694915254235</v>
      </c>
      <c r="R355">
        <f t="shared" si="67"/>
        <v>44.350282485875709</v>
      </c>
      <c r="S355">
        <f t="shared" si="68"/>
        <v>1.1299435028248588</v>
      </c>
      <c r="T355">
        <f t="shared" si="69"/>
        <v>0</v>
      </c>
      <c r="U355">
        <f t="shared" si="70"/>
        <v>2.2598870056497176</v>
      </c>
      <c r="V355">
        <f t="shared" si="71"/>
        <v>3.6723163841807911</v>
      </c>
    </row>
    <row r="356" spans="1:22" x14ac:dyDescent="0.2">
      <c r="A356">
        <v>355</v>
      </c>
      <c r="B356" s="4" t="s">
        <v>7</v>
      </c>
      <c r="C356">
        <f>COUNTA(_xlfn.UNIQUE($B$2:B356))</f>
        <v>41</v>
      </c>
      <c r="D356">
        <v>217</v>
      </c>
      <c r="E356">
        <v>4</v>
      </c>
      <c r="F356">
        <v>134</v>
      </c>
      <c r="G356">
        <v>61.12676056338028</v>
      </c>
      <c r="H356">
        <v>1.1267605633802817</v>
      </c>
      <c r="I356">
        <v>37.74647887323944</v>
      </c>
      <c r="J356">
        <f t="shared" si="65"/>
        <v>0.88450704225352117</v>
      </c>
      <c r="K356">
        <f t="shared" si="72"/>
        <v>57</v>
      </c>
      <c r="L356">
        <f t="shared" si="73"/>
        <v>158</v>
      </c>
      <c r="M356">
        <f t="shared" si="74"/>
        <v>4</v>
      </c>
      <c r="N356">
        <f t="shared" si="75"/>
        <v>0</v>
      </c>
      <c r="O356">
        <f t="shared" si="76"/>
        <v>8</v>
      </c>
      <c r="P356">
        <f t="shared" si="77"/>
        <v>13</v>
      </c>
      <c r="Q356">
        <f t="shared" si="66"/>
        <v>16.056338028169016</v>
      </c>
      <c r="R356">
        <f t="shared" si="67"/>
        <v>44.507042253521128</v>
      </c>
      <c r="S356">
        <f t="shared" si="68"/>
        <v>1.1267605633802817</v>
      </c>
      <c r="T356">
        <f t="shared" si="69"/>
        <v>0</v>
      </c>
      <c r="U356">
        <f t="shared" si="70"/>
        <v>2.2535211267605635</v>
      </c>
      <c r="V356">
        <f t="shared" si="71"/>
        <v>3.6619718309859155</v>
      </c>
    </row>
    <row r="357" spans="1:22" x14ac:dyDescent="0.2">
      <c r="A357">
        <v>356</v>
      </c>
      <c r="B357" s="4" t="s">
        <v>14</v>
      </c>
      <c r="C357">
        <f>COUNTA(_xlfn.UNIQUE($B$2:B357))</f>
        <v>41</v>
      </c>
      <c r="D357">
        <v>217</v>
      </c>
      <c r="E357">
        <v>4</v>
      </c>
      <c r="F357">
        <v>135</v>
      </c>
      <c r="G357">
        <v>60.955056179775283</v>
      </c>
      <c r="H357">
        <v>1.1235955056179776</v>
      </c>
      <c r="I357">
        <v>37.921348314606739</v>
      </c>
      <c r="J357">
        <f t="shared" si="65"/>
        <v>0.8848314606741573</v>
      </c>
      <c r="K357">
        <f t="shared" si="72"/>
        <v>57</v>
      </c>
      <c r="L357">
        <f t="shared" si="73"/>
        <v>158</v>
      </c>
      <c r="M357">
        <f t="shared" si="74"/>
        <v>4</v>
      </c>
      <c r="N357">
        <f t="shared" si="75"/>
        <v>0</v>
      </c>
      <c r="O357">
        <f t="shared" si="76"/>
        <v>8</v>
      </c>
      <c r="P357">
        <f t="shared" si="77"/>
        <v>13</v>
      </c>
      <c r="Q357">
        <f t="shared" si="66"/>
        <v>16.011235955056179</v>
      </c>
      <c r="R357">
        <f t="shared" si="67"/>
        <v>44.382022471910112</v>
      </c>
      <c r="S357">
        <f t="shared" si="68"/>
        <v>1.1235955056179776</v>
      </c>
      <c r="T357">
        <f t="shared" si="69"/>
        <v>0</v>
      </c>
      <c r="U357">
        <f t="shared" si="70"/>
        <v>2.2471910112359552</v>
      </c>
      <c r="V357">
        <f t="shared" si="71"/>
        <v>3.6516853932584268</v>
      </c>
    </row>
    <row r="358" spans="1:22" x14ac:dyDescent="0.2">
      <c r="A358">
        <v>357</v>
      </c>
      <c r="B358" s="4" t="s">
        <v>24</v>
      </c>
      <c r="C358">
        <f>COUNTA(_xlfn.UNIQUE($B$2:B358))</f>
        <v>41</v>
      </c>
      <c r="D358">
        <v>217</v>
      </c>
      <c r="E358">
        <v>4</v>
      </c>
      <c r="F358">
        <v>136</v>
      </c>
      <c r="G358">
        <v>60.784313725490193</v>
      </c>
      <c r="H358">
        <v>1.1204481792717087</v>
      </c>
      <c r="I358">
        <v>38.095238095238095</v>
      </c>
      <c r="J358">
        <f t="shared" si="65"/>
        <v>0.88515406162464982</v>
      </c>
      <c r="K358">
        <f t="shared" si="72"/>
        <v>57</v>
      </c>
      <c r="L358">
        <f t="shared" si="73"/>
        <v>158</v>
      </c>
      <c r="M358">
        <f t="shared" si="74"/>
        <v>4</v>
      </c>
      <c r="N358">
        <f t="shared" si="75"/>
        <v>0</v>
      </c>
      <c r="O358">
        <f t="shared" si="76"/>
        <v>8</v>
      </c>
      <c r="P358">
        <f t="shared" si="77"/>
        <v>14</v>
      </c>
      <c r="Q358">
        <f t="shared" si="66"/>
        <v>15.966386554621847</v>
      </c>
      <c r="R358">
        <f t="shared" si="67"/>
        <v>44.257703081232492</v>
      </c>
      <c r="S358">
        <f t="shared" si="68"/>
        <v>1.1204481792717087</v>
      </c>
      <c r="T358">
        <f t="shared" si="69"/>
        <v>0</v>
      </c>
      <c r="U358">
        <f t="shared" si="70"/>
        <v>2.2408963585434174</v>
      </c>
      <c r="V358">
        <f t="shared" si="71"/>
        <v>3.9215686274509802</v>
      </c>
    </row>
    <row r="359" spans="1:22" x14ac:dyDescent="0.2">
      <c r="A359">
        <v>358</v>
      </c>
      <c r="B359" s="4" t="s">
        <v>7</v>
      </c>
      <c r="C359">
        <f>COUNTA(_xlfn.UNIQUE($B$2:B359))</f>
        <v>41</v>
      </c>
      <c r="D359">
        <v>218</v>
      </c>
      <c r="E359">
        <v>4</v>
      </c>
      <c r="F359">
        <v>136</v>
      </c>
      <c r="G359">
        <v>60.893854748603346</v>
      </c>
      <c r="H359">
        <v>1.1173184357541899</v>
      </c>
      <c r="I359">
        <v>37.988826815642454</v>
      </c>
      <c r="J359">
        <f t="shared" si="65"/>
        <v>0.88547486033519551</v>
      </c>
      <c r="K359">
        <f t="shared" si="72"/>
        <v>57</v>
      </c>
      <c r="L359">
        <f t="shared" si="73"/>
        <v>159</v>
      </c>
      <c r="M359">
        <f t="shared" si="74"/>
        <v>4</v>
      </c>
      <c r="N359">
        <f t="shared" si="75"/>
        <v>0</v>
      </c>
      <c r="O359">
        <f t="shared" si="76"/>
        <v>8</v>
      </c>
      <c r="P359">
        <f t="shared" si="77"/>
        <v>14</v>
      </c>
      <c r="Q359">
        <f t="shared" si="66"/>
        <v>15.921787709497206</v>
      </c>
      <c r="R359">
        <f t="shared" si="67"/>
        <v>44.41340782122905</v>
      </c>
      <c r="S359">
        <f t="shared" si="68"/>
        <v>1.1173184357541899</v>
      </c>
      <c r="T359">
        <f t="shared" si="69"/>
        <v>0</v>
      </c>
      <c r="U359">
        <f t="shared" si="70"/>
        <v>2.2346368715083798</v>
      </c>
      <c r="V359">
        <f t="shared" si="71"/>
        <v>3.9106145251396649</v>
      </c>
    </row>
    <row r="360" spans="1:22" x14ac:dyDescent="0.2">
      <c r="A360">
        <v>359</v>
      </c>
      <c r="B360" s="4" t="s">
        <v>7</v>
      </c>
      <c r="C360">
        <f>COUNTA(_xlfn.UNIQUE($B$2:B360))</f>
        <v>41</v>
      </c>
      <c r="D360">
        <v>219</v>
      </c>
      <c r="E360">
        <v>4</v>
      </c>
      <c r="F360">
        <v>136</v>
      </c>
      <c r="G360">
        <v>61.002785515320333</v>
      </c>
      <c r="H360">
        <v>1.1142061281337048</v>
      </c>
      <c r="I360">
        <v>37.883008356545957</v>
      </c>
      <c r="J360">
        <f t="shared" si="65"/>
        <v>0.88579387186629521</v>
      </c>
      <c r="K360">
        <f t="shared" si="72"/>
        <v>57</v>
      </c>
      <c r="L360">
        <f t="shared" si="73"/>
        <v>160</v>
      </c>
      <c r="M360">
        <f t="shared" si="74"/>
        <v>4</v>
      </c>
      <c r="N360">
        <f t="shared" si="75"/>
        <v>0</v>
      </c>
      <c r="O360">
        <f t="shared" si="76"/>
        <v>8</v>
      </c>
      <c r="P360">
        <f t="shared" si="77"/>
        <v>14</v>
      </c>
      <c r="Q360">
        <f t="shared" si="66"/>
        <v>15.877437325905291</v>
      </c>
      <c r="R360">
        <f t="shared" si="67"/>
        <v>44.568245125348191</v>
      </c>
      <c r="S360">
        <f t="shared" si="68"/>
        <v>1.1142061281337048</v>
      </c>
      <c r="T360">
        <f t="shared" si="69"/>
        <v>0</v>
      </c>
      <c r="U360">
        <f t="shared" si="70"/>
        <v>2.2284122562674096</v>
      </c>
      <c r="V360">
        <f t="shared" si="71"/>
        <v>3.8997214484679668</v>
      </c>
    </row>
    <row r="361" spans="1:22" x14ac:dyDescent="0.2">
      <c r="A361">
        <v>360</v>
      </c>
      <c r="B361" s="4" t="s">
        <v>2</v>
      </c>
      <c r="C361">
        <f>COUNTA(_xlfn.UNIQUE($B$2:B361))</f>
        <v>41</v>
      </c>
      <c r="D361">
        <v>219</v>
      </c>
      <c r="E361">
        <v>4</v>
      </c>
      <c r="F361">
        <v>137</v>
      </c>
      <c r="G361">
        <v>60.833333333333329</v>
      </c>
      <c r="H361">
        <v>1.1111111111111112</v>
      </c>
      <c r="I361">
        <v>38.055555555555557</v>
      </c>
      <c r="J361">
        <f t="shared" si="65"/>
        <v>0.88611111111111107</v>
      </c>
      <c r="K361">
        <f t="shared" si="72"/>
        <v>57</v>
      </c>
      <c r="L361">
        <f t="shared" si="73"/>
        <v>160</v>
      </c>
      <c r="M361">
        <f t="shared" si="74"/>
        <v>4</v>
      </c>
      <c r="N361">
        <f t="shared" si="75"/>
        <v>0</v>
      </c>
      <c r="O361">
        <f t="shared" si="76"/>
        <v>8</v>
      </c>
      <c r="P361">
        <f t="shared" si="77"/>
        <v>14</v>
      </c>
      <c r="Q361">
        <f t="shared" si="66"/>
        <v>15.833333333333332</v>
      </c>
      <c r="R361">
        <f t="shared" si="67"/>
        <v>44.444444444444443</v>
      </c>
      <c r="S361">
        <f t="shared" si="68"/>
        <v>1.1111111111111112</v>
      </c>
      <c r="T361">
        <f t="shared" si="69"/>
        <v>0</v>
      </c>
      <c r="U361">
        <f t="shared" si="70"/>
        <v>2.2222222222222223</v>
      </c>
      <c r="V361">
        <f t="shared" si="71"/>
        <v>3.8888888888888888</v>
      </c>
    </row>
    <row r="362" spans="1:22" x14ac:dyDescent="0.2">
      <c r="A362">
        <v>361</v>
      </c>
      <c r="B362" s="4" t="s">
        <v>7</v>
      </c>
      <c r="C362">
        <f>COUNTA(_xlfn.UNIQUE($B$2:B362))</f>
        <v>41</v>
      </c>
      <c r="D362">
        <v>220</v>
      </c>
      <c r="E362">
        <v>4</v>
      </c>
      <c r="F362">
        <v>137</v>
      </c>
      <c r="G362">
        <v>60.941828254847643</v>
      </c>
      <c r="H362">
        <v>1.10803324099723</v>
      </c>
      <c r="I362">
        <v>37.95013850415512</v>
      </c>
      <c r="J362">
        <f t="shared" si="65"/>
        <v>0.88642659279778391</v>
      </c>
      <c r="K362">
        <f t="shared" si="72"/>
        <v>57</v>
      </c>
      <c r="L362">
        <f t="shared" si="73"/>
        <v>161</v>
      </c>
      <c r="M362">
        <f t="shared" si="74"/>
        <v>4</v>
      </c>
      <c r="N362">
        <f t="shared" si="75"/>
        <v>0</v>
      </c>
      <c r="O362">
        <f t="shared" si="76"/>
        <v>8</v>
      </c>
      <c r="P362">
        <f t="shared" si="77"/>
        <v>14</v>
      </c>
      <c r="Q362">
        <f t="shared" si="66"/>
        <v>15.789473684210526</v>
      </c>
      <c r="R362">
        <f t="shared" si="67"/>
        <v>44.598337950138507</v>
      </c>
      <c r="S362">
        <f t="shared" si="68"/>
        <v>1.10803324099723</v>
      </c>
      <c r="T362">
        <f t="shared" si="69"/>
        <v>0</v>
      </c>
      <c r="U362">
        <f t="shared" si="70"/>
        <v>2.21606648199446</v>
      </c>
      <c r="V362">
        <f t="shared" si="71"/>
        <v>3.8781163434903045</v>
      </c>
    </row>
    <row r="363" spans="1:22" x14ac:dyDescent="0.2">
      <c r="A363">
        <v>362</v>
      </c>
      <c r="B363" s="4" t="s">
        <v>7</v>
      </c>
      <c r="C363">
        <f>COUNTA(_xlfn.UNIQUE($B$2:B363))</f>
        <v>41</v>
      </c>
      <c r="D363">
        <v>221</v>
      </c>
      <c r="E363">
        <v>4</v>
      </c>
      <c r="F363">
        <v>137</v>
      </c>
      <c r="G363">
        <v>61.049723756906083</v>
      </c>
      <c r="H363">
        <v>1.1049723756906076</v>
      </c>
      <c r="I363">
        <v>37.84530386740331</v>
      </c>
      <c r="J363">
        <f t="shared" si="65"/>
        <v>0.88674033149171272</v>
      </c>
      <c r="K363">
        <f t="shared" si="72"/>
        <v>57</v>
      </c>
      <c r="L363">
        <f t="shared" si="73"/>
        <v>162</v>
      </c>
      <c r="M363">
        <f t="shared" si="74"/>
        <v>4</v>
      </c>
      <c r="N363">
        <f t="shared" si="75"/>
        <v>0</v>
      </c>
      <c r="O363">
        <f t="shared" si="76"/>
        <v>8</v>
      </c>
      <c r="P363">
        <f t="shared" si="77"/>
        <v>14</v>
      </c>
      <c r="Q363">
        <f t="shared" si="66"/>
        <v>15.745856353591158</v>
      </c>
      <c r="R363">
        <f t="shared" si="67"/>
        <v>44.751381215469614</v>
      </c>
      <c r="S363">
        <f t="shared" si="68"/>
        <v>1.1049723756906076</v>
      </c>
      <c r="T363">
        <f t="shared" si="69"/>
        <v>0</v>
      </c>
      <c r="U363">
        <f t="shared" si="70"/>
        <v>2.2099447513812152</v>
      </c>
      <c r="V363">
        <f t="shared" si="71"/>
        <v>3.867403314917127</v>
      </c>
    </row>
    <row r="364" spans="1:22" x14ac:dyDescent="0.2">
      <c r="A364">
        <v>363</v>
      </c>
      <c r="B364" s="4" t="s">
        <v>7</v>
      </c>
      <c r="C364">
        <f>COUNTA(_xlfn.UNIQUE($B$2:B364))</f>
        <v>41</v>
      </c>
      <c r="D364">
        <v>222</v>
      </c>
      <c r="E364">
        <v>4</v>
      </c>
      <c r="F364">
        <v>137</v>
      </c>
      <c r="G364">
        <v>61.157024793388423</v>
      </c>
      <c r="H364">
        <v>1.1019283746556474</v>
      </c>
      <c r="I364">
        <v>37.74104683195592</v>
      </c>
      <c r="J364">
        <f t="shared" si="65"/>
        <v>0.88705234159779611</v>
      </c>
      <c r="K364">
        <f t="shared" si="72"/>
        <v>57</v>
      </c>
      <c r="L364">
        <f t="shared" si="73"/>
        <v>163</v>
      </c>
      <c r="M364">
        <f t="shared" si="74"/>
        <v>4</v>
      </c>
      <c r="N364">
        <f t="shared" si="75"/>
        <v>0</v>
      </c>
      <c r="O364">
        <f t="shared" si="76"/>
        <v>8</v>
      </c>
      <c r="P364">
        <f t="shared" si="77"/>
        <v>14</v>
      </c>
      <c r="Q364">
        <f t="shared" si="66"/>
        <v>15.702479338842975</v>
      </c>
      <c r="R364">
        <f t="shared" si="67"/>
        <v>44.903581267217632</v>
      </c>
      <c r="S364">
        <f t="shared" si="68"/>
        <v>1.1019283746556474</v>
      </c>
      <c r="T364">
        <f t="shared" si="69"/>
        <v>0</v>
      </c>
      <c r="U364">
        <f t="shared" si="70"/>
        <v>2.2038567493112948</v>
      </c>
      <c r="V364">
        <f t="shared" si="71"/>
        <v>3.8567493112947657</v>
      </c>
    </row>
    <row r="365" spans="1:22" x14ac:dyDescent="0.2">
      <c r="A365">
        <v>364</v>
      </c>
      <c r="B365" s="4" t="s">
        <v>7</v>
      </c>
      <c r="C365">
        <f>COUNTA(_xlfn.UNIQUE($B$2:B365))</f>
        <v>41</v>
      </c>
      <c r="D365">
        <v>223</v>
      </c>
      <c r="E365">
        <v>4</v>
      </c>
      <c r="F365">
        <v>137</v>
      </c>
      <c r="G365">
        <v>61.26373626373627</v>
      </c>
      <c r="H365">
        <v>1.098901098901099</v>
      </c>
      <c r="I365">
        <v>37.637362637362635</v>
      </c>
      <c r="J365">
        <f t="shared" si="65"/>
        <v>0.88736263736263732</v>
      </c>
      <c r="K365">
        <f t="shared" si="72"/>
        <v>57</v>
      </c>
      <c r="L365">
        <f t="shared" si="73"/>
        <v>164</v>
      </c>
      <c r="M365">
        <f t="shared" si="74"/>
        <v>4</v>
      </c>
      <c r="N365">
        <f t="shared" si="75"/>
        <v>0</v>
      </c>
      <c r="O365">
        <f t="shared" si="76"/>
        <v>8</v>
      </c>
      <c r="P365">
        <f t="shared" si="77"/>
        <v>14</v>
      </c>
      <c r="Q365">
        <f t="shared" si="66"/>
        <v>15.659340659340659</v>
      </c>
      <c r="R365">
        <f t="shared" si="67"/>
        <v>45.054945054945058</v>
      </c>
      <c r="S365">
        <f t="shared" si="68"/>
        <v>1.098901098901099</v>
      </c>
      <c r="T365">
        <f t="shared" si="69"/>
        <v>0</v>
      </c>
      <c r="U365">
        <f t="shared" si="70"/>
        <v>2.197802197802198</v>
      </c>
      <c r="V365">
        <f t="shared" si="71"/>
        <v>3.8461538461538463</v>
      </c>
    </row>
    <row r="366" spans="1:22" x14ac:dyDescent="0.2">
      <c r="A366">
        <v>365</v>
      </c>
      <c r="B366" s="4" t="s">
        <v>105</v>
      </c>
      <c r="C366">
        <f>COUNTA(_xlfn.UNIQUE($B$2:B366))</f>
        <v>41</v>
      </c>
      <c r="D366">
        <v>224</v>
      </c>
      <c r="E366">
        <v>4</v>
      </c>
      <c r="F366">
        <v>137</v>
      </c>
      <c r="G366">
        <v>61.369863013698634</v>
      </c>
      <c r="H366">
        <v>1.095890410958904</v>
      </c>
      <c r="I366">
        <v>37.534246575342465</v>
      </c>
      <c r="J366">
        <f t="shared" si="65"/>
        <v>0.88767123287671235</v>
      </c>
      <c r="K366">
        <f t="shared" si="72"/>
        <v>58</v>
      </c>
      <c r="L366">
        <f t="shared" si="73"/>
        <v>164</v>
      </c>
      <c r="M366">
        <f t="shared" si="74"/>
        <v>4</v>
      </c>
      <c r="N366">
        <f t="shared" si="75"/>
        <v>0</v>
      </c>
      <c r="O366">
        <f t="shared" si="76"/>
        <v>8</v>
      </c>
      <c r="P366">
        <f t="shared" si="77"/>
        <v>14</v>
      </c>
      <c r="Q366">
        <f t="shared" si="66"/>
        <v>15.890410958904111</v>
      </c>
      <c r="R366">
        <f t="shared" si="67"/>
        <v>44.93150684931507</v>
      </c>
      <c r="S366">
        <f t="shared" si="68"/>
        <v>1.095890410958904</v>
      </c>
      <c r="T366">
        <f t="shared" si="69"/>
        <v>0</v>
      </c>
      <c r="U366">
        <f t="shared" si="70"/>
        <v>2.1917808219178081</v>
      </c>
      <c r="V366">
        <f t="shared" si="71"/>
        <v>3.8356164383561646</v>
      </c>
    </row>
    <row r="367" spans="1:22" x14ac:dyDescent="0.2">
      <c r="A367">
        <v>366</v>
      </c>
      <c r="B367" s="4" t="s">
        <v>42</v>
      </c>
      <c r="C367">
        <f>COUNTA(_xlfn.UNIQUE($B$2:B367))</f>
        <v>42</v>
      </c>
      <c r="D367">
        <v>224</v>
      </c>
      <c r="E367">
        <v>4</v>
      </c>
      <c r="F367">
        <v>138</v>
      </c>
      <c r="G367">
        <v>61.202185792349731</v>
      </c>
      <c r="H367">
        <v>1.0928961748633881</v>
      </c>
      <c r="I367">
        <v>37.704918032786885</v>
      </c>
      <c r="J367">
        <f t="shared" si="65"/>
        <v>0.88524590163934425</v>
      </c>
      <c r="K367">
        <f t="shared" si="72"/>
        <v>58</v>
      </c>
      <c r="L367">
        <f t="shared" si="73"/>
        <v>164</v>
      </c>
      <c r="M367">
        <f t="shared" si="74"/>
        <v>4</v>
      </c>
      <c r="N367">
        <f t="shared" si="75"/>
        <v>0</v>
      </c>
      <c r="O367">
        <f t="shared" si="76"/>
        <v>8</v>
      </c>
      <c r="P367">
        <f t="shared" si="77"/>
        <v>14</v>
      </c>
      <c r="Q367">
        <f t="shared" si="66"/>
        <v>15.846994535519126</v>
      </c>
      <c r="R367">
        <f t="shared" si="67"/>
        <v>44.808743169398909</v>
      </c>
      <c r="S367">
        <f t="shared" si="68"/>
        <v>1.0928961748633881</v>
      </c>
      <c r="T367">
        <f t="shared" si="69"/>
        <v>0</v>
      </c>
      <c r="U367">
        <f t="shared" si="70"/>
        <v>2.1857923497267762</v>
      </c>
      <c r="V367">
        <f t="shared" si="71"/>
        <v>3.8251366120218582</v>
      </c>
    </row>
    <row r="368" spans="1:22" x14ac:dyDescent="0.2">
      <c r="A368">
        <v>367</v>
      </c>
      <c r="B368" s="4" t="s">
        <v>15</v>
      </c>
      <c r="C368">
        <f>COUNTA(_xlfn.UNIQUE($B$2:B368))</f>
        <v>42</v>
      </c>
      <c r="D368">
        <v>224</v>
      </c>
      <c r="E368">
        <v>4</v>
      </c>
      <c r="F368">
        <v>139</v>
      </c>
      <c r="G368">
        <v>61.03542234332425</v>
      </c>
      <c r="H368">
        <v>1.0899182561307901</v>
      </c>
      <c r="I368">
        <v>37.874659400544957</v>
      </c>
      <c r="J368">
        <f t="shared" si="65"/>
        <v>0.88555858310626701</v>
      </c>
      <c r="K368">
        <f t="shared" si="72"/>
        <v>58</v>
      </c>
      <c r="L368">
        <f t="shared" si="73"/>
        <v>164</v>
      </c>
      <c r="M368">
        <f t="shared" si="74"/>
        <v>4</v>
      </c>
      <c r="N368">
        <f t="shared" si="75"/>
        <v>0</v>
      </c>
      <c r="O368">
        <f t="shared" si="76"/>
        <v>8</v>
      </c>
      <c r="P368">
        <f t="shared" si="77"/>
        <v>14</v>
      </c>
      <c r="Q368">
        <f t="shared" si="66"/>
        <v>15.803814713896458</v>
      </c>
      <c r="R368">
        <f t="shared" si="67"/>
        <v>44.686648501362399</v>
      </c>
      <c r="S368">
        <f t="shared" si="68"/>
        <v>1.0899182561307901</v>
      </c>
      <c r="T368">
        <f t="shared" si="69"/>
        <v>0</v>
      </c>
      <c r="U368">
        <f t="shared" si="70"/>
        <v>2.1798365122615802</v>
      </c>
      <c r="V368">
        <f t="shared" si="71"/>
        <v>3.8147138964577656</v>
      </c>
    </row>
    <row r="369" spans="1:22" x14ac:dyDescent="0.2">
      <c r="A369">
        <v>368</v>
      </c>
      <c r="B369" s="4" t="s">
        <v>15</v>
      </c>
      <c r="C369">
        <f>COUNTA(_xlfn.UNIQUE($B$2:B369))</f>
        <v>42</v>
      </c>
      <c r="D369">
        <v>224</v>
      </c>
      <c r="E369">
        <v>4</v>
      </c>
      <c r="F369">
        <v>140</v>
      </c>
      <c r="G369">
        <v>60.869565217391312</v>
      </c>
      <c r="H369">
        <v>1.0869565217391304</v>
      </c>
      <c r="I369">
        <v>38.04347826086957</v>
      </c>
      <c r="J369">
        <f t="shared" si="65"/>
        <v>0.88586956521739135</v>
      </c>
      <c r="K369">
        <f t="shared" si="72"/>
        <v>58</v>
      </c>
      <c r="L369">
        <f t="shared" si="73"/>
        <v>164</v>
      </c>
      <c r="M369">
        <f t="shared" si="74"/>
        <v>4</v>
      </c>
      <c r="N369">
        <f t="shared" si="75"/>
        <v>0</v>
      </c>
      <c r="O369">
        <f t="shared" si="76"/>
        <v>8</v>
      </c>
      <c r="P369">
        <f t="shared" si="77"/>
        <v>14</v>
      </c>
      <c r="Q369">
        <f t="shared" si="66"/>
        <v>15.760869565217392</v>
      </c>
      <c r="R369">
        <f t="shared" si="67"/>
        <v>44.565217391304344</v>
      </c>
      <c r="S369">
        <f t="shared" si="68"/>
        <v>1.0869565217391304</v>
      </c>
      <c r="T369">
        <f t="shared" si="69"/>
        <v>0</v>
      </c>
      <c r="U369">
        <f t="shared" si="70"/>
        <v>2.1739130434782608</v>
      </c>
      <c r="V369">
        <f t="shared" si="71"/>
        <v>3.804347826086957</v>
      </c>
    </row>
    <row r="370" spans="1:22" x14ac:dyDescent="0.2">
      <c r="A370">
        <v>369</v>
      </c>
      <c r="B370" s="4" t="s">
        <v>19</v>
      </c>
      <c r="C370">
        <f>COUNTA(_xlfn.UNIQUE($B$2:B370))</f>
        <v>42</v>
      </c>
      <c r="D370">
        <v>224</v>
      </c>
      <c r="E370">
        <v>5</v>
      </c>
      <c r="F370">
        <v>140</v>
      </c>
      <c r="G370">
        <v>60.704607046070457</v>
      </c>
      <c r="H370">
        <v>1.3550135501355014</v>
      </c>
      <c r="I370">
        <v>37.94037940379404</v>
      </c>
      <c r="J370">
        <f t="shared" si="65"/>
        <v>0.88617886178861793</v>
      </c>
      <c r="K370">
        <f t="shared" si="72"/>
        <v>58</v>
      </c>
      <c r="L370">
        <f t="shared" si="73"/>
        <v>164</v>
      </c>
      <c r="M370">
        <f t="shared" si="74"/>
        <v>5</v>
      </c>
      <c r="N370">
        <f t="shared" si="75"/>
        <v>0</v>
      </c>
      <c r="O370">
        <f t="shared" si="76"/>
        <v>8</v>
      </c>
      <c r="P370">
        <f t="shared" si="77"/>
        <v>14</v>
      </c>
      <c r="Q370">
        <f t="shared" si="66"/>
        <v>15.718157181571815</v>
      </c>
      <c r="R370">
        <f t="shared" si="67"/>
        <v>44.444444444444443</v>
      </c>
      <c r="S370">
        <f t="shared" si="68"/>
        <v>1.3550135501355014</v>
      </c>
      <c r="T370">
        <f t="shared" si="69"/>
        <v>0</v>
      </c>
      <c r="U370">
        <f t="shared" si="70"/>
        <v>2.168021680216802</v>
      </c>
      <c r="V370">
        <f t="shared" si="71"/>
        <v>3.7940379403794036</v>
      </c>
    </row>
    <row r="371" spans="1:22" x14ac:dyDescent="0.2">
      <c r="A371">
        <v>370</v>
      </c>
      <c r="B371" s="4" t="s">
        <v>19</v>
      </c>
      <c r="C371">
        <f>COUNTA(_xlfn.UNIQUE($B$2:B371))</f>
        <v>42</v>
      </c>
      <c r="D371">
        <v>224</v>
      </c>
      <c r="E371">
        <v>6</v>
      </c>
      <c r="F371">
        <v>140</v>
      </c>
      <c r="G371">
        <v>60.540540540540547</v>
      </c>
      <c r="H371">
        <v>1.6216216216216217</v>
      </c>
      <c r="I371">
        <v>37.837837837837839</v>
      </c>
      <c r="J371">
        <f t="shared" si="65"/>
        <v>0.88648648648648654</v>
      </c>
      <c r="K371">
        <f t="shared" si="72"/>
        <v>58</v>
      </c>
      <c r="L371">
        <f t="shared" si="73"/>
        <v>164</v>
      </c>
      <c r="M371">
        <f t="shared" si="74"/>
        <v>6</v>
      </c>
      <c r="N371">
        <f t="shared" si="75"/>
        <v>0</v>
      </c>
      <c r="O371">
        <f t="shared" si="76"/>
        <v>8</v>
      </c>
      <c r="P371">
        <f t="shared" si="77"/>
        <v>14</v>
      </c>
      <c r="Q371">
        <f t="shared" si="66"/>
        <v>15.675675675675677</v>
      </c>
      <c r="R371">
        <f t="shared" si="67"/>
        <v>44.32432432432433</v>
      </c>
      <c r="S371">
        <f t="shared" si="68"/>
        <v>1.6216216216216217</v>
      </c>
      <c r="T371">
        <f t="shared" si="69"/>
        <v>0</v>
      </c>
      <c r="U371">
        <f t="shared" si="70"/>
        <v>2.1621621621621623</v>
      </c>
      <c r="V371">
        <f t="shared" si="71"/>
        <v>3.7837837837837842</v>
      </c>
    </row>
    <row r="372" spans="1:22" x14ac:dyDescent="0.2">
      <c r="A372">
        <v>371</v>
      </c>
      <c r="B372" s="4" t="s">
        <v>105</v>
      </c>
      <c r="C372">
        <f>COUNTA(_xlfn.UNIQUE($B$2:B372))</f>
        <v>42</v>
      </c>
      <c r="D372">
        <v>225</v>
      </c>
      <c r="E372">
        <v>6</v>
      </c>
      <c r="F372">
        <v>140</v>
      </c>
      <c r="G372">
        <v>60.646900269541781</v>
      </c>
      <c r="H372">
        <v>1.6172506738544474</v>
      </c>
      <c r="I372">
        <v>37.735849056603776</v>
      </c>
      <c r="J372">
        <f t="shared" si="65"/>
        <v>0.8867924528301887</v>
      </c>
      <c r="K372">
        <f t="shared" si="72"/>
        <v>59</v>
      </c>
      <c r="L372">
        <f t="shared" si="73"/>
        <v>164</v>
      </c>
      <c r="M372">
        <f t="shared" si="74"/>
        <v>6</v>
      </c>
      <c r="N372">
        <f t="shared" si="75"/>
        <v>0</v>
      </c>
      <c r="O372">
        <f t="shared" si="76"/>
        <v>8</v>
      </c>
      <c r="P372">
        <f t="shared" si="77"/>
        <v>14</v>
      </c>
      <c r="Q372">
        <f t="shared" si="66"/>
        <v>15.902964959568733</v>
      </c>
      <c r="R372">
        <f t="shared" si="67"/>
        <v>44.204851752021561</v>
      </c>
      <c r="S372">
        <f t="shared" si="68"/>
        <v>1.6172506738544474</v>
      </c>
      <c r="T372">
        <f t="shared" si="69"/>
        <v>0</v>
      </c>
      <c r="U372">
        <f t="shared" si="70"/>
        <v>2.1563342318059302</v>
      </c>
      <c r="V372">
        <f t="shared" si="71"/>
        <v>3.7735849056603774</v>
      </c>
    </row>
    <row r="373" spans="1:22" x14ac:dyDescent="0.2">
      <c r="A373">
        <v>372</v>
      </c>
      <c r="B373" s="4" t="s">
        <v>7</v>
      </c>
      <c r="C373">
        <f>COUNTA(_xlfn.UNIQUE($B$2:B373))</f>
        <v>42</v>
      </c>
      <c r="D373">
        <v>226</v>
      </c>
      <c r="E373">
        <v>6</v>
      </c>
      <c r="F373">
        <v>140</v>
      </c>
      <c r="G373">
        <v>60.752688172043015</v>
      </c>
      <c r="H373">
        <v>1.6129032258064515</v>
      </c>
      <c r="I373">
        <v>37.634408602150536</v>
      </c>
      <c r="J373">
        <f t="shared" si="65"/>
        <v>0.88709677419354838</v>
      </c>
      <c r="K373">
        <f t="shared" si="72"/>
        <v>59</v>
      </c>
      <c r="L373">
        <f t="shared" si="73"/>
        <v>165</v>
      </c>
      <c r="M373">
        <f t="shared" si="74"/>
        <v>6</v>
      </c>
      <c r="N373">
        <f t="shared" si="75"/>
        <v>0</v>
      </c>
      <c r="O373">
        <f t="shared" si="76"/>
        <v>8</v>
      </c>
      <c r="P373">
        <f t="shared" si="77"/>
        <v>14</v>
      </c>
      <c r="Q373">
        <f t="shared" si="66"/>
        <v>15.86021505376344</v>
      </c>
      <c r="R373">
        <f t="shared" si="67"/>
        <v>44.354838709677416</v>
      </c>
      <c r="S373">
        <f t="shared" si="68"/>
        <v>1.6129032258064515</v>
      </c>
      <c r="T373">
        <f t="shared" si="69"/>
        <v>0</v>
      </c>
      <c r="U373">
        <f t="shared" si="70"/>
        <v>2.1505376344086025</v>
      </c>
      <c r="V373">
        <f t="shared" si="71"/>
        <v>3.763440860215054</v>
      </c>
    </row>
    <row r="374" spans="1:22" x14ac:dyDescent="0.2">
      <c r="A374">
        <v>373</v>
      </c>
      <c r="B374" s="4" t="s">
        <v>7</v>
      </c>
      <c r="C374">
        <f>COUNTA(_xlfn.UNIQUE($B$2:B374))</f>
        <v>42</v>
      </c>
      <c r="D374">
        <v>227</v>
      </c>
      <c r="E374">
        <v>6</v>
      </c>
      <c r="F374">
        <v>140</v>
      </c>
      <c r="G374">
        <v>60.85790884718498</v>
      </c>
      <c r="H374">
        <v>1.6085790884718498</v>
      </c>
      <c r="I374">
        <v>37.533512064343164</v>
      </c>
      <c r="J374">
        <f t="shared" si="65"/>
        <v>0.88739946380697055</v>
      </c>
      <c r="K374">
        <f t="shared" si="72"/>
        <v>59</v>
      </c>
      <c r="L374">
        <f t="shared" si="73"/>
        <v>166</v>
      </c>
      <c r="M374">
        <f t="shared" si="74"/>
        <v>6</v>
      </c>
      <c r="N374">
        <f t="shared" si="75"/>
        <v>0</v>
      </c>
      <c r="O374">
        <f t="shared" si="76"/>
        <v>8</v>
      </c>
      <c r="P374">
        <f t="shared" si="77"/>
        <v>14</v>
      </c>
      <c r="Q374">
        <f t="shared" si="66"/>
        <v>15.817694369973189</v>
      </c>
      <c r="R374">
        <f t="shared" si="67"/>
        <v>44.504021447721179</v>
      </c>
      <c r="S374">
        <f t="shared" si="68"/>
        <v>1.6085790884718498</v>
      </c>
      <c r="T374">
        <f t="shared" si="69"/>
        <v>0</v>
      </c>
      <c r="U374">
        <f t="shared" si="70"/>
        <v>2.1447721179624666</v>
      </c>
      <c r="V374">
        <f t="shared" si="71"/>
        <v>3.7533512064343162</v>
      </c>
    </row>
    <row r="375" spans="1:22" x14ac:dyDescent="0.2">
      <c r="A375">
        <v>374</v>
      </c>
      <c r="B375" s="4" t="s">
        <v>7</v>
      </c>
      <c r="C375">
        <f>COUNTA(_xlfn.UNIQUE($B$2:B375))</f>
        <v>42</v>
      </c>
      <c r="D375">
        <v>228</v>
      </c>
      <c r="E375">
        <v>6</v>
      </c>
      <c r="F375">
        <v>140</v>
      </c>
      <c r="G375">
        <v>60.962566844919785</v>
      </c>
      <c r="H375">
        <v>1.6042780748663104</v>
      </c>
      <c r="I375">
        <v>37.433155080213901</v>
      </c>
      <c r="J375">
        <f t="shared" si="65"/>
        <v>0.88770053475935828</v>
      </c>
      <c r="K375">
        <f t="shared" si="72"/>
        <v>59</v>
      </c>
      <c r="L375">
        <f t="shared" si="73"/>
        <v>167</v>
      </c>
      <c r="M375">
        <f t="shared" si="74"/>
        <v>6</v>
      </c>
      <c r="N375">
        <f t="shared" si="75"/>
        <v>0</v>
      </c>
      <c r="O375">
        <f t="shared" si="76"/>
        <v>8</v>
      </c>
      <c r="P375">
        <f t="shared" si="77"/>
        <v>14</v>
      </c>
      <c r="Q375">
        <f t="shared" si="66"/>
        <v>15.775401069518717</v>
      </c>
      <c r="R375">
        <f t="shared" si="67"/>
        <v>44.652406417112303</v>
      </c>
      <c r="S375">
        <f t="shared" si="68"/>
        <v>1.6042780748663104</v>
      </c>
      <c r="T375">
        <f t="shared" si="69"/>
        <v>0</v>
      </c>
      <c r="U375">
        <f t="shared" si="70"/>
        <v>2.1390374331550799</v>
      </c>
      <c r="V375">
        <f t="shared" si="71"/>
        <v>3.7433155080213902</v>
      </c>
    </row>
    <row r="376" spans="1:22" x14ac:dyDescent="0.2">
      <c r="A376">
        <v>375</v>
      </c>
      <c r="B376" s="4" t="s">
        <v>7</v>
      </c>
      <c r="C376">
        <f>COUNTA(_xlfn.UNIQUE($B$2:B376))</f>
        <v>42</v>
      </c>
      <c r="D376">
        <v>229</v>
      </c>
      <c r="E376">
        <v>6</v>
      </c>
      <c r="F376">
        <v>140</v>
      </c>
      <c r="G376">
        <v>61.06666666666667</v>
      </c>
      <c r="H376">
        <v>1.6</v>
      </c>
      <c r="I376">
        <v>37.333333333333336</v>
      </c>
      <c r="J376">
        <f t="shared" si="65"/>
        <v>0.88800000000000001</v>
      </c>
      <c r="K376">
        <f t="shared" si="72"/>
        <v>59</v>
      </c>
      <c r="L376">
        <f t="shared" si="73"/>
        <v>168</v>
      </c>
      <c r="M376">
        <f t="shared" si="74"/>
        <v>6</v>
      </c>
      <c r="N376">
        <f t="shared" si="75"/>
        <v>0</v>
      </c>
      <c r="O376">
        <f t="shared" si="76"/>
        <v>8</v>
      </c>
      <c r="P376">
        <f t="shared" si="77"/>
        <v>14</v>
      </c>
      <c r="Q376">
        <f t="shared" si="66"/>
        <v>15.733333333333333</v>
      </c>
      <c r="R376">
        <f t="shared" si="67"/>
        <v>44.800000000000004</v>
      </c>
      <c r="S376">
        <f t="shared" si="68"/>
        <v>1.6</v>
      </c>
      <c r="T376">
        <f t="shared" si="69"/>
        <v>0</v>
      </c>
      <c r="U376">
        <f t="shared" si="70"/>
        <v>2.1333333333333333</v>
      </c>
      <c r="V376">
        <f t="shared" si="71"/>
        <v>3.7333333333333338</v>
      </c>
    </row>
    <row r="377" spans="1:22" x14ac:dyDescent="0.2">
      <c r="A377">
        <v>376</v>
      </c>
      <c r="B377" s="4" t="s">
        <v>7</v>
      </c>
      <c r="C377">
        <f>COUNTA(_xlfn.UNIQUE($B$2:B377))</f>
        <v>42</v>
      </c>
      <c r="D377">
        <v>230</v>
      </c>
      <c r="E377">
        <v>6</v>
      </c>
      <c r="F377">
        <v>140</v>
      </c>
      <c r="G377">
        <v>61.170212765957444</v>
      </c>
      <c r="H377">
        <v>1.5957446808510638</v>
      </c>
      <c r="I377">
        <v>37.234042553191486</v>
      </c>
      <c r="J377">
        <f t="shared" si="65"/>
        <v>0.88829787234042556</v>
      </c>
      <c r="K377">
        <f t="shared" si="72"/>
        <v>59</v>
      </c>
      <c r="L377">
        <f t="shared" si="73"/>
        <v>169</v>
      </c>
      <c r="M377">
        <f t="shared" si="74"/>
        <v>6</v>
      </c>
      <c r="N377">
        <f t="shared" si="75"/>
        <v>0</v>
      </c>
      <c r="O377">
        <f t="shared" si="76"/>
        <v>8</v>
      </c>
      <c r="P377">
        <f t="shared" si="77"/>
        <v>14</v>
      </c>
      <c r="Q377">
        <f t="shared" si="66"/>
        <v>15.691489361702127</v>
      </c>
      <c r="R377">
        <f t="shared" si="67"/>
        <v>44.946808510638299</v>
      </c>
      <c r="S377">
        <f t="shared" si="68"/>
        <v>1.5957446808510638</v>
      </c>
      <c r="T377">
        <f t="shared" si="69"/>
        <v>0</v>
      </c>
      <c r="U377">
        <f t="shared" si="70"/>
        <v>2.1276595744680851</v>
      </c>
      <c r="V377">
        <f t="shared" si="71"/>
        <v>3.7234042553191489</v>
      </c>
    </row>
    <row r="378" spans="1:22" x14ac:dyDescent="0.2">
      <c r="A378">
        <v>377</v>
      </c>
      <c r="B378" s="4" t="s">
        <v>7</v>
      </c>
      <c r="C378">
        <f>COUNTA(_xlfn.UNIQUE($B$2:B378))</f>
        <v>42</v>
      </c>
      <c r="D378">
        <v>231</v>
      </c>
      <c r="E378">
        <v>6</v>
      </c>
      <c r="F378">
        <v>140</v>
      </c>
      <c r="G378">
        <v>61.273209549071616</v>
      </c>
      <c r="H378">
        <v>1.5915119363395225</v>
      </c>
      <c r="I378">
        <v>37.135278514588862</v>
      </c>
      <c r="J378">
        <f t="shared" si="65"/>
        <v>0.8885941644562334</v>
      </c>
      <c r="K378">
        <f t="shared" si="72"/>
        <v>59</v>
      </c>
      <c r="L378">
        <f t="shared" si="73"/>
        <v>170</v>
      </c>
      <c r="M378">
        <f t="shared" si="74"/>
        <v>6</v>
      </c>
      <c r="N378">
        <f t="shared" si="75"/>
        <v>0</v>
      </c>
      <c r="O378">
        <f t="shared" si="76"/>
        <v>8</v>
      </c>
      <c r="P378">
        <f t="shared" si="77"/>
        <v>14</v>
      </c>
      <c r="Q378">
        <f t="shared" si="66"/>
        <v>15.649867374005305</v>
      </c>
      <c r="R378">
        <f t="shared" si="67"/>
        <v>45.092838196286472</v>
      </c>
      <c r="S378">
        <f t="shared" si="68"/>
        <v>1.5915119363395225</v>
      </c>
      <c r="T378">
        <f t="shared" si="69"/>
        <v>0</v>
      </c>
      <c r="U378">
        <f t="shared" si="70"/>
        <v>2.1220159151193632</v>
      </c>
      <c r="V378">
        <f t="shared" si="71"/>
        <v>3.7135278514588856</v>
      </c>
    </row>
    <row r="379" spans="1:22" x14ac:dyDescent="0.2">
      <c r="A379">
        <v>378</v>
      </c>
      <c r="B379" s="4" t="s">
        <v>7</v>
      </c>
      <c r="C379">
        <f>COUNTA(_xlfn.UNIQUE($B$2:B379))</f>
        <v>42</v>
      </c>
      <c r="D379">
        <v>232</v>
      </c>
      <c r="E379">
        <v>6</v>
      </c>
      <c r="F379">
        <v>140</v>
      </c>
      <c r="G379">
        <v>61.375661375661373</v>
      </c>
      <c r="H379">
        <v>1.5873015873015872</v>
      </c>
      <c r="I379">
        <v>37.037037037037038</v>
      </c>
      <c r="J379">
        <f t="shared" si="65"/>
        <v>0.88888888888888884</v>
      </c>
      <c r="K379">
        <f t="shared" si="72"/>
        <v>59</v>
      </c>
      <c r="L379">
        <f t="shared" si="73"/>
        <v>171</v>
      </c>
      <c r="M379">
        <f t="shared" si="74"/>
        <v>6</v>
      </c>
      <c r="N379">
        <f t="shared" si="75"/>
        <v>0</v>
      </c>
      <c r="O379">
        <f t="shared" si="76"/>
        <v>8</v>
      </c>
      <c r="P379">
        <f t="shared" si="77"/>
        <v>14</v>
      </c>
      <c r="Q379">
        <f t="shared" si="66"/>
        <v>15.608465608465607</v>
      </c>
      <c r="R379">
        <f t="shared" si="67"/>
        <v>45.238095238095241</v>
      </c>
      <c r="S379">
        <f t="shared" si="68"/>
        <v>1.5873015873015872</v>
      </c>
      <c r="T379">
        <f t="shared" si="69"/>
        <v>0</v>
      </c>
      <c r="U379">
        <f t="shared" si="70"/>
        <v>2.1164021164021163</v>
      </c>
      <c r="V379">
        <f t="shared" si="71"/>
        <v>3.7037037037037033</v>
      </c>
    </row>
    <row r="380" spans="1:22" x14ac:dyDescent="0.2">
      <c r="A380">
        <v>379</v>
      </c>
      <c r="B380" s="4" t="s">
        <v>105</v>
      </c>
      <c r="C380">
        <f>COUNTA(_xlfn.UNIQUE($B$2:B380))</f>
        <v>42</v>
      </c>
      <c r="D380">
        <v>233</v>
      </c>
      <c r="E380">
        <v>6</v>
      </c>
      <c r="F380">
        <v>140</v>
      </c>
      <c r="G380">
        <v>61.477572559366756</v>
      </c>
      <c r="H380">
        <v>1.5831134564643801</v>
      </c>
      <c r="I380">
        <v>36.939313984168862</v>
      </c>
      <c r="J380">
        <f t="shared" si="65"/>
        <v>0.8891820580474934</v>
      </c>
      <c r="K380">
        <f t="shared" si="72"/>
        <v>60</v>
      </c>
      <c r="L380">
        <f t="shared" si="73"/>
        <v>171</v>
      </c>
      <c r="M380">
        <f t="shared" si="74"/>
        <v>6</v>
      </c>
      <c r="N380">
        <f t="shared" si="75"/>
        <v>0</v>
      </c>
      <c r="O380">
        <f t="shared" si="76"/>
        <v>8</v>
      </c>
      <c r="P380">
        <f t="shared" si="77"/>
        <v>14</v>
      </c>
      <c r="Q380">
        <f t="shared" si="66"/>
        <v>15.831134564643801</v>
      </c>
      <c r="R380">
        <f t="shared" si="67"/>
        <v>45.118733509234829</v>
      </c>
      <c r="S380">
        <f t="shared" si="68"/>
        <v>1.5831134564643801</v>
      </c>
      <c r="T380">
        <f t="shared" si="69"/>
        <v>0</v>
      </c>
      <c r="U380">
        <f t="shared" si="70"/>
        <v>2.1108179419525066</v>
      </c>
      <c r="V380">
        <f t="shared" si="71"/>
        <v>3.6939313984168867</v>
      </c>
    </row>
    <row r="381" spans="1:22" x14ac:dyDescent="0.2">
      <c r="A381">
        <v>380</v>
      </c>
      <c r="B381" s="4" t="s">
        <v>105</v>
      </c>
      <c r="C381">
        <f>COUNTA(_xlfn.UNIQUE($B$2:B381))</f>
        <v>42</v>
      </c>
      <c r="D381">
        <v>234</v>
      </c>
      <c r="E381">
        <v>6</v>
      </c>
      <c r="F381">
        <v>140</v>
      </c>
      <c r="G381">
        <v>61.578947368421055</v>
      </c>
      <c r="H381">
        <v>1.5789473684210527</v>
      </c>
      <c r="I381">
        <v>36.84210526315789</v>
      </c>
      <c r="J381">
        <f t="shared" si="65"/>
        <v>0.88947368421052631</v>
      </c>
      <c r="K381">
        <f t="shared" si="72"/>
        <v>61</v>
      </c>
      <c r="L381">
        <f t="shared" si="73"/>
        <v>171</v>
      </c>
      <c r="M381">
        <f t="shared" si="74"/>
        <v>6</v>
      </c>
      <c r="N381">
        <f t="shared" si="75"/>
        <v>0</v>
      </c>
      <c r="O381">
        <f t="shared" si="76"/>
        <v>8</v>
      </c>
      <c r="P381">
        <f t="shared" si="77"/>
        <v>14</v>
      </c>
      <c r="Q381">
        <f t="shared" si="66"/>
        <v>16.05263157894737</v>
      </c>
      <c r="R381">
        <f t="shared" si="67"/>
        <v>45</v>
      </c>
      <c r="S381">
        <f t="shared" si="68"/>
        <v>1.5789473684210527</v>
      </c>
      <c r="T381">
        <f t="shared" si="69"/>
        <v>0</v>
      </c>
      <c r="U381">
        <f t="shared" si="70"/>
        <v>2.1052631578947367</v>
      </c>
      <c r="V381">
        <f t="shared" si="71"/>
        <v>3.6842105263157889</v>
      </c>
    </row>
    <row r="382" spans="1:22" x14ac:dyDescent="0.2">
      <c r="A382">
        <v>381</v>
      </c>
      <c r="B382" s="4" t="s">
        <v>35</v>
      </c>
      <c r="C382">
        <f>COUNTA(_xlfn.UNIQUE($B$2:B382))</f>
        <v>42</v>
      </c>
      <c r="D382">
        <v>235</v>
      </c>
      <c r="E382">
        <v>6</v>
      </c>
      <c r="F382">
        <v>140</v>
      </c>
      <c r="G382">
        <v>61.679790026246714</v>
      </c>
      <c r="H382">
        <v>1.5748031496062991</v>
      </c>
      <c r="I382">
        <v>36.745406824146983</v>
      </c>
      <c r="J382">
        <f t="shared" si="65"/>
        <v>0.88976377952755903</v>
      </c>
      <c r="K382">
        <f t="shared" si="72"/>
        <v>61</v>
      </c>
      <c r="L382">
        <f t="shared" si="73"/>
        <v>171</v>
      </c>
      <c r="M382">
        <f t="shared" si="74"/>
        <v>6</v>
      </c>
      <c r="N382">
        <f t="shared" si="75"/>
        <v>0</v>
      </c>
      <c r="O382">
        <f t="shared" si="76"/>
        <v>8</v>
      </c>
      <c r="P382">
        <f t="shared" si="77"/>
        <v>14</v>
      </c>
      <c r="Q382">
        <f t="shared" si="66"/>
        <v>16.010498687664043</v>
      </c>
      <c r="R382">
        <f t="shared" si="67"/>
        <v>44.881889763779526</v>
      </c>
      <c r="S382">
        <f t="shared" si="68"/>
        <v>1.5748031496062991</v>
      </c>
      <c r="T382">
        <f t="shared" si="69"/>
        <v>0</v>
      </c>
      <c r="U382">
        <f t="shared" si="70"/>
        <v>2.0997375328083989</v>
      </c>
      <c r="V382">
        <f t="shared" si="71"/>
        <v>3.674540682414698</v>
      </c>
    </row>
    <row r="383" spans="1:22" x14ac:dyDescent="0.2">
      <c r="A383">
        <v>382</v>
      </c>
      <c r="B383" s="4" t="s">
        <v>105</v>
      </c>
      <c r="C383">
        <f>COUNTA(_xlfn.UNIQUE($B$2:B383))</f>
        <v>42</v>
      </c>
      <c r="D383">
        <v>236</v>
      </c>
      <c r="E383">
        <v>6</v>
      </c>
      <c r="F383">
        <v>140</v>
      </c>
      <c r="G383">
        <v>61.780104712041883</v>
      </c>
      <c r="H383">
        <v>1.5706806282722512</v>
      </c>
      <c r="I383">
        <v>36.64921465968586</v>
      </c>
      <c r="J383">
        <f t="shared" si="65"/>
        <v>0.89005235602094235</v>
      </c>
      <c r="K383">
        <f t="shared" si="72"/>
        <v>62</v>
      </c>
      <c r="L383">
        <f t="shared" si="73"/>
        <v>171</v>
      </c>
      <c r="M383">
        <f t="shared" si="74"/>
        <v>6</v>
      </c>
      <c r="N383">
        <f t="shared" si="75"/>
        <v>0</v>
      </c>
      <c r="O383">
        <f t="shared" si="76"/>
        <v>8</v>
      </c>
      <c r="P383">
        <f t="shared" si="77"/>
        <v>14</v>
      </c>
      <c r="Q383">
        <f t="shared" si="66"/>
        <v>16.230366492146597</v>
      </c>
      <c r="R383">
        <f t="shared" si="67"/>
        <v>44.764397905759161</v>
      </c>
      <c r="S383">
        <f t="shared" si="68"/>
        <v>1.5706806282722512</v>
      </c>
      <c r="T383">
        <f t="shared" si="69"/>
        <v>0</v>
      </c>
      <c r="U383">
        <f t="shared" si="70"/>
        <v>2.0942408376963351</v>
      </c>
      <c r="V383">
        <f t="shared" si="71"/>
        <v>3.664921465968586</v>
      </c>
    </row>
    <row r="384" spans="1:22" x14ac:dyDescent="0.2">
      <c r="A384">
        <v>383</v>
      </c>
      <c r="B384" s="4" t="s">
        <v>43</v>
      </c>
      <c r="C384">
        <f>COUNTA(_xlfn.UNIQUE($B$2:B384))</f>
        <v>43</v>
      </c>
      <c r="D384">
        <v>236</v>
      </c>
      <c r="E384">
        <v>7</v>
      </c>
      <c r="F384">
        <v>140</v>
      </c>
      <c r="G384">
        <v>61.61879895561357</v>
      </c>
      <c r="H384">
        <v>1.8276762402088773</v>
      </c>
      <c r="I384">
        <v>36.553524804177542</v>
      </c>
      <c r="J384">
        <f t="shared" si="65"/>
        <v>0.8877284595300261</v>
      </c>
      <c r="K384">
        <f t="shared" si="72"/>
        <v>62</v>
      </c>
      <c r="L384">
        <f t="shared" si="73"/>
        <v>171</v>
      </c>
      <c r="M384">
        <f t="shared" si="74"/>
        <v>6</v>
      </c>
      <c r="N384">
        <f t="shared" si="75"/>
        <v>1</v>
      </c>
      <c r="O384">
        <f t="shared" si="76"/>
        <v>8</v>
      </c>
      <c r="P384">
        <f t="shared" si="77"/>
        <v>14</v>
      </c>
      <c r="Q384">
        <f t="shared" si="66"/>
        <v>16.187989556135772</v>
      </c>
      <c r="R384">
        <f t="shared" si="67"/>
        <v>44.64751958224543</v>
      </c>
      <c r="S384">
        <f t="shared" si="68"/>
        <v>1.5665796344647518</v>
      </c>
      <c r="T384">
        <f t="shared" si="69"/>
        <v>0.7142857142857143</v>
      </c>
      <c r="U384">
        <f t="shared" si="70"/>
        <v>2.0887728459530028</v>
      </c>
      <c r="V384">
        <f t="shared" si="71"/>
        <v>3.6553524804177546</v>
      </c>
    </row>
    <row r="385" spans="1:22" x14ac:dyDescent="0.2">
      <c r="A385">
        <v>384</v>
      </c>
      <c r="B385" s="4" t="s">
        <v>7</v>
      </c>
      <c r="C385">
        <f>COUNTA(_xlfn.UNIQUE($B$2:B385))</f>
        <v>43</v>
      </c>
      <c r="D385">
        <v>237</v>
      </c>
      <c r="E385">
        <v>7</v>
      </c>
      <c r="F385">
        <v>140</v>
      </c>
      <c r="G385">
        <v>61.71875</v>
      </c>
      <c r="H385">
        <v>1.8229166666666667</v>
      </c>
      <c r="I385">
        <v>36.458333333333329</v>
      </c>
      <c r="J385">
        <f t="shared" si="65"/>
        <v>0.88802083333333337</v>
      </c>
      <c r="K385">
        <f t="shared" si="72"/>
        <v>62</v>
      </c>
      <c r="L385">
        <f t="shared" si="73"/>
        <v>172</v>
      </c>
      <c r="M385">
        <f t="shared" si="74"/>
        <v>6</v>
      </c>
      <c r="N385">
        <f t="shared" si="75"/>
        <v>1</v>
      </c>
      <c r="O385">
        <f t="shared" si="76"/>
        <v>8</v>
      </c>
      <c r="P385">
        <f t="shared" si="77"/>
        <v>14</v>
      </c>
      <c r="Q385">
        <f t="shared" si="66"/>
        <v>16.145833333333336</v>
      </c>
      <c r="R385">
        <f t="shared" si="67"/>
        <v>44.791666666666671</v>
      </c>
      <c r="S385">
        <f t="shared" si="68"/>
        <v>1.5625</v>
      </c>
      <c r="T385">
        <f t="shared" si="69"/>
        <v>0.7142857142857143</v>
      </c>
      <c r="U385">
        <f t="shared" si="70"/>
        <v>2.083333333333333</v>
      </c>
      <c r="V385">
        <f t="shared" si="71"/>
        <v>3.6458333333333335</v>
      </c>
    </row>
    <row r="386" spans="1:22" x14ac:dyDescent="0.2">
      <c r="A386">
        <v>385</v>
      </c>
      <c r="B386" s="4" t="s">
        <v>24</v>
      </c>
      <c r="C386">
        <f>COUNTA(_xlfn.UNIQUE($B$2:B386))</f>
        <v>43</v>
      </c>
      <c r="D386">
        <v>237</v>
      </c>
      <c r="E386">
        <v>7</v>
      </c>
      <c r="F386">
        <v>141</v>
      </c>
      <c r="G386">
        <v>61.558441558441558</v>
      </c>
      <c r="H386">
        <v>1.8181818181818181</v>
      </c>
      <c r="I386">
        <v>36.623376623376622</v>
      </c>
      <c r="J386">
        <f t="shared" si="65"/>
        <v>0.88831168831168827</v>
      </c>
      <c r="K386">
        <f t="shared" si="72"/>
        <v>62</v>
      </c>
      <c r="L386">
        <f t="shared" si="73"/>
        <v>172</v>
      </c>
      <c r="M386">
        <f t="shared" si="74"/>
        <v>6</v>
      </c>
      <c r="N386">
        <f t="shared" si="75"/>
        <v>1</v>
      </c>
      <c r="O386">
        <f t="shared" si="76"/>
        <v>8</v>
      </c>
      <c r="P386">
        <f t="shared" si="77"/>
        <v>15</v>
      </c>
      <c r="Q386">
        <f t="shared" si="66"/>
        <v>16.103896103896105</v>
      </c>
      <c r="R386">
        <f t="shared" si="67"/>
        <v>44.675324675324674</v>
      </c>
      <c r="S386">
        <f t="shared" si="68"/>
        <v>1.5584415584415585</v>
      </c>
      <c r="T386">
        <f t="shared" si="69"/>
        <v>0.70921985815602839</v>
      </c>
      <c r="U386">
        <f t="shared" si="70"/>
        <v>2.0779220779220777</v>
      </c>
      <c r="V386">
        <f t="shared" si="71"/>
        <v>3.8961038961038961</v>
      </c>
    </row>
    <row r="387" spans="1:22" x14ac:dyDescent="0.2">
      <c r="A387">
        <v>386</v>
      </c>
      <c r="B387" s="4" t="s">
        <v>24</v>
      </c>
      <c r="C387">
        <f>COUNTA(_xlfn.UNIQUE($B$2:B387))</f>
        <v>43</v>
      </c>
      <c r="D387">
        <v>237</v>
      </c>
      <c r="E387">
        <v>7</v>
      </c>
      <c r="F387">
        <v>142</v>
      </c>
      <c r="G387">
        <v>61.398963730569946</v>
      </c>
      <c r="H387">
        <v>1.8134715025906734</v>
      </c>
      <c r="I387">
        <v>36.787564766839374</v>
      </c>
      <c r="J387">
        <f t="shared" ref="J387:J450" si="78">1-(C387/A387)</f>
        <v>0.8886010362694301</v>
      </c>
      <c r="K387">
        <f t="shared" si="72"/>
        <v>62</v>
      </c>
      <c r="L387">
        <f t="shared" si="73"/>
        <v>172</v>
      </c>
      <c r="M387">
        <f t="shared" si="74"/>
        <v>6</v>
      </c>
      <c r="N387">
        <f t="shared" si="75"/>
        <v>1</v>
      </c>
      <c r="O387">
        <f t="shared" si="76"/>
        <v>8</v>
      </c>
      <c r="P387">
        <f t="shared" si="77"/>
        <v>16</v>
      </c>
      <c r="Q387">
        <f t="shared" ref="Q387:Q450" si="79">K387/A387*100</f>
        <v>16.062176165803109</v>
      </c>
      <c r="R387">
        <f t="shared" ref="R387:R450" si="80">L387/A387*100</f>
        <v>44.559585492227974</v>
      </c>
      <c r="S387">
        <f t="shared" ref="S387:S450" si="81">M387/A387*100</f>
        <v>1.5544041450777202</v>
      </c>
      <c r="T387">
        <f t="shared" ref="T387:T450" si="82">N387/F387*100</f>
        <v>0.70422535211267612</v>
      </c>
      <c r="U387">
        <f t="shared" ref="U387:U450" si="83">O387/A387*100</f>
        <v>2.0725388601036272</v>
      </c>
      <c r="V387">
        <f t="shared" ref="V387:V450" si="84">P387/A387*100</f>
        <v>4.1450777202072544</v>
      </c>
    </row>
    <row r="388" spans="1:22" x14ac:dyDescent="0.2">
      <c r="A388">
        <v>387</v>
      </c>
      <c r="B388" s="4" t="s">
        <v>14</v>
      </c>
      <c r="C388">
        <f>COUNTA(_xlfn.UNIQUE($B$2:B388))</f>
        <v>43</v>
      </c>
      <c r="D388">
        <v>237</v>
      </c>
      <c r="E388">
        <v>7</v>
      </c>
      <c r="F388">
        <v>143</v>
      </c>
      <c r="G388">
        <v>61.240310077519375</v>
      </c>
      <c r="H388">
        <v>1.8087855297157622</v>
      </c>
      <c r="I388">
        <v>36.950904392764862</v>
      </c>
      <c r="J388">
        <f t="shared" si="78"/>
        <v>0.88888888888888884</v>
      </c>
      <c r="K388">
        <f t="shared" ref="K388:K451" si="85">IF(B388="Cyclotella minuscula",K387+1,K387)</f>
        <v>62</v>
      </c>
      <c r="L388">
        <f t="shared" ref="L388:L451" si="86">IF(B388="Cyclotella ocellata",L387+1,L387)</f>
        <v>172</v>
      </c>
      <c r="M388">
        <f t="shared" ref="M388:M451" si="87">IF(B388="Staurosira venter",M387+1,M387)</f>
        <v>6</v>
      </c>
      <c r="N388">
        <f t="shared" ref="N388:N451" si="88">IF(B388="Staurosirella pinnata",N387+1,N387)</f>
        <v>1</v>
      </c>
      <c r="O388">
        <f t="shared" ref="O388:O451" si="89">IF(B388="Amphora pediculus",O387+1,O387)</f>
        <v>8</v>
      </c>
      <c r="P388">
        <f t="shared" ref="P388:P451" si="90">IF(B388="Encyonopsis microcephala",P387+1,P387)</f>
        <v>16</v>
      </c>
      <c r="Q388">
        <f t="shared" si="79"/>
        <v>16.020671834625322</v>
      </c>
      <c r="R388">
        <f t="shared" si="80"/>
        <v>44.444444444444443</v>
      </c>
      <c r="S388">
        <f t="shared" si="81"/>
        <v>1.5503875968992249</v>
      </c>
      <c r="T388">
        <f t="shared" si="82"/>
        <v>0.69930069930069927</v>
      </c>
      <c r="U388">
        <f t="shared" si="83"/>
        <v>2.0671834625323</v>
      </c>
      <c r="V388">
        <f t="shared" si="84"/>
        <v>4.1343669250646</v>
      </c>
    </row>
    <row r="389" spans="1:22" x14ac:dyDescent="0.2">
      <c r="A389">
        <v>388</v>
      </c>
      <c r="B389" s="4" t="s">
        <v>14</v>
      </c>
      <c r="C389">
        <f>COUNTA(_xlfn.UNIQUE($B$2:B389))</f>
        <v>43</v>
      </c>
      <c r="D389">
        <v>237</v>
      </c>
      <c r="E389">
        <v>7</v>
      </c>
      <c r="F389">
        <v>144</v>
      </c>
      <c r="G389">
        <v>61.082474226804131</v>
      </c>
      <c r="H389">
        <v>1.804123711340206</v>
      </c>
      <c r="I389">
        <v>37.113402061855673</v>
      </c>
      <c r="J389">
        <f t="shared" si="78"/>
        <v>0.88917525773195871</v>
      </c>
      <c r="K389">
        <f t="shared" si="85"/>
        <v>62</v>
      </c>
      <c r="L389">
        <f t="shared" si="86"/>
        <v>172</v>
      </c>
      <c r="M389">
        <f t="shared" si="87"/>
        <v>6</v>
      </c>
      <c r="N389">
        <f t="shared" si="88"/>
        <v>1</v>
      </c>
      <c r="O389">
        <f t="shared" si="89"/>
        <v>8</v>
      </c>
      <c r="P389">
        <f t="shared" si="90"/>
        <v>16</v>
      </c>
      <c r="Q389">
        <f t="shared" si="79"/>
        <v>15.979381443298967</v>
      </c>
      <c r="R389">
        <f t="shared" si="80"/>
        <v>44.329896907216494</v>
      </c>
      <c r="S389">
        <f t="shared" si="81"/>
        <v>1.5463917525773196</v>
      </c>
      <c r="T389">
        <f t="shared" si="82"/>
        <v>0.69444444444444442</v>
      </c>
      <c r="U389">
        <f t="shared" si="83"/>
        <v>2.0618556701030926</v>
      </c>
      <c r="V389">
        <f t="shared" si="84"/>
        <v>4.1237113402061851</v>
      </c>
    </row>
    <row r="390" spans="1:22" x14ac:dyDescent="0.2">
      <c r="A390">
        <v>389</v>
      </c>
      <c r="B390" s="4" t="s">
        <v>25</v>
      </c>
      <c r="C390">
        <f>COUNTA(_xlfn.UNIQUE($B$2:B390))</f>
        <v>43</v>
      </c>
      <c r="D390">
        <v>237</v>
      </c>
      <c r="E390">
        <v>7</v>
      </c>
      <c r="F390">
        <v>145</v>
      </c>
      <c r="G390">
        <v>60.925449871465297</v>
      </c>
      <c r="H390">
        <v>1.7994858611825193</v>
      </c>
      <c r="I390">
        <v>37.275064267352185</v>
      </c>
      <c r="J390">
        <f t="shared" si="78"/>
        <v>0.88946015424164526</v>
      </c>
      <c r="K390">
        <f t="shared" si="85"/>
        <v>62</v>
      </c>
      <c r="L390">
        <f t="shared" si="86"/>
        <v>172</v>
      </c>
      <c r="M390">
        <f t="shared" si="87"/>
        <v>6</v>
      </c>
      <c r="N390">
        <f t="shared" si="88"/>
        <v>1</v>
      </c>
      <c r="O390">
        <f t="shared" si="89"/>
        <v>8</v>
      </c>
      <c r="P390">
        <f t="shared" si="90"/>
        <v>16</v>
      </c>
      <c r="Q390">
        <f t="shared" si="79"/>
        <v>15.938303341902312</v>
      </c>
      <c r="R390">
        <f t="shared" si="80"/>
        <v>44.2159383033419</v>
      </c>
      <c r="S390">
        <f t="shared" si="81"/>
        <v>1.5424164524421593</v>
      </c>
      <c r="T390">
        <f t="shared" si="82"/>
        <v>0.68965517241379315</v>
      </c>
      <c r="U390">
        <f t="shared" si="83"/>
        <v>2.0565552699228791</v>
      </c>
      <c r="V390">
        <f t="shared" si="84"/>
        <v>4.1131105398457581</v>
      </c>
    </row>
    <row r="391" spans="1:22" x14ac:dyDescent="0.2">
      <c r="A391">
        <v>390</v>
      </c>
      <c r="B391" s="4" t="s">
        <v>25</v>
      </c>
      <c r="C391">
        <f>COUNTA(_xlfn.UNIQUE($B$2:B391))</f>
        <v>43</v>
      </c>
      <c r="D391">
        <v>237</v>
      </c>
      <c r="E391">
        <v>7</v>
      </c>
      <c r="F391">
        <v>146</v>
      </c>
      <c r="G391">
        <v>60.769230769230766</v>
      </c>
      <c r="H391">
        <v>1.7948717948717947</v>
      </c>
      <c r="I391">
        <v>37.435897435897438</v>
      </c>
      <c r="J391">
        <f t="shared" si="78"/>
        <v>0.88974358974358969</v>
      </c>
      <c r="K391">
        <f t="shared" si="85"/>
        <v>62</v>
      </c>
      <c r="L391">
        <f t="shared" si="86"/>
        <v>172</v>
      </c>
      <c r="M391">
        <f t="shared" si="87"/>
        <v>6</v>
      </c>
      <c r="N391">
        <f t="shared" si="88"/>
        <v>1</v>
      </c>
      <c r="O391">
        <f t="shared" si="89"/>
        <v>8</v>
      </c>
      <c r="P391">
        <f t="shared" si="90"/>
        <v>16</v>
      </c>
      <c r="Q391">
        <f t="shared" si="79"/>
        <v>15.897435897435896</v>
      </c>
      <c r="R391">
        <f t="shared" si="80"/>
        <v>44.102564102564102</v>
      </c>
      <c r="S391">
        <f t="shared" si="81"/>
        <v>1.5384615384615385</v>
      </c>
      <c r="T391">
        <f t="shared" si="82"/>
        <v>0.68493150684931503</v>
      </c>
      <c r="U391">
        <f t="shared" si="83"/>
        <v>2.0512820512820511</v>
      </c>
      <c r="V391">
        <f t="shared" si="84"/>
        <v>4.1025641025641022</v>
      </c>
    </row>
    <row r="392" spans="1:22" x14ac:dyDescent="0.2">
      <c r="A392">
        <v>391</v>
      </c>
      <c r="B392" s="4" t="s">
        <v>13</v>
      </c>
      <c r="C392">
        <f>COUNTA(_xlfn.UNIQUE($B$2:B392))</f>
        <v>43</v>
      </c>
      <c r="D392">
        <v>237</v>
      </c>
      <c r="E392">
        <v>7</v>
      </c>
      <c r="F392">
        <v>147</v>
      </c>
      <c r="G392">
        <v>60.613810741687978</v>
      </c>
      <c r="H392">
        <v>1.7902813299232736</v>
      </c>
      <c r="I392">
        <v>37.595907928388748</v>
      </c>
      <c r="J392">
        <f t="shared" si="78"/>
        <v>0.89002557544757033</v>
      </c>
      <c r="K392">
        <f t="shared" si="85"/>
        <v>62</v>
      </c>
      <c r="L392">
        <f t="shared" si="86"/>
        <v>172</v>
      </c>
      <c r="M392">
        <f t="shared" si="87"/>
        <v>6</v>
      </c>
      <c r="N392">
        <f t="shared" si="88"/>
        <v>1</v>
      </c>
      <c r="O392">
        <f t="shared" si="89"/>
        <v>8</v>
      </c>
      <c r="P392">
        <f t="shared" si="90"/>
        <v>16</v>
      </c>
      <c r="Q392">
        <f t="shared" si="79"/>
        <v>15.856777493606138</v>
      </c>
      <c r="R392">
        <f t="shared" si="80"/>
        <v>43.989769820971873</v>
      </c>
      <c r="S392">
        <f t="shared" si="81"/>
        <v>1.5345268542199488</v>
      </c>
      <c r="T392">
        <f t="shared" si="82"/>
        <v>0.68027210884353739</v>
      </c>
      <c r="U392">
        <f t="shared" si="83"/>
        <v>2.0460358056265986</v>
      </c>
      <c r="V392">
        <f t="shared" si="84"/>
        <v>4.0920716112531972</v>
      </c>
    </row>
    <row r="393" spans="1:22" x14ac:dyDescent="0.2">
      <c r="A393">
        <v>392</v>
      </c>
      <c r="B393" s="4" t="s">
        <v>13</v>
      </c>
      <c r="C393">
        <f>COUNTA(_xlfn.UNIQUE($B$2:B393))</f>
        <v>43</v>
      </c>
      <c r="D393">
        <v>237</v>
      </c>
      <c r="E393">
        <v>7</v>
      </c>
      <c r="F393">
        <v>148</v>
      </c>
      <c r="G393">
        <v>60.459183673469383</v>
      </c>
      <c r="H393">
        <v>1.7857142857142856</v>
      </c>
      <c r="I393">
        <v>37.755102040816325</v>
      </c>
      <c r="J393">
        <f t="shared" si="78"/>
        <v>0.89030612244897955</v>
      </c>
      <c r="K393">
        <f t="shared" si="85"/>
        <v>62</v>
      </c>
      <c r="L393">
        <f t="shared" si="86"/>
        <v>172</v>
      </c>
      <c r="M393">
        <f t="shared" si="87"/>
        <v>6</v>
      </c>
      <c r="N393">
        <f t="shared" si="88"/>
        <v>1</v>
      </c>
      <c r="O393">
        <f t="shared" si="89"/>
        <v>8</v>
      </c>
      <c r="P393">
        <f t="shared" si="90"/>
        <v>16</v>
      </c>
      <c r="Q393">
        <f t="shared" si="79"/>
        <v>15.816326530612246</v>
      </c>
      <c r="R393">
        <f t="shared" si="80"/>
        <v>43.877551020408163</v>
      </c>
      <c r="S393">
        <f t="shared" si="81"/>
        <v>1.5306122448979591</v>
      </c>
      <c r="T393">
        <f t="shared" si="82"/>
        <v>0.67567567567567566</v>
      </c>
      <c r="U393">
        <f t="shared" si="83"/>
        <v>2.0408163265306123</v>
      </c>
      <c r="V393">
        <f t="shared" si="84"/>
        <v>4.0816326530612246</v>
      </c>
    </row>
    <row r="394" spans="1:22" x14ac:dyDescent="0.2">
      <c r="A394">
        <v>393</v>
      </c>
      <c r="B394" s="4" t="s">
        <v>7</v>
      </c>
      <c r="C394">
        <f>COUNTA(_xlfn.UNIQUE($B$2:B394))</f>
        <v>43</v>
      </c>
      <c r="D394">
        <v>238</v>
      </c>
      <c r="E394">
        <v>7</v>
      </c>
      <c r="F394">
        <v>148</v>
      </c>
      <c r="G394">
        <v>60.559796437659031</v>
      </c>
      <c r="H394">
        <v>1.7811704834605597</v>
      </c>
      <c r="I394">
        <v>37.659033078880405</v>
      </c>
      <c r="J394">
        <f t="shared" si="78"/>
        <v>0.89058524173027986</v>
      </c>
      <c r="K394">
        <f t="shared" si="85"/>
        <v>62</v>
      </c>
      <c r="L394">
        <f t="shared" si="86"/>
        <v>173</v>
      </c>
      <c r="M394">
        <f t="shared" si="87"/>
        <v>6</v>
      </c>
      <c r="N394">
        <f t="shared" si="88"/>
        <v>1</v>
      </c>
      <c r="O394">
        <f t="shared" si="89"/>
        <v>8</v>
      </c>
      <c r="P394">
        <f t="shared" si="90"/>
        <v>16</v>
      </c>
      <c r="Q394">
        <f t="shared" si="79"/>
        <v>15.776081424936386</v>
      </c>
      <c r="R394">
        <f t="shared" si="80"/>
        <v>44.020356234096688</v>
      </c>
      <c r="S394">
        <f t="shared" si="81"/>
        <v>1.5267175572519083</v>
      </c>
      <c r="T394">
        <f t="shared" si="82"/>
        <v>0.67567567567567566</v>
      </c>
      <c r="U394">
        <f t="shared" si="83"/>
        <v>2.0356234096692112</v>
      </c>
      <c r="V394">
        <f t="shared" si="84"/>
        <v>4.0712468193384224</v>
      </c>
    </row>
    <row r="395" spans="1:22" x14ac:dyDescent="0.2">
      <c r="A395">
        <v>394</v>
      </c>
      <c r="B395" s="4" t="s">
        <v>13</v>
      </c>
      <c r="C395">
        <f>COUNTA(_xlfn.UNIQUE($B$2:B395))</f>
        <v>43</v>
      </c>
      <c r="D395">
        <v>238</v>
      </c>
      <c r="E395">
        <v>7</v>
      </c>
      <c r="F395">
        <v>149</v>
      </c>
      <c r="G395">
        <v>60.406091370558379</v>
      </c>
      <c r="H395">
        <v>1.7766497461928936</v>
      </c>
      <c r="I395">
        <v>37.817258883248734</v>
      </c>
      <c r="J395">
        <f t="shared" si="78"/>
        <v>0.8908629441624365</v>
      </c>
      <c r="K395">
        <f t="shared" si="85"/>
        <v>62</v>
      </c>
      <c r="L395">
        <f t="shared" si="86"/>
        <v>173</v>
      </c>
      <c r="M395">
        <f t="shared" si="87"/>
        <v>6</v>
      </c>
      <c r="N395">
        <f t="shared" si="88"/>
        <v>1</v>
      </c>
      <c r="O395">
        <f t="shared" si="89"/>
        <v>8</v>
      </c>
      <c r="P395">
        <f t="shared" si="90"/>
        <v>16</v>
      </c>
      <c r="Q395">
        <f t="shared" si="79"/>
        <v>15.736040609137056</v>
      </c>
      <c r="R395">
        <f t="shared" si="80"/>
        <v>43.908629441624363</v>
      </c>
      <c r="S395">
        <f t="shared" si="81"/>
        <v>1.5228426395939088</v>
      </c>
      <c r="T395">
        <f t="shared" si="82"/>
        <v>0.67114093959731547</v>
      </c>
      <c r="U395">
        <f t="shared" si="83"/>
        <v>2.030456852791878</v>
      </c>
      <c r="V395">
        <f t="shared" si="84"/>
        <v>4.0609137055837561</v>
      </c>
    </row>
    <row r="396" spans="1:22" x14ac:dyDescent="0.2">
      <c r="A396">
        <v>395</v>
      </c>
      <c r="B396" s="4" t="s">
        <v>7</v>
      </c>
      <c r="C396">
        <f>COUNTA(_xlfn.UNIQUE($B$2:B396))</f>
        <v>43</v>
      </c>
      <c r="D396">
        <v>239</v>
      </c>
      <c r="E396">
        <v>7</v>
      </c>
      <c r="F396">
        <v>149</v>
      </c>
      <c r="G396">
        <v>60.506329113924053</v>
      </c>
      <c r="H396">
        <v>1.7721518987341773</v>
      </c>
      <c r="I396">
        <v>37.721518987341774</v>
      </c>
      <c r="J396">
        <f t="shared" si="78"/>
        <v>0.89113924050632909</v>
      </c>
      <c r="K396">
        <f t="shared" si="85"/>
        <v>62</v>
      </c>
      <c r="L396">
        <f t="shared" si="86"/>
        <v>174</v>
      </c>
      <c r="M396">
        <f t="shared" si="87"/>
        <v>6</v>
      </c>
      <c r="N396">
        <f t="shared" si="88"/>
        <v>1</v>
      </c>
      <c r="O396">
        <f t="shared" si="89"/>
        <v>8</v>
      </c>
      <c r="P396">
        <f t="shared" si="90"/>
        <v>16</v>
      </c>
      <c r="Q396">
        <f t="shared" si="79"/>
        <v>15.69620253164557</v>
      </c>
      <c r="R396">
        <f t="shared" si="80"/>
        <v>44.050632911392405</v>
      </c>
      <c r="S396">
        <f t="shared" si="81"/>
        <v>1.5189873417721518</v>
      </c>
      <c r="T396">
        <f t="shared" si="82"/>
        <v>0.67114093959731547</v>
      </c>
      <c r="U396">
        <f t="shared" si="83"/>
        <v>2.0253164556962027</v>
      </c>
      <c r="V396">
        <f t="shared" si="84"/>
        <v>4.0506329113924053</v>
      </c>
    </row>
    <row r="397" spans="1:22" x14ac:dyDescent="0.2">
      <c r="A397">
        <v>396</v>
      </c>
      <c r="B397" s="4" t="s">
        <v>7</v>
      </c>
      <c r="C397">
        <f>COUNTA(_xlfn.UNIQUE($B$2:B397))</f>
        <v>43</v>
      </c>
      <c r="D397">
        <v>240</v>
      </c>
      <c r="E397">
        <v>7</v>
      </c>
      <c r="F397">
        <v>149</v>
      </c>
      <c r="G397">
        <v>60.606060606060609</v>
      </c>
      <c r="H397">
        <v>1.7676767676767675</v>
      </c>
      <c r="I397">
        <v>37.626262626262623</v>
      </c>
      <c r="J397">
        <f t="shared" si="78"/>
        <v>0.89141414141414144</v>
      </c>
      <c r="K397">
        <f t="shared" si="85"/>
        <v>62</v>
      </c>
      <c r="L397">
        <f t="shared" si="86"/>
        <v>175</v>
      </c>
      <c r="M397">
        <f t="shared" si="87"/>
        <v>6</v>
      </c>
      <c r="N397">
        <f t="shared" si="88"/>
        <v>1</v>
      </c>
      <c r="O397">
        <f t="shared" si="89"/>
        <v>8</v>
      </c>
      <c r="P397">
        <f t="shared" si="90"/>
        <v>16</v>
      </c>
      <c r="Q397">
        <f t="shared" si="79"/>
        <v>15.656565656565657</v>
      </c>
      <c r="R397">
        <f t="shared" si="80"/>
        <v>44.19191919191919</v>
      </c>
      <c r="S397">
        <f t="shared" si="81"/>
        <v>1.5151515151515151</v>
      </c>
      <c r="T397">
        <f t="shared" si="82"/>
        <v>0.67114093959731547</v>
      </c>
      <c r="U397">
        <f t="shared" si="83"/>
        <v>2.0202020202020203</v>
      </c>
      <c r="V397">
        <f t="shared" si="84"/>
        <v>4.0404040404040407</v>
      </c>
    </row>
    <row r="398" spans="1:22" x14ac:dyDescent="0.2">
      <c r="A398">
        <v>397</v>
      </c>
      <c r="B398" s="4" t="s">
        <v>105</v>
      </c>
      <c r="C398">
        <f>COUNTA(_xlfn.UNIQUE($B$2:B398))</f>
        <v>43</v>
      </c>
      <c r="D398">
        <v>241</v>
      </c>
      <c r="E398">
        <v>7</v>
      </c>
      <c r="F398">
        <v>149</v>
      </c>
      <c r="G398">
        <v>60.705289672544083</v>
      </c>
      <c r="H398">
        <v>1.7632241813602016</v>
      </c>
      <c r="I398">
        <v>37.531486146095716</v>
      </c>
      <c r="J398">
        <f t="shared" si="78"/>
        <v>0.89168765743073042</v>
      </c>
      <c r="K398">
        <f t="shared" si="85"/>
        <v>63</v>
      </c>
      <c r="L398">
        <f t="shared" si="86"/>
        <v>175</v>
      </c>
      <c r="M398">
        <f t="shared" si="87"/>
        <v>6</v>
      </c>
      <c r="N398">
        <f t="shared" si="88"/>
        <v>1</v>
      </c>
      <c r="O398">
        <f t="shared" si="89"/>
        <v>8</v>
      </c>
      <c r="P398">
        <f t="shared" si="90"/>
        <v>16</v>
      </c>
      <c r="Q398">
        <f t="shared" si="79"/>
        <v>15.869017632241814</v>
      </c>
      <c r="R398">
        <f t="shared" si="80"/>
        <v>44.080604534005033</v>
      </c>
      <c r="S398">
        <f t="shared" si="81"/>
        <v>1.5113350125944585</v>
      </c>
      <c r="T398">
        <f t="shared" si="82"/>
        <v>0.67114093959731547</v>
      </c>
      <c r="U398">
        <f t="shared" si="83"/>
        <v>2.0151133501259446</v>
      </c>
      <c r="V398">
        <f t="shared" si="84"/>
        <v>4.0302267002518892</v>
      </c>
    </row>
    <row r="399" spans="1:22" x14ac:dyDescent="0.2">
      <c r="A399">
        <v>398</v>
      </c>
      <c r="B399" s="4" t="s">
        <v>105</v>
      </c>
      <c r="C399">
        <f>COUNTA(_xlfn.UNIQUE($B$2:B399))</f>
        <v>43</v>
      </c>
      <c r="D399">
        <v>242</v>
      </c>
      <c r="E399">
        <v>7</v>
      </c>
      <c r="F399">
        <v>149</v>
      </c>
      <c r="G399">
        <v>60.804020100502512</v>
      </c>
      <c r="H399">
        <v>1.7587939698492463</v>
      </c>
      <c r="I399">
        <v>37.437185929648244</v>
      </c>
      <c r="J399">
        <f t="shared" si="78"/>
        <v>0.89195979899497491</v>
      </c>
      <c r="K399">
        <f t="shared" si="85"/>
        <v>64</v>
      </c>
      <c r="L399">
        <f t="shared" si="86"/>
        <v>175</v>
      </c>
      <c r="M399">
        <f t="shared" si="87"/>
        <v>6</v>
      </c>
      <c r="N399">
        <f t="shared" si="88"/>
        <v>1</v>
      </c>
      <c r="O399">
        <f t="shared" si="89"/>
        <v>8</v>
      </c>
      <c r="P399">
        <f t="shared" si="90"/>
        <v>16</v>
      </c>
      <c r="Q399">
        <f t="shared" si="79"/>
        <v>16.08040201005025</v>
      </c>
      <c r="R399">
        <f t="shared" si="80"/>
        <v>43.969849246231156</v>
      </c>
      <c r="S399">
        <f t="shared" si="81"/>
        <v>1.5075376884422109</v>
      </c>
      <c r="T399">
        <f t="shared" si="82"/>
        <v>0.67114093959731547</v>
      </c>
      <c r="U399">
        <f t="shared" si="83"/>
        <v>2.0100502512562812</v>
      </c>
      <c r="V399">
        <f t="shared" si="84"/>
        <v>4.0201005025125625</v>
      </c>
    </row>
    <row r="400" spans="1:22" x14ac:dyDescent="0.2">
      <c r="A400">
        <v>399</v>
      </c>
      <c r="B400" s="4" t="s">
        <v>7</v>
      </c>
      <c r="C400">
        <f>COUNTA(_xlfn.UNIQUE($B$2:B400))</f>
        <v>43</v>
      </c>
      <c r="D400">
        <v>243</v>
      </c>
      <c r="E400">
        <v>7</v>
      </c>
      <c r="F400">
        <v>149</v>
      </c>
      <c r="G400">
        <v>60.902255639097746</v>
      </c>
      <c r="H400">
        <v>1.7543859649122806</v>
      </c>
      <c r="I400">
        <v>37.343358395989974</v>
      </c>
      <c r="J400">
        <f t="shared" si="78"/>
        <v>0.89223057644110271</v>
      </c>
      <c r="K400">
        <f t="shared" si="85"/>
        <v>64</v>
      </c>
      <c r="L400">
        <f t="shared" si="86"/>
        <v>176</v>
      </c>
      <c r="M400">
        <f t="shared" si="87"/>
        <v>6</v>
      </c>
      <c r="N400">
        <f t="shared" si="88"/>
        <v>1</v>
      </c>
      <c r="O400">
        <f t="shared" si="89"/>
        <v>8</v>
      </c>
      <c r="P400">
        <f t="shared" si="90"/>
        <v>16</v>
      </c>
      <c r="Q400">
        <f t="shared" si="79"/>
        <v>16.040100250626566</v>
      </c>
      <c r="R400">
        <f t="shared" si="80"/>
        <v>44.110275689223059</v>
      </c>
      <c r="S400">
        <f t="shared" si="81"/>
        <v>1.5037593984962405</v>
      </c>
      <c r="T400">
        <f t="shared" si="82"/>
        <v>0.67114093959731547</v>
      </c>
      <c r="U400">
        <f t="shared" si="83"/>
        <v>2.0050125313283207</v>
      </c>
      <c r="V400">
        <f t="shared" si="84"/>
        <v>4.0100250626566414</v>
      </c>
    </row>
    <row r="401" spans="1:22" x14ac:dyDescent="0.2">
      <c r="A401">
        <v>400</v>
      </c>
      <c r="B401" s="4" t="s">
        <v>7</v>
      </c>
      <c r="C401">
        <f>COUNTA(_xlfn.UNIQUE($B$2:B401))</f>
        <v>43</v>
      </c>
      <c r="D401">
        <v>244</v>
      </c>
      <c r="E401">
        <v>7</v>
      </c>
      <c r="F401">
        <v>149</v>
      </c>
      <c r="G401">
        <v>61</v>
      </c>
      <c r="H401">
        <v>1.7500000000000002</v>
      </c>
      <c r="I401">
        <v>37.25</v>
      </c>
      <c r="J401">
        <f t="shared" si="78"/>
        <v>0.89249999999999996</v>
      </c>
      <c r="K401">
        <f t="shared" si="85"/>
        <v>64</v>
      </c>
      <c r="L401">
        <f t="shared" si="86"/>
        <v>177</v>
      </c>
      <c r="M401">
        <f t="shared" si="87"/>
        <v>6</v>
      </c>
      <c r="N401">
        <f t="shared" si="88"/>
        <v>1</v>
      </c>
      <c r="O401">
        <f t="shared" si="89"/>
        <v>8</v>
      </c>
      <c r="P401">
        <f t="shared" si="90"/>
        <v>16</v>
      </c>
      <c r="Q401">
        <f t="shared" si="79"/>
        <v>16</v>
      </c>
      <c r="R401">
        <f t="shared" si="80"/>
        <v>44.25</v>
      </c>
      <c r="S401">
        <f t="shared" si="81"/>
        <v>1.5</v>
      </c>
      <c r="T401">
        <f t="shared" si="82"/>
        <v>0.67114093959731547</v>
      </c>
      <c r="U401">
        <f t="shared" si="83"/>
        <v>2</v>
      </c>
      <c r="V401">
        <f t="shared" si="84"/>
        <v>4</v>
      </c>
    </row>
    <row r="402" spans="1:22" x14ac:dyDescent="0.2">
      <c r="A402">
        <v>401</v>
      </c>
      <c r="B402" s="4" t="s">
        <v>7</v>
      </c>
      <c r="C402">
        <f>COUNTA(_xlfn.UNIQUE($B$2:B402))</f>
        <v>43</v>
      </c>
      <c r="D402">
        <v>245</v>
      </c>
      <c r="E402">
        <v>7</v>
      </c>
      <c r="F402">
        <v>149</v>
      </c>
      <c r="G402">
        <v>61.097256857855363</v>
      </c>
      <c r="H402">
        <v>1.7456359102244388</v>
      </c>
      <c r="I402">
        <v>37.1571072319202</v>
      </c>
      <c r="J402">
        <f t="shared" si="78"/>
        <v>0.89276807980049877</v>
      </c>
      <c r="K402">
        <f t="shared" si="85"/>
        <v>64</v>
      </c>
      <c r="L402">
        <f t="shared" si="86"/>
        <v>178</v>
      </c>
      <c r="M402">
        <f t="shared" si="87"/>
        <v>6</v>
      </c>
      <c r="N402">
        <f t="shared" si="88"/>
        <v>1</v>
      </c>
      <c r="O402">
        <f t="shared" si="89"/>
        <v>8</v>
      </c>
      <c r="P402">
        <f t="shared" si="90"/>
        <v>16</v>
      </c>
      <c r="Q402">
        <f t="shared" si="79"/>
        <v>15.96009975062344</v>
      </c>
      <c r="R402">
        <f t="shared" si="80"/>
        <v>44.389027431421447</v>
      </c>
      <c r="S402">
        <f t="shared" si="81"/>
        <v>1.4962593516209477</v>
      </c>
      <c r="T402">
        <f t="shared" si="82"/>
        <v>0.67114093959731547</v>
      </c>
      <c r="U402">
        <f t="shared" si="83"/>
        <v>1.99501246882793</v>
      </c>
      <c r="V402">
        <f t="shared" si="84"/>
        <v>3.9900249376558601</v>
      </c>
    </row>
    <row r="403" spans="1:22" x14ac:dyDescent="0.2">
      <c r="A403">
        <v>402</v>
      </c>
      <c r="B403" s="4" t="s">
        <v>105</v>
      </c>
      <c r="C403">
        <f>COUNTA(_xlfn.UNIQUE($B$2:B403))</f>
        <v>43</v>
      </c>
      <c r="D403">
        <v>246</v>
      </c>
      <c r="E403">
        <v>7</v>
      </c>
      <c r="F403">
        <v>149</v>
      </c>
      <c r="G403">
        <v>61.194029850746269</v>
      </c>
      <c r="H403">
        <v>1.7412935323383085</v>
      </c>
      <c r="I403">
        <v>37.06467661691542</v>
      </c>
      <c r="J403">
        <f t="shared" si="78"/>
        <v>0.89303482587064675</v>
      </c>
      <c r="K403">
        <f t="shared" si="85"/>
        <v>65</v>
      </c>
      <c r="L403">
        <f t="shared" si="86"/>
        <v>178</v>
      </c>
      <c r="M403">
        <f t="shared" si="87"/>
        <v>6</v>
      </c>
      <c r="N403">
        <f t="shared" si="88"/>
        <v>1</v>
      </c>
      <c r="O403">
        <f t="shared" si="89"/>
        <v>8</v>
      </c>
      <c r="P403">
        <f t="shared" si="90"/>
        <v>16</v>
      </c>
      <c r="Q403">
        <f t="shared" si="79"/>
        <v>16.169154228855724</v>
      </c>
      <c r="R403">
        <f t="shared" si="80"/>
        <v>44.278606965174127</v>
      </c>
      <c r="S403">
        <f t="shared" si="81"/>
        <v>1.4925373134328357</v>
      </c>
      <c r="T403">
        <f t="shared" si="82"/>
        <v>0.67114093959731547</v>
      </c>
      <c r="U403">
        <f t="shared" si="83"/>
        <v>1.9900497512437811</v>
      </c>
      <c r="V403">
        <f t="shared" si="84"/>
        <v>3.9800995024875623</v>
      </c>
    </row>
    <row r="404" spans="1:22" x14ac:dyDescent="0.2">
      <c r="A404">
        <v>403</v>
      </c>
      <c r="B404" s="4" t="s">
        <v>105</v>
      </c>
      <c r="C404">
        <f>COUNTA(_xlfn.UNIQUE($B$2:B404))</f>
        <v>43</v>
      </c>
      <c r="D404">
        <v>247</v>
      </c>
      <c r="E404">
        <v>7</v>
      </c>
      <c r="F404">
        <v>149</v>
      </c>
      <c r="G404">
        <v>61.29032258064516</v>
      </c>
      <c r="H404">
        <v>1.7369727047146404</v>
      </c>
      <c r="I404">
        <v>36.972704714640194</v>
      </c>
      <c r="J404">
        <f t="shared" si="78"/>
        <v>0.89330024813895781</v>
      </c>
      <c r="K404">
        <f t="shared" si="85"/>
        <v>66</v>
      </c>
      <c r="L404">
        <f t="shared" si="86"/>
        <v>178</v>
      </c>
      <c r="M404">
        <f t="shared" si="87"/>
        <v>6</v>
      </c>
      <c r="N404">
        <f t="shared" si="88"/>
        <v>1</v>
      </c>
      <c r="O404">
        <f t="shared" si="89"/>
        <v>8</v>
      </c>
      <c r="P404">
        <f t="shared" si="90"/>
        <v>16</v>
      </c>
      <c r="Q404">
        <f t="shared" si="79"/>
        <v>16.377171215880892</v>
      </c>
      <c r="R404">
        <f t="shared" si="80"/>
        <v>44.168734491315135</v>
      </c>
      <c r="S404">
        <f t="shared" si="81"/>
        <v>1.4888337468982631</v>
      </c>
      <c r="T404">
        <f t="shared" si="82"/>
        <v>0.67114093959731547</v>
      </c>
      <c r="U404">
        <f t="shared" si="83"/>
        <v>1.9851116625310175</v>
      </c>
      <c r="V404">
        <f t="shared" si="84"/>
        <v>3.9702233250620349</v>
      </c>
    </row>
    <row r="405" spans="1:22" x14ac:dyDescent="0.2">
      <c r="A405">
        <v>404</v>
      </c>
      <c r="B405" s="4" t="s">
        <v>7</v>
      </c>
      <c r="C405">
        <f>COUNTA(_xlfn.UNIQUE($B$2:B405))</f>
        <v>43</v>
      </c>
      <c r="D405">
        <v>248</v>
      </c>
      <c r="E405">
        <v>7</v>
      </c>
      <c r="F405">
        <v>149</v>
      </c>
      <c r="G405">
        <v>61.386138613861384</v>
      </c>
      <c r="H405">
        <v>1.7326732673267329</v>
      </c>
      <c r="I405">
        <v>36.881188118811878</v>
      </c>
      <c r="J405">
        <f t="shared" si="78"/>
        <v>0.89356435643564358</v>
      </c>
      <c r="K405">
        <f t="shared" si="85"/>
        <v>66</v>
      </c>
      <c r="L405">
        <f t="shared" si="86"/>
        <v>179</v>
      </c>
      <c r="M405">
        <f t="shared" si="87"/>
        <v>6</v>
      </c>
      <c r="N405">
        <f t="shared" si="88"/>
        <v>1</v>
      </c>
      <c r="O405">
        <f t="shared" si="89"/>
        <v>8</v>
      </c>
      <c r="P405">
        <f t="shared" si="90"/>
        <v>16</v>
      </c>
      <c r="Q405">
        <f t="shared" si="79"/>
        <v>16.336633663366339</v>
      </c>
      <c r="R405">
        <f t="shared" si="80"/>
        <v>44.306930693069305</v>
      </c>
      <c r="S405">
        <f t="shared" si="81"/>
        <v>1.4851485148514851</v>
      </c>
      <c r="T405">
        <f t="shared" si="82"/>
        <v>0.67114093959731547</v>
      </c>
      <c r="U405">
        <f t="shared" si="83"/>
        <v>1.9801980198019802</v>
      </c>
      <c r="V405">
        <f t="shared" si="84"/>
        <v>3.9603960396039604</v>
      </c>
    </row>
    <row r="406" spans="1:22" x14ac:dyDescent="0.2">
      <c r="A406">
        <v>405</v>
      </c>
      <c r="B406" s="4" t="s">
        <v>7</v>
      </c>
      <c r="C406">
        <f>COUNTA(_xlfn.UNIQUE($B$2:B406))</f>
        <v>43</v>
      </c>
      <c r="D406">
        <v>249</v>
      </c>
      <c r="E406">
        <v>7</v>
      </c>
      <c r="F406">
        <v>149</v>
      </c>
      <c r="G406">
        <v>61.481481481481481</v>
      </c>
      <c r="H406">
        <v>1.728395061728395</v>
      </c>
      <c r="I406">
        <v>36.790123456790127</v>
      </c>
      <c r="J406">
        <f t="shared" si="78"/>
        <v>0.89382716049382716</v>
      </c>
      <c r="K406">
        <f t="shared" si="85"/>
        <v>66</v>
      </c>
      <c r="L406">
        <f t="shared" si="86"/>
        <v>180</v>
      </c>
      <c r="M406">
        <f t="shared" si="87"/>
        <v>6</v>
      </c>
      <c r="N406">
        <f t="shared" si="88"/>
        <v>1</v>
      </c>
      <c r="O406">
        <f t="shared" si="89"/>
        <v>8</v>
      </c>
      <c r="P406">
        <f t="shared" si="90"/>
        <v>16</v>
      </c>
      <c r="Q406">
        <f t="shared" si="79"/>
        <v>16.296296296296298</v>
      </c>
      <c r="R406">
        <f t="shared" si="80"/>
        <v>44.444444444444443</v>
      </c>
      <c r="S406">
        <f t="shared" si="81"/>
        <v>1.4814814814814816</v>
      </c>
      <c r="T406">
        <f t="shared" si="82"/>
        <v>0.67114093959731547</v>
      </c>
      <c r="U406">
        <f t="shared" si="83"/>
        <v>1.9753086419753085</v>
      </c>
      <c r="V406">
        <f t="shared" si="84"/>
        <v>3.9506172839506171</v>
      </c>
    </row>
    <row r="407" spans="1:22" x14ac:dyDescent="0.2">
      <c r="A407">
        <v>406</v>
      </c>
      <c r="B407" s="4" t="s">
        <v>7</v>
      </c>
      <c r="C407">
        <f>COUNTA(_xlfn.UNIQUE($B$2:B407))</f>
        <v>43</v>
      </c>
      <c r="D407">
        <v>250</v>
      </c>
      <c r="E407">
        <v>7</v>
      </c>
      <c r="F407">
        <v>149</v>
      </c>
      <c r="G407">
        <v>61.576354679802961</v>
      </c>
      <c r="H407">
        <v>1.7241379310344827</v>
      </c>
      <c r="I407">
        <v>36.699507389162562</v>
      </c>
      <c r="J407">
        <f t="shared" si="78"/>
        <v>0.89408866995073888</v>
      </c>
      <c r="K407">
        <f t="shared" si="85"/>
        <v>66</v>
      </c>
      <c r="L407">
        <f t="shared" si="86"/>
        <v>181</v>
      </c>
      <c r="M407">
        <f t="shared" si="87"/>
        <v>6</v>
      </c>
      <c r="N407">
        <f t="shared" si="88"/>
        <v>1</v>
      </c>
      <c r="O407">
        <f t="shared" si="89"/>
        <v>8</v>
      </c>
      <c r="P407">
        <f t="shared" si="90"/>
        <v>16</v>
      </c>
      <c r="Q407">
        <f t="shared" si="79"/>
        <v>16.256157635467979</v>
      </c>
      <c r="R407">
        <f t="shared" si="80"/>
        <v>44.581280788177338</v>
      </c>
      <c r="S407">
        <f t="shared" si="81"/>
        <v>1.4778325123152709</v>
      </c>
      <c r="T407">
        <f t="shared" si="82"/>
        <v>0.67114093959731547</v>
      </c>
      <c r="U407">
        <f t="shared" si="83"/>
        <v>1.9704433497536946</v>
      </c>
      <c r="V407">
        <f t="shared" si="84"/>
        <v>3.9408866995073892</v>
      </c>
    </row>
    <row r="408" spans="1:22" x14ac:dyDescent="0.2">
      <c r="A408">
        <v>407</v>
      </c>
      <c r="B408" s="4" t="s">
        <v>29</v>
      </c>
      <c r="C408">
        <f>COUNTA(_xlfn.UNIQUE($B$2:B408))</f>
        <v>43</v>
      </c>
      <c r="D408">
        <v>250</v>
      </c>
      <c r="E408">
        <v>7</v>
      </c>
      <c r="F408">
        <v>150</v>
      </c>
      <c r="G408">
        <v>61.425061425061422</v>
      </c>
      <c r="H408">
        <v>1.7199017199017199</v>
      </c>
      <c r="I408">
        <v>36.855036855036857</v>
      </c>
      <c r="J408">
        <f t="shared" si="78"/>
        <v>0.89434889434889431</v>
      </c>
      <c r="K408">
        <f t="shared" si="85"/>
        <v>66</v>
      </c>
      <c r="L408">
        <f t="shared" si="86"/>
        <v>181</v>
      </c>
      <c r="M408">
        <f t="shared" si="87"/>
        <v>6</v>
      </c>
      <c r="N408">
        <f t="shared" si="88"/>
        <v>1</v>
      </c>
      <c r="O408">
        <f t="shared" si="89"/>
        <v>8</v>
      </c>
      <c r="P408">
        <f t="shared" si="90"/>
        <v>16</v>
      </c>
      <c r="Q408">
        <f t="shared" si="79"/>
        <v>16.216216216216218</v>
      </c>
      <c r="R408">
        <f t="shared" si="80"/>
        <v>44.471744471744472</v>
      </c>
      <c r="S408">
        <f t="shared" si="81"/>
        <v>1.4742014742014742</v>
      </c>
      <c r="T408">
        <f t="shared" si="82"/>
        <v>0.66666666666666674</v>
      </c>
      <c r="U408">
        <f t="shared" si="83"/>
        <v>1.9656019656019657</v>
      </c>
      <c r="V408">
        <f t="shared" si="84"/>
        <v>3.9312039312039313</v>
      </c>
    </row>
    <row r="409" spans="1:22" x14ac:dyDescent="0.2">
      <c r="A409">
        <v>408</v>
      </c>
      <c r="B409" s="4" t="s">
        <v>105</v>
      </c>
      <c r="C409">
        <f>COUNTA(_xlfn.UNIQUE($B$2:B409))</f>
        <v>43</v>
      </c>
      <c r="D409">
        <v>251</v>
      </c>
      <c r="E409">
        <v>7</v>
      </c>
      <c r="F409">
        <v>150</v>
      </c>
      <c r="G409">
        <v>61.519607843137258</v>
      </c>
      <c r="H409">
        <v>1.715686274509804</v>
      </c>
      <c r="I409">
        <v>36.764705882352942</v>
      </c>
      <c r="J409">
        <f t="shared" si="78"/>
        <v>0.89460784313725494</v>
      </c>
      <c r="K409">
        <f t="shared" si="85"/>
        <v>67</v>
      </c>
      <c r="L409">
        <f t="shared" si="86"/>
        <v>181</v>
      </c>
      <c r="M409">
        <f t="shared" si="87"/>
        <v>6</v>
      </c>
      <c r="N409">
        <f t="shared" si="88"/>
        <v>1</v>
      </c>
      <c r="O409">
        <f t="shared" si="89"/>
        <v>8</v>
      </c>
      <c r="P409">
        <f t="shared" si="90"/>
        <v>16</v>
      </c>
      <c r="Q409">
        <f t="shared" si="79"/>
        <v>16.421568627450981</v>
      </c>
      <c r="R409">
        <f t="shared" si="80"/>
        <v>44.362745098039213</v>
      </c>
      <c r="S409">
        <f t="shared" si="81"/>
        <v>1.4705882352941175</v>
      </c>
      <c r="T409">
        <f t="shared" si="82"/>
        <v>0.66666666666666674</v>
      </c>
      <c r="U409">
        <f t="shared" si="83"/>
        <v>1.9607843137254901</v>
      </c>
      <c r="V409">
        <f t="shared" si="84"/>
        <v>3.9215686274509802</v>
      </c>
    </row>
    <row r="410" spans="1:22" x14ac:dyDescent="0.2">
      <c r="A410">
        <v>409</v>
      </c>
      <c r="B410" s="4" t="s">
        <v>7</v>
      </c>
      <c r="C410">
        <f>COUNTA(_xlfn.UNIQUE($B$2:B410))</f>
        <v>43</v>
      </c>
      <c r="D410">
        <v>252</v>
      </c>
      <c r="E410">
        <v>7</v>
      </c>
      <c r="F410">
        <v>150</v>
      </c>
      <c r="G410">
        <v>61.613691931540338</v>
      </c>
      <c r="H410">
        <v>1.7114914425427872</v>
      </c>
      <c r="I410">
        <v>36.674816625916876</v>
      </c>
      <c r="J410">
        <f t="shared" si="78"/>
        <v>0.89486552567237165</v>
      </c>
      <c r="K410">
        <f t="shared" si="85"/>
        <v>67</v>
      </c>
      <c r="L410">
        <f t="shared" si="86"/>
        <v>182</v>
      </c>
      <c r="M410">
        <f t="shared" si="87"/>
        <v>6</v>
      </c>
      <c r="N410">
        <f t="shared" si="88"/>
        <v>1</v>
      </c>
      <c r="O410">
        <f t="shared" si="89"/>
        <v>8</v>
      </c>
      <c r="P410">
        <f t="shared" si="90"/>
        <v>16</v>
      </c>
      <c r="Q410">
        <f t="shared" si="79"/>
        <v>16.381418092909534</v>
      </c>
      <c r="R410">
        <f t="shared" si="80"/>
        <v>44.498777506112468</v>
      </c>
      <c r="S410">
        <f t="shared" si="81"/>
        <v>1.4669926650366749</v>
      </c>
      <c r="T410">
        <f t="shared" si="82"/>
        <v>0.66666666666666674</v>
      </c>
      <c r="U410">
        <f t="shared" si="83"/>
        <v>1.9559902200488997</v>
      </c>
      <c r="V410">
        <f t="shared" si="84"/>
        <v>3.9119804400977993</v>
      </c>
    </row>
    <row r="411" spans="1:22" x14ac:dyDescent="0.2">
      <c r="A411">
        <v>410</v>
      </c>
      <c r="B411" s="4" t="s">
        <v>105</v>
      </c>
      <c r="C411">
        <f>COUNTA(_xlfn.UNIQUE($B$2:B411))</f>
        <v>43</v>
      </c>
      <c r="D411">
        <v>253</v>
      </c>
      <c r="E411">
        <v>7</v>
      </c>
      <c r="F411">
        <v>150</v>
      </c>
      <c r="G411">
        <v>61.707317073170728</v>
      </c>
      <c r="H411">
        <v>1.7073170731707319</v>
      </c>
      <c r="I411">
        <v>36.585365853658537</v>
      </c>
      <c r="J411">
        <f t="shared" si="78"/>
        <v>0.89512195121951221</v>
      </c>
      <c r="K411">
        <f t="shared" si="85"/>
        <v>68</v>
      </c>
      <c r="L411">
        <f t="shared" si="86"/>
        <v>182</v>
      </c>
      <c r="M411">
        <f t="shared" si="87"/>
        <v>6</v>
      </c>
      <c r="N411">
        <f t="shared" si="88"/>
        <v>1</v>
      </c>
      <c r="O411">
        <f t="shared" si="89"/>
        <v>8</v>
      </c>
      <c r="P411">
        <f t="shared" si="90"/>
        <v>16</v>
      </c>
      <c r="Q411">
        <f t="shared" si="79"/>
        <v>16.585365853658537</v>
      </c>
      <c r="R411">
        <f t="shared" si="80"/>
        <v>44.390243902439025</v>
      </c>
      <c r="S411">
        <f t="shared" si="81"/>
        <v>1.4634146341463417</v>
      </c>
      <c r="T411">
        <f t="shared" si="82"/>
        <v>0.66666666666666674</v>
      </c>
      <c r="U411">
        <f t="shared" si="83"/>
        <v>1.9512195121951219</v>
      </c>
      <c r="V411">
        <f t="shared" si="84"/>
        <v>3.9024390243902438</v>
      </c>
    </row>
    <row r="412" spans="1:22" x14ac:dyDescent="0.2">
      <c r="A412">
        <v>411</v>
      </c>
      <c r="B412" s="4" t="s">
        <v>2</v>
      </c>
      <c r="C412">
        <f>COUNTA(_xlfn.UNIQUE($B$2:B412))</f>
        <v>43</v>
      </c>
      <c r="D412">
        <v>253</v>
      </c>
      <c r="E412">
        <v>7</v>
      </c>
      <c r="F412">
        <v>151</v>
      </c>
      <c r="G412">
        <v>61.557177615571781</v>
      </c>
      <c r="H412">
        <v>1.7031630170316301</v>
      </c>
      <c r="I412">
        <v>36.739659367396591</v>
      </c>
      <c r="J412">
        <f t="shared" si="78"/>
        <v>0.89537712895377131</v>
      </c>
      <c r="K412">
        <f t="shared" si="85"/>
        <v>68</v>
      </c>
      <c r="L412">
        <f t="shared" si="86"/>
        <v>182</v>
      </c>
      <c r="M412">
        <f t="shared" si="87"/>
        <v>6</v>
      </c>
      <c r="N412">
        <f t="shared" si="88"/>
        <v>1</v>
      </c>
      <c r="O412">
        <f t="shared" si="89"/>
        <v>8</v>
      </c>
      <c r="P412">
        <f t="shared" si="90"/>
        <v>16</v>
      </c>
      <c r="Q412">
        <f t="shared" si="79"/>
        <v>16.545012165450121</v>
      </c>
      <c r="R412">
        <f t="shared" si="80"/>
        <v>44.282238442822383</v>
      </c>
      <c r="S412">
        <f t="shared" si="81"/>
        <v>1.4598540145985401</v>
      </c>
      <c r="T412">
        <f t="shared" si="82"/>
        <v>0.66225165562913912</v>
      </c>
      <c r="U412">
        <f t="shared" si="83"/>
        <v>1.9464720194647203</v>
      </c>
      <c r="V412">
        <f t="shared" si="84"/>
        <v>3.8929440389294405</v>
      </c>
    </row>
    <row r="413" spans="1:22" x14ac:dyDescent="0.2">
      <c r="A413">
        <v>412</v>
      </c>
      <c r="B413" s="4" t="s">
        <v>2</v>
      </c>
      <c r="C413">
        <f>COUNTA(_xlfn.UNIQUE($B$2:B413))</f>
        <v>43</v>
      </c>
      <c r="D413">
        <v>253</v>
      </c>
      <c r="E413">
        <v>7</v>
      </c>
      <c r="F413">
        <v>152</v>
      </c>
      <c r="G413">
        <v>61.407766990291258</v>
      </c>
      <c r="H413">
        <v>1.6990291262135921</v>
      </c>
      <c r="I413">
        <v>36.893203883495147</v>
      </c>
      <c r="J413">
        <f t="shared" si="78"/>
        <v>0.89563106796116509</v>
      </c>
      <c r="K413">
        <f t="shared" si="85"/>
        <v>68</v>
      </c>
      <c r="L413">
        <f t="shared" si="86"/>
        <v>182</v>
      </c>
      <c r="M413">
        <f t="shared" si="87"/>
        <v>6</v>
      </c>
      <c r="N413">
        <f t="shared" si="88"/>
        <v>1</v>
      </c>
      <c r="O413">
        <f t="shared" si="89"/>
        <v>8</v>
      </c>
      <c r="P413">
        <f t="shared" si="90"/>
        <v>16</v>
      </c>
      <c r="Q413">
        <f t="shared" si="79"/>
        <v>16.50485436893204</v>
      </c>
      <c r="R413">
        <f t="shared" si="80"/>
        <v>44.174757281553397</v>
      </c>
      <c r="S413">
        <f t="shared" si="81"/>
        <v>1.4563106796116505</v>
      </c>
      <c r="T413">
        <f t="shared" si="82"/>
        <v>0.6578947368421052</v>
      </c>
      <c r="U413">
        <f t="shared" si="83"/>
        <v>1.9417475728155338</v>
      </c>
      <c r="V413">
        <f t="shared" si="84"/>
        <v>3.8834951456310676</v>
      </c>
    </row>
    <row r="414" spans="1:22" x14ac:dyDescent="0.2">
      <c r="A414">
        <v>413</v>
      </c>
      <c r="B414" s="4" t="s">
        <v>24</v>
      </c>
      <c r="C414">
        <f>COUNTA(_xlfn.UNIQUE($B$2:B414))</f>
        <v>43</v>
      </c>
      <c r="D414">
        <v>253</v>
      </c>
      <c r="E414">
        <v>7</v>
      </c>
      <c r="F414">
        <v>153</v>
      </c>
      <c r="G414">
        <v>61.259079903147693</v>
      </c>
      <c r="H414">
        <v>1.6949152542372881</v>
      </c>
      <c r="I414">
        <v>37.046004842615012</v>
      </c>
      <c r="J414">
        <f t="shared" si="78"/>
        <v>0.89588377723970947</v>
      </c>
      <c r="K414">
        <f t="shared" si="85"/>
        <v>68</v>
      </c>
      <c r="L414">
        <f t="shared" si="86"/>
        <v>182</v>
      </c>
      <c r="M414">
        <f t="shared" si="87"/>
        <v>6</v>
      </c>
      <c r="N414">
        <f t="shared" si="88"/>
        <v>1</v>
      </c>
      <c r="O414">
        <f t="shared" si="89"/>
        <v>8</v>
      </c>
      <c r="P414">
        <f t="shared" si="90"/>
        <v>17</v>
      </c>
      <c r="Q414">
        <f t="shared" si="79"/>
        <v>16.464891041162229</v>
      </c>
      <c r="R414">
        <f t="shared" si="80"/>
        <v>44.067796610169488</v>
      </c>
      <c r="S414">
        <f t="shared" si="81"/>
        <v>1.4527845036319613</v>
      </c>
      <c r="T414">
        <f t="shared" si="82"/>
        <v>0.65359477124183007</v>
      </c>
      <c r="U414">
        <f t="shared" si="83"/>
        <v>1.937046004842615</v>
      </c>
      <c r="V414">
        <f t="shared" si="84"/>
        <v>4.1162227602905572</v>
      </c>
    </row>
    <row r="415" spans="1:22" x14ac:dyDescent="0.2">
      <c r="A415">
        <v>414</v>
      </c>
      <c r="B415" s="4" t="s">
        <v>24</v>
      </c>
      <c r="C415">
        <f>COUNTA(_xlfn.UNIQUE($B$2:B415))</f>
        <v>43</v>
      </c>
      <c r="D415">
        <v>253</v>
      </c>
      <c r="E415">
        <v>7</v>
      </c>
      <c r="F415">
        <v>154</v>
      </c>
      <c r="G415">
        <v>61.111111111111114</v>
      </c>
      <c r="H415">
        <v>1.6908212560386473</v>
      </c>
      <c r="I415">
        <v>37.19806763285024</v>
      </c>
      <c r="J415">
        <f t="shared" si="78"/>
        <v>0.89613526570048307</v>
      </c>
      <c r="K415">
        <f t="shared" si="85"/>
        <v>68</v>
      </c>
      <c r="L415">
        <f t="shared" si="86"/>
        <v>182</v>
      </c>
      <c r="M415">
        <f t="shared" si="87"/>
        <v>6</v>
      </c>
      <c r="N415">
        <f t="shared" si="88"/>
        <v>1</v>
      </c>
      <c r="O415">
        <f t="shared" si="89"/>
        <v>8</v>
      </c>
      <c r="P415">
        <f t="shared" si="90"/>
        <v>18</v>
      </c>
      <c r="Q415">
        <f t="shared" si="79"/>
        <v>16.425120772946862</v>
      </c>
      <c r="R415">
        <f t="shared" si="80"/>
        <v>43.961352657004831</v>
      </c>
      <c r="S415">
        <f t="shared" si="81"/>
        <v>1.4492753623188406</v>
      </c>
      <c r="T415">
        <f t="shared" si="82"/>
        <v>0.64935064935064934</v>
      </c>
      <c r="U415">
        <f t="shared" si="83"/>
        <v>1.932367149758454</v>
      </c>
      <c r="V415">
        <f t="shared" si="84"/>
        <v>4.3478260869565215</v>
      </c>
    </row>
    <row r="416" spans="1:22" x14ac:dyDescent="0.2">
      <c r="A416">
        <v>415</v>
      </c>
      <c r="B416" s="4" t="s">
        <v>7</v>
      </c>
      <c r="C416">
        <f>COUNTA(_xlfn.UNIQUE($B$2:B416))</f>
        <v>43</v>
      </c>
      <c r="D416">
        <v>254</v>
      </c>
      <c r="E416">
        <v>7</v>
      </c>
      <c r="F416">
        <v>154</v>
      </c>
      <c r="G416">
        <v>61.204819277108435</v>
      </c>
      <c r="H416">
        <v>1.6867469879518073</v>
      </c>
      <c r="I416">
        <v>37.108433734939759</v>
      </c>
      <c r="J416">
        <f t="shared" si="78"/>
        <v>0.89638554216867472</v>
      </c>
      <c r="K416">
        <f t="shared" si="85"/>
        <v>68</v>
      </c>
      <c r="L416">
        <f t="shared" si="86"/>
        <v>183</v>
      </c>
      <c r="M416">
        <f t="shared" si="87"/>
        <v>6</v>
      </c>
      <c r="N416">
        <f t="shared" si="88"/>
        <v>1</v>
      </c>
      <c r="O416">
        <f t="shared" si="89"/>
        <v>8</v>
      </c>
      <c r="P416">
        <f t="shared" si="90"/>
        <v>18</v>
      </c>
      <c r="Q416">
        <f t="shared" si="79"/>
        <v>16.3855421686747</v>
      </c>
      <c r="R416">
        <f t="shared" si="80"/>
        <v>44.096385542168676</v>
      </c>
      <c r="S416">
        <f t="shared" si="81"/>
        <v>1.4457831325301205</v>
      </c>
      <c r="T416">
        <f t="shared" si="82"/>
        <v>0.64935064935064934</v>
      </c>
      <c r="U416">
        <f t="shared" si="83"/>
        <v>1.9277108433734942</v>
      </c>
      <c r="V416">
        <f t="shared" si="84"/>
        <v>4.3373493975903612</v>
      </c>
    </row>
    <row r="417" spans="1:22" x14ac:dyDescent="0.2">
      <c r="A417">
        <v>416</v>
      </c>
      <c r="B417" s="4" t="s">
        <v>105</v>
      </c>
      <c r="C417">
        <f>COUNTA(_xlfn.UNIQUE($B$2:B417))</f>
        <v>43</v>
      </c>
      <c r="D417">
        <v>255</v>
      </c>
      <c r="E417">
        <v>7</v>
      </c>
      <c r="F417">
        <v>154</v>
      </c>
      <c r="G417">
        <v>61.298076923076927</v>
      </c>
      <c r="H417">
        <v>1.6826923076923077</v>
      </c>
      <c r="I417">
        <v>37.019230769230774</v>
      </c>
      <c r="J417">
        <f t="shared" si="78"/>
        <v>0.89663461538461542</v>
      </c>
      <c r="K417">
        <f t="shared" si="85"/>
        <v>69</v>
      </c>
      <c r="L417">
        <f t="shared" si="86"/>
        <v>183</v>
      </c>
      <c r="M417">
        <f t="shared" si="87"/>
        <v>6</v>
      </c>
      <c r="N417">
        <f t="shared" si="88"/>
        <v>1</v>
      </c>
      <c r="O417">
        <f t="shared" si="89"/>
        <v>8</v>
      </c>
      <c r="P417">
        <f t="shared" si="90"/>
        <v>18</v>
      </c>
      <c r="Q417">
        <f t="shared" si="79"/>
        <v>16.58653846153846</v>
      </c>
      <c r="R417">
        <f t="shared" si="80"/>
        <v>43.990384615384613</v>
      </c>
      <c r="S417">
        <f t="shared" si="81"/>
        <v>1.4423076923076923</v>
      </c>
      <c r="T417">
        <f t="shared" si="82"/>
        <v>0.64935064935064934</v>
      </c>
      <c r="U417">
        <f t="shared" si="83"/>
        <v>1.9230769230769231</v>
      </c>
      <c r="V417">
        <f t="shared" si="84"/>
        <v>4.3269230769230766</v>
      </c>
    </row>
    <row r="418" spans="1:22" x14ac:dyDescent="0.2">
      <c r="A418">
        <v>417</v>
      </c>
      <c r="B418" s="4" t="s">
        <v>105</v>
      </c>
      <c r="C418">
        <f>COUNTA(_xlfn.UNIQUE($B$2:B418))</f>
        <v>43</v>
      </c>
      <c r="D418">
        <v>256</v>
      </c>
      <c r="E418">
        <v>7</v>
      </c>
      <c r="F418">
        <v>154</v>
      </c>
      <c r="G418">
        <v>61.390887290167861</v>
      </c>
      <c r="H418">
        <v>1.6786570743405276</v>
      </c>
      <c r="I418">
        <v>36.930455635491604</v>
      </c>
      <c r="J418">
        <f t="shared" si="78"/>
        <v>0.89688249400479614</v>
      </c>
      <c r="K418">
        <f t="shared" si="85"/>
        <v>70</v>
      </c>
      <c r="L418">
        <f t="shared" si="86"/>
        <v>183</v>
      </c>
      <c r="M418">
        <f t="shared" si="87"/>
        <v>6</v>
      </c>
      <c r="N418">
        <f t="shared" si="88"/>
        <v>1</v>
      </c>
      <c r="O418">
        <f t="shared" si="89"/>
        <v>8</v>
      </c>
      <c r="P418">
        <f t="shared" si="90"/>
        <v>18</v>
      </c>
      <c r="Q418">
        <f t="shared" si="79"/>
        <v>16.786570743405278</v>
      </c>
      <c r="R418">
        <f t="shared" si="80"/>
        <v>43.884892086330936</v>
      </c>
      <c r="S418">
        <f t="shared" si="81"/>
        <v>1.4388489208633095</v>
      </c>
      <c r="T418">
        <f t="shared" si="82"/>
        <v>0.64935064935064934</v>
      </c>
      <c r="U418">
        <f t="shared" si="83"/>
        <v>1.9184652278177456</v>
      </c>
      <c r="V418">
        <f t="shared" si="84"/>
        <v>4.3165467625899279</v>
      </c>
    </row>
    <row r="419" spans="1:22" x14ac:dyDescent="0.2">
      <c r="A419">
        <v>418</v>
      </c>
      <c r="B419" s="4" t="s">
        <v>2</v>
      </c>
      <c r="C419">
        <f>COUNTA(_xlfn.UNIQUE($B$2:B419))</f>
        <v>43</v>
      </c>
      <c r="D419">
        <v>256</v>
      </c>
      <c r="E419">
        <v>7</v>
      </c>
      <c r="F419">
        <v>155</v>
      </c>
      <c r="G419">
        <v>61.244019138755981</v>
      </c>
      <c r="H419">
        <v>1.6746411483253589</v>
      </c>
      <c r="I419">
        <v>37.081339712918663</v>
      </c>
      <c r="J419">
        <f t="shared" si="78"/>
        <v>0.89712918660287078</v>
      </c>
      <c r="K419">
        <f t="shared" si="85"/>
        <v>70</v>
      </c>
      <c r="L419">
        <f t="shared" si="86"/>
        <v>183</v>
      </c>
      <c r="M419">
        <f t="shared" si="87"/>
        <v>6</v>
      </c>
      <c r="N419">
        <f t="shared" si="88"/>
        <v>1</v>
      </c>
      <c r="O419">
        <f t="shared" si="89"/>
        <v>8</v>
      </c>
      <c r="P419">
        <f t="shared" si="90"/>
        <v>18</v>
      </c>
      <c r="Q419">
        <f t="shared" si="79"/>
        <v>16.746411483253588</v>
      </c>
      <c r="R419">
        <f t="shared" si="80"/>
        <v>43.779904306220097</v>
      </c>
      <c r="S419">
        <f t="shared" si="81"/>
        <v>1.4354066985645932</v>
      </c>
      <c r="T419">
        <f t="shared" si="82"/>
        <v>0.64516129032258063</v>
      </c>
      <c r="U419">
        <f t="shared" si="83"/>
        <v>1.9138755980861244</v>
      </c>
      <c r="V419">
        <f t="shared" si="84"/>
        <v>4.3062200956937797</v>
      </c>
    </row>
    <row r="420" spans="1:22" x14ac:dyDescent="0.2">
      <c r="A420">
        <v>419</v>
      </c>
      <c r="B420" s="4" t="s">
        <v>38</v>
      </c>
      <c r="C420">
        <f>COUNTA(_xlfn.UNIQUE($B$2:B420))</f>
        <v>43</v>
      </c>
      <c r="D420">
        <v>256</v>
      </c>
      <c r="E420">
        <v>7</v>
      </c>
      <c r="F420">
        <v>156</v>
      </c>
      <c r="G420">
        <v>61.097852028639622</v>
      </c>
      <c r="H420">
        <v>1.6706443914081146</v>
      </c>
      <c r="I420">
        <v>37.231503579952268</v>
      </c>
      <c r="J420">
        <f t="shared" si="78"/>
        <v>0.89737470167064437</v>
      </c>
      <c r="K420">
        <f t="shared" si="85"/>
        <v>70</v>
      </c>
      <c r="L420">
        <f t="shared" si="86"/>
        <v>183</v>
      </c>
      <c r="M420">
        <f t="shared" si="87"/>
        <v>6</v>
      </c>
      <c r="N420">
        <f t="shared" si="88"/>
        <v>1</v>
      </c>
      <c r="O420">
        <f t="shared" si="89"/>
        <v>8</v>
      </c>
      <c r="P420">
        <f t="shared" si="90"/>
        <v>18</v>
      </c>
      <c r="Q420">
        <f t="shared" si="79"/>
        <v>16.706443914081145</v>
      </c>
      <c r="R420">
        <f t="shared" si="80"/>
        <v>43.675417661097853</v>
      </c>
      <c r="S420">
        <f t="shared" si="81"/>
        <v>1.431980906921241</v>
      </c>
      <c r="T420">
        <f t="shared" si="82"/>
        <v>0.64102564102564097</v>
      </c>
      <c r="U420">
        <f t="shared" si="83"/>
        <v>1.9093078758949882</v>
      </c>
      <c r="V420">
        <f t="shared" si="84"/>
        <v>4.2959427207637226</v>
      </c>
    </row>
    <row r="421" spans="1:22" x14ac:dyDescent="0.2">
      <c r="A421">
        <v>420</v>
      </c>
      <c r="B421" s="4" t="s">
        <v>2</v>
      </c>
      <c r="C421">
        <f>COUNTA(_xlfn.UNIQUE($B$2:B421))</f>
        <v>43</v>
      </c>
      <c r="D421">
        <v>256</v>
      </c>
      <c r="E421">
        <v>7</v>
      </c>
      <c r="F421">
        <v>157</v>
      </c>
      <c r="G421">
        <v>60.952380952380956</v>
      </c>
      <c r="H421">
        <v>1.6666666666666667</v>
      </c>
      <c r="I421">
        <v>37.38095238095238</v>
      </c>
      <c r="J421">
        <f t="shared" si="78"/>
        <v>0.89761904761904765</v>
      </c>
      <c r="K421">
        <f t="shared" si="85"/>
        <v>70</v>
      </c>
      <c r="L421">
        <f t="shared" si="86"/>
        <v>183</v>
      </c>
      <c r="M421">
        <f t="shared" si="87"/>
        <v>6</v>
      </c>
      <c r="N421">
        <f t="shared" si="88"/>
        <v>1</v>
      </c>
      <c r="O421">
        <f t="shared" si="89"/>
        <v>8</v>
      </c>
      <c r="P421">
        <f t="shared" si="90"/>
        <v>18</v>
      </c>
      <c r="Q421">
        <f t="shared" si="79"/>
        <v>16.666666666666664</v>
      </c>
      <c r="R421">
        <f t="shared" si="80"/>
        <v>43.571428571428569</v>
      </c>
      <c r="S421">
        <f t="shared" si="81"/>
        <v>1.4285714285714286</v>
      </c>
      <c r="T421">
        <f t="shared" si="82"/>
        <v>0.63694267515923575</v>
      </c>
      <c r="U421">
        <f t="shared" si="83"/>
        <v>1.9047619047619049</v>
      </c>
      <c r="V421">
        <f t="shared" si="84"/>
        <v>4.2857142857142856</v>
      </c>
    </row>
    <row r="422" spans="1:22" x14ac:dyDescent="0.2">
      <c r="A422">
        <v>421</v>
      </c>
      <c r="B422" s="4" t="s">
        <v>15</v>
      </c>
      <c r="C422">
        <f>COUNTA(_xlfn.UNIQUE($B$2:B422))</f>
        <v>43</v>
      </c>
      <c r="D422">
        <v>256</v>
      </c>
      <c r="E422">
        <v>7</v>
      </c>
      <c r="F422">
        <v>158</v>
      </c>
      <c r="G422">
        <v>60.807600950118768</v>
      </c>
      <c r="H422">
        <v>1.66270783847981</v>
      </c>
      <c r="I422">
        <v>37.529691211401421</v>
      </c>
      <c r="J422">
        <f t="shared" si="78"/>
        <v>0.89786223277909738</v>
      </c>
      <c r="K422">
        <f t="shared" si="85"/>
        <v>70</v>
      </c>
      <c r="L422">
        <f t="shared" si="86"/>
        <v>183</v>
      </c>
      <c r="M422">
        <f t="shared" si="87"/>
        <v>6</v>
      </c>
      <c r="N422">
        <f t="shared" si="88"/>
        <v>1</v>
      </c>
      <c r="O422">
        <f t="shared" si="89"/>
        <v>8</v>
      </c>
      <c r="P422">
        <f t="shared" si="90"/>
        <v>18</v>
      </c>
      <c r="Q422">
        <f t="shared" si="79"/>
        <v>16.6270783847981</v>
      </c>
      <c r="R422">
        <f t="shared" si="80"/>
        <v>43.467933491686459</v>
      </c>
      <c r="S422">
        <f t="shared" si="81"/>
        <v>1.4251781472684086</v>
      </c>
      <c r="T422">
        <f t="shared" si="82"/>
        <v>0.63291139240506333</v>
      </c>
      <c r="U422">
        <f t="shared" si="83"/>
        <v>1.9002375296912115</v>
      </c>
      <c r="V422">
        <f t="shared" si="84"/>
        <v>4.2755344418052257</v>
      </c>
    </row>
    <row r="423" spans="1:22" x14ac:dyDescent="0.2">
      <c r="A423">
        <v>422</v>
      </c>
      <c r="B423" s="4" t="s">
        <v>15</v>
      </c>
      <c r="C423">
        <f>COUNTA(_xlfn.UNIQUE($B$2:B423))</f>
        <v>43</v>
      </c>
      <c r="D423">
        <v>256</v>
      </c>
      <c r="E423">
        <v>7</v>
      </c>
      <c r="F423">
        <v>159</v>
      </c>
      <c r="G423">
        <v>60.66350710900474</v>
      </c>
      <c r="H423">
        <v>1.6587677725118484</v>
      </c>
      <c r="I423">
        <v>37.677725118483416</v>
      </c>
      <c r="J423">
        <f t="shared" si="78"/>
        <v>0.8981042654028436</v>
      </c>
      <c r="K423">
        <f t="shared" si="85"/>
        <v>70</v>
      </c>
      <c r="L423">
        <f t="shared" si="86"/>
        <v>183</v>
      </c>
      <c r="M423">
        <f t="shared" si="87"/>
        <v>6</v>
      </c>
      <c r="N423">
        <f t="shared" si="88"/>
        <v>1</v>
      </c>
      <c r="O423">
        <f t="shared" si="89"/>
        <v>8</v>
      </c>
      <c r="P423">
        <f t="shared" si="90"/>
        <v>18</v>
      </c>
      <c r="Q423">
        <f t="shared" si="79"/>
        <v>16.587677725118482</v>
      </c>
      <c r="R423">
        <f t="shared" si="80"/>
        <v>43.364928909952603</v>
      </c>
      <c r="S423">
        <f t="shared" si="81"/>
        <v>1.4218009478672986</v>
      </c>
      <c r="T423">
        <f t="shared" si="82"/>
        <v>0.62893081761006298</v>
      </c>
      <c r="U423">
        <f t="shared" si="83"/>
        <v>1.8957345971563981</v>
      </c>
      <c r="V423">
        <f t="shared" si="84"/>
        <v>4.2654028436018958</v>
      </c>
    </row>
    <row r="424" spans="1:22" x14ac:dyDescent="0.2">
      <c r="A424">
        <v>423</v>
      </c>
      <c r="B424" s="4" t="s">
        <v>105</v>
      </c>
      <c r="C424">
        <f>COUNTA(_xlfn.UNIQUE($B$2:B424))</f>
        <v>43</v>
      </c>
      <c r="D424">
        <v>257</v>
      </c>
      <c r="E424">
        <v>7</v>
      </c>
      <c r="F424">
        <v>159</v>
      </c>
      <c r="G424">
        <v>60.756501182033098</v>
      </c>
      <c r="H424">
        <v>1.6548463356973995</v>
      </c>
      <c r="I424">
        <v>37.588652482269502</v>
      </c>
      <c r="J424">
        <f t="shared" si="78"/>
        <v>0.89834515366430256</v>
      </c>
      <c r="K424">
        <f t="shared" si="85"/>
        <v>71</v>
      </c>
      <c r="L424">
        <f t="shared" si="86"/>
        <v>183</v>
      </c>
      <c r="M424">
        <f t="shared" si="87"/>
        <v>6</v>
      </c>
      <c r="N424">
        <f t="shared" si="88"/>
        <v>1</v>
      </c>
      <c r="O424">
        <f t="shared" si="89"/>
        <v>8</v>
      </c>
      <c r="P424">
        <f t="shared" si="90"/>
        <v>18</v>
      </c>
      <c r="Q424">
        <f t="shared" si="79"/>
        <v>16.784869976359339</v>
      </c>
      <c r="R424">
        <f t="shared" si="80"/>
        <v>43.262411347517734</v>
      </c>
      <c r="S424">
        <f t="shared" si="81"/>
        <v>1.4184397163120568</v>
      </c>
      <c r="T424">
        <f t="shared" si="82"/>
        <v>0.62893081761006298</v>
      </c>
      <c r="U424">
        <f t="shared" si="83"/>
        <v>1.8912529550827424</v>
      </c>
      <c r="V424">
        <f t="shared" si="84"/>
        <v>4.2553191489361701</v>
      </c>
    </row>
    <row r="425" spans="1:22" x14ac:dyDescent="0.2">
      <c r="A425">
        <v>424</v>
      </c>
      <c r="B425" s="4" t="s">
        <v>105</v>
      </c>
      <c r="C425">
        <f>COUNTA(_xlfn.UNIQUE($B$2:B425))</f>
        <v>43</v>
      </c>
      <c r="D425">
        <v>258</v>
      </c>
      <c r="E425">
        <v>7</v>
      </c>
      <c r="F425">
        <v>159</v>
      </c>
      <c r="G425">
        <v>60.84905660377359</v>
      </c>
      <c r="H425">
        <v>1.6509433962264151</v>
      </c>
      <c r="I425">
        <v>37.5</v>
      </c>
      <c r="J425">
        <f t="shared" si="78"/>
        <v>0.89858490566037741</v>
      </c>
      <c r="K425">
        <f t="shared" si="85"/>
        <v>72</v>
      </c>
      <c r="L425">
        <f t="shared" si="86"/>
        <v>183</v>
      </c>
      <c r="M425">
        <f t="shared" si="87"/>
        <v>6</v>
      </c>
      <c r="N425">
        <f t="shared" si="88"/>
        <v>1</v>
      </c>
      <c r="O425">
        <f t="shared" si="89"/>
        <v>8</v>
      </c>
      <c r="P425">
        <f t="shared" si="90"/>
        <v>18</v>
      </c>
      <c r="Q425">
        <f t="shared" si="79"/>
        <v>16.981132075471699</v>
      </c>
      <c r="R425">
        <f t="shared" si="80"/>
        <v>43.160377358490564</v>
      </c>
      <c r="S425">
        <f t="shared" si="81"/>
        <v>1.4150943396226416</v>
      </c>
      <c r="T425">
        <f t="shared" si="82"/>
        <v>0.62893081761006298</v>
      </c>
      <c r="U425">
        <f t="shared" si="83"/>
        <v>1.8867924528301887</v>
      </c>
      <c r="V425">
        <f t="shared" si="84"/>
        <v>4.2452830188679247</v>
      </c>
    </row>
    <row r="426" spans="1:22" x14ac:dyDescent="0.2">
      <c r="A426">
        <v>425</v>
      </c>
      <c r="B426" s="4" t="s">
        <v>44</v>
      </c>
      <c r="C426">
        <f>COUNTA(_xlfn.UNIQUE($B$2:B426))</f>
        <v>44</v>
      </c>
      <c r="D426">
        <v>258</v>
      </c>
      <c r="E426">
        <v>7</v>
      </c>
      <c r="F426">
        <v>160</v>
      </c>
      <c r="G426">
        <v>60.705882352941174</v>
      </c>
      <c r="H426">
        <v>1.6470588235294119</v>
      </c>
      <c r="I426">
        <v>37.647058823529413</v>
      </c>
      <c r="J426">
        <f t="shared" si="78"/>
        <v>0.89647058823529413</v>
      </c>
      <c r="K426">
        <f t="shared" si="85"/>
        <v>72</v>
      </c>
      <c r="L426">
        <f t="shared" si="86"/>
        <v>183</v>
      </c>
      <c r="M426">
        <f t="shared" si="87"/>
        <v>6</v>
      </c>
      <c r="N426">
        <f t="shared" si="88"/>
        <v>1</v>
      </c>
      <c r="O426">
        <f t="shared" si="89"/>
        <v>8</v>
      </c>
      <c r="P426">
        <f t="shared" si="90"/>
        <v>18</v>
      </c>
      <c r="Q426">
        <f t="shared" si="79"/>
        <v>16.941176470588236</v>
      </c>
      <c r="R426">
        <f t="shared" si="80"/>
        <v>43.058823529411768</v>
      </c>
      <c r="S426">
        <f t="shared" si="81"/>
        <v>1.411764705882353</v>
      </c>
      <c r="T426">
        <f t="shared" si="82"/>
        <v>0.625</v>
      </c>
      <c r="U426">
        <f t="shared" si="83"/>
        <v>1.8823529411764703</v>
      </c>
      <c r="V426">
        <f t="shared" si="84"/>
        <v>4.2352941176470589</v>
      </c>
    </row>
    <row r="427" spans="1:22" x14ac:dyDescent="0.2">
      <c r="A427">
        <v>426</v>
      </c>
      <c r="B427" s="4" t="s">
        <v>7</v>
      </c>
      <c r="C427">
        <f>COUNTA(_xlfn.UNIQUE($B$2:B427))</f>
        <v>44</v>
      </c>
      <c r="D427">
        <v>259</v>
      </c>
      <c r="E427">
        <v>7</v>
      </c>
      <c r="F427">
        <v>160</v>
      </c>
      <c r="G427">
        <v>60.798122065727696</v>
      </c>
      <c r="H427">
        <v>1.643192488262911</v>
      </c>
      <c r="I427">
        <v>37.558685446009385</v>
      </c>
      <c r="J427">
        <f t="shared" si="78"/>
        <v>0.89671361502347413</v>
      </c>
      <c r="K427">
        <f t="shared" si="85"/>
        <v>72</v>
      </c>
      <c r="L427">
        <f t="shared" si="86"/>
        <v>184</v>
      </c>
      <c r="M427">
        <f t="shared" si="87"/>
        <v>6</v>
      </c>
      <c r="N427">
        <f t="shared" si="88"/>
        <v>1</v>
      </c>
      <c r="O427">
        <f t="shared" si="89"/>
        <v>8</v>
      </c>
      <c r="P427">
        <f t="shared" si="90"/>
        <v>18</v>
      </c>
      <c r="Q427">
        <f t="shared" si="79"/>
        <v>16.901408450704224</v>
      </c>
      <c r="R427">
        <f t="shared" si="80"/>
        <v>43.1924882629108</v>
      </c>
      <c r="S427">
        <f t="shared" si="81"/>
        <v>1.4084507042253522</v>
      </c>
      <c r="T427">
        <f t="shared" si="82"/>
        <v>0.625</v>
      </c>
      <c r="U427">
        <f t="shared" si="83"/>
        <v>1.8779342723004695</v>
      </c>
      <c r="V427">
        <f t="shared" si="84"/>
        <v>4.225352112676056</v>
      </c>
    </row>
    <row r="428" spans="1:22" x14ac:dyDescent="0.2">
      <c r="A428">
        <v>427</v>
      </c>
      <c r="B428" s="4" t="s">
        <v>45</v>
      </c>
      <c r="C428">
        <f>COUNTA(_xlfn.UNIQUE($B$2:B428))</f>
        <v>45</v>
      </c>
      <c r="D428">
        <v>259</v>
      </c>
      <c r="E428">
        <v>7</v>
      </c>
      <c r="F428">
        <v>161</v>
      </c>
      <c r="G428">
        <v>60.655737704918032</v>
      </c>
      <c r="H428">
        <v>1.639344262295082</v>
      </c>
      <c r="I428">
        <v>37.704918032786885</v>
      </c>
      <c r="J428">
        <f t="shared" si="78"/>
        <v>0.8946135831381733</v>
      </c>
      <c r="K428">
        <f t="shared" si="85"/>
        <v>72</v>
      </c>
      <c r="L428">
        <f t="shared" si="86"/>
        <v>184</v>
      </c>
      <c r="M428">
        <f t="shared" si="87"/>
        <v>6</v>
      </c>
      <c r="N428">
        <f t="shared" si="88"/>
        <v>1</v>
      </c>
      <c r="O428">
        <f t="shared" si="89"/>
        <v>8</v>
      </c>
      <c r="P428">
        <f t="shared" si="90"/>
        <v>18</v>
      </c>
      <c r="Q428">
        <f t="shared" si="79"/>
        <v>16.861826697892273</v>
      </c>
      <c r="R428">
        <f t="shared" si="80"/>
        <v>43.091334894613581</v>
      </c>
      <c r="S428">
        <f t="shared" si="81"/>
        <v>1.405152224824356</v>
      </c>
      <c r="T428">
        <f t="shared" si="82"/>
        <v>0.6211180124223602</v>
      </c>
      <c r="U428">
        <f t="shared" si="83"/>
        <v>1.873536299765808</v>
      </c>
      <c r="V428">
        <f t="shared" si="84"/>
        <v>4.2154566744730682</v>
      </c>
    </row>
    <row r="429" spans="1:22" x14ac:dyDescent="0.2">
      <c r="A429">
        <v>428</v>
      </c>
      <c r="B429" s="4" t="s">
        <v>38</v>
      </c>
      <c r="C429">
        <f>COUNTA(_xlfn.UNIQUE($B$2:B429))</f>
        <v>45</v>
      </c>
      <c r="D429">
        <v>259</v>
      </c>
      <c r="E429">
        <v>7</v>
      </c>
      <c r="F429">
        <v>162</v>
      </c>
      <c r="G429">
        <v>60.514018691588788</v>
      </c>
      <c r="H429">
        <v>1.6355140186915886</v>
      </c>
      <c r="I429">
        <v>37.850467289719624</v>
      </c>
      <c r="J429">
        <f t="shared" si="78"/>
        <v>0.89485981308411211</v>
      </c>
      <c r="K429">
        <f t="shared" si="85"/>
        <v>72</v>
      </c>
      <c r="L429">
        <f t="shared" si="86"/>
        <v>184</v>
      </c>
      <c r="M429">
        <f t="shared" si="87"/>
        <v>6</v>
      </c>
      <c r="N429">
        <f t="shared" si="88"/>
        <v>1</v>
      </c>
      <c r="O429">
        <f t="shared" si="89"/>
        <v>8</v>
      </c>
      <c r="P429">
        <f t="shared" si="90"/>
        <v>18</v>
      </c>
      <c r="Q429">
        <f t="shared" si="79"/>
        <v>16.822429906542055</v>
      </c>
      <c r="R429">
        <f t="shared" si="80"/>
        <v>42.990654205607477</v>
      </c>
      <c r="S429">
        <f t="shared" si="81"/>
        <v>1.4018691588785046</v>
      </c>
      <c r="T429">
        <f t="shared" si="82"/>
        <v>0.61728395061728392</v>
      </c>
      <c r="U429">
        <f t="shared" si="83"/>
        <v>1.8691588785046727</v>
      </c>
      <c r="V429">
        <f t="shared" si="84"/>
        <v>4.2056074766355138</v>
      </c>
    </row>
    <row r="430" spans="1:22" x14ac:dyDescent="0.2">
      <c r="A430">
        <v>429</v>
      </c>
      <c r="B430" s="4" t="s">
        <v>38</v>
      </c>
      <c r="C430">
        <f>COUNTA(_xlfn.UNIQUE($B$2:B430))</f>
        <v>45</v>
      </c>
      <c r="D430">
        <v>259</v>
      </c>
      <c r="E430">
        <v>7</v>
      </c>
      <c r="F430">
        <v>163</v>
      </c>
      <c r="G430">
        <v>60.372960372960371</v>
      </c>
      <c r="H430">
        <v>1.6317016317016315</v>
      </c>
      <c r="I430">
        <v>37.995337995337998</v>
      </c>
      <c r="J430">
        <f t="shared" si="78"/>
        <v>0.8951048951048951</v>
      </c>
      <c r="K430">
        <f t="shared" si="85"/>
        <v>72</v>
      </c>
      <c r="L430">
        <f t="shared" si="86"/>
        <v>184</v>
      </c>
      <c r="M430">
        <f t="shared" si="87"/>
        <v>6</v>
      </c>
      <c r="N430">
        <f t="shared" si="88"/>
        <v>1</v>
      </c>
      <c r="O430">
        <f t="shared" si="89"/>
        <v>8</v>
      </c>
      <c r="P430">
        <f t="shared" si="90"/>
        <v>18</v>
      </c>
      <c r="Q430">
        <f t="shared" si="79"/>
        <v>16.783216783216783</v>
      </c>
      <c r="R430">
        <f t="shared" si="80"/>
        <v>42.890442890442891</v>
      </c>
      <c r="S430">
        <f t="shared" si="81"/>
        <v>1.3986013986013985</v>
      </c>
      <c r="T430">
        <f t="shared" si="82"/>
        <v>0.61349693251533743</v>
      </c>
      <c r="U430">
        <f t="shared" si="83"/>
        <v>1.8648018648018647</v>
      </c>
      <c r="V430">
        <f t="shared" si="84"/>
        <v>4.1958041958041958</v>
      </c>
    </row>
    <row r="431" spans="1:22" x14ac:dyDescent="0.2">
      <c r="A431">
        <v>430</v>
      </c>
      <c r="B431" s="4" t="s">
        <v>46</v>
      </c>
      <c r="C431">
        <f>COUNTA(_xlfn.UNIQUE($B$2:B431))</f>
        <v>46</v>
      </c>
      <c r="D431">
        <v>259</v>
      </c>
      <c r="E431">
        <v>7</v>
      </c>
      <c r="F431">
        <v>164</v>
      </c>
      <c r="G431">
        <v>60.232558139534888</v>
      </c>
      <c r="H431">
        <v>1.6279069767441861</v>
      </c>
      <c r="I431">
        <v>38.139534883720934</v>
      </c>
      <c r="J431">
        <f t="shared" si="78"/>
        <v>0.89302325581395348</v>
      </c>
      <c r="K431">
        <f t="shared" si="85"/>
        <v>72</v>
      </c>
      <c r="L431">
        <f t="shared" si="86"/>
        <v>184</v>
      </c>
      <c r="M431">
        <f t="shared" si="87"/>
        <v>6</v>
      </c>
      <c r="N431">
        <f t="shared" si="88"/>
        <v>1</v>
      </c>
      <c r="O431">
        <f t="shared" si="89"/>
        <v>8</v>
      </c>
      <c r="P431">
        <f t="shared" si="90"/>
        <v>18</v>
      </c>
      <c r="Q431">
        <f t="shared" si="79"/>
        <v>16.744186046511629</v>
      </c>
      <c r="R431">
        <f t="shared" si="80"/>
        <v>42.790697674418603</v>
      </c>
      <c r="S431">
        <f t="shared" si="81"/>
        <v>1.3953488372093024</v>
      </c>
      <c r="T431">
        <f t="shared" si="82"/>
        <v>0.6097560975609756</v>
      </c>
      <c r="U431">
        <f t="shared" si="83"/>
        <v>1.8604651162790697</v>
      </c>
      <c r="V431">
        <f t="shared" si="84"/>
        <v>4.1860465116279073</v>
      </c>
    </row>
    <row r="432" spans="1:22" x14ac:dyDescent="0.2">
      <c r="A432">
        <v>431</v>
      </c>
      <c r="B432" s="4" t="s">
        <v>7</v>
      </c>
      <c r="C432">
        <f>COUNTA(_xlfn.UNIQUE($B$2:B432))</f>
        <v>46</v>
      </c>
      <c r="D432">
        <v>260</v>
      </c>
      <c r="E432">
        <v>7</v>
      </c>
      <c r="F432">
        <v>164</v>
      </c>
      <c r="G432">
        <v>60.324825986078892</v>
      </c>
      <c r="H432">
        <v>1.6241299303944314</v>
      </c>
      <c r="I432">
        <v>38.051044083526683</v>
      </c>
      <c r="J432">
        <f t="shared" si="78"/>
        <v>0.89327146171693739</v>
      </c>
      <c r="K432">
        <f t="shared" si="85"/>
        <v>72</v>
      </c>
      <c r="L432">
        <f t="shared" si="86"/>
        <v>185</v>
      </c>
      <c r="M432">
        <f t="shared" si="87"/>
        <v>6</v>
      </c>
      <c r="N432">
        <f t="shared" si="88"/>
        <v>1</v>
      </c>
      <c r="O432">
        <f t="shared" si="89"/>
        <v>8</v>
      </c>
      <c r="P432">
        <f t="shared" si="90"/>
        <v>18</v>
      </c>
      <c r="Q432">
        <f t="shared" si="79"/>
        <v>16.705336426914151</v>
      </c>
      <c r="R432">
        <f t="shared" si="80"/>
        <v>42.923433874709978</v>
      </c>
      <c r="S432">
        <f t="shared" si="81"/>
        <v>1.3921113689095126</v>
      </c>
      <c r="T432">
        <f t="shared" si="82"/>
        <v>0.6097560975609756</v>
      </c>
      <c r="U432">
        <f t="shared" si="83"/>
        <v>1.8561484918793503</v>
      </c>
      <c r="V432">
        <f t="shared" si="84"/>
        <v>4.1763341067285378</v>
      </c>
    </row>
    <row r="433" spans="1:22" x14ac:dyDescent="0.2">
      <c r="A433">
        <v>432</v>
      </c>
      <c r="B433" s="4" t="s">
        <v>43</v>
      </c>
      <c r="C433">
        <f>COUNTA(_xlfn.UNIQUE($B$2:B433))</f>
        <v>46</v>
      </c>
      <c r="D433">
        <v>260</v>
      </c>
      <c r="E433">
        <v>8</v>
      </c>
      <c r="F433">
        <v>164</v>
      </c>
      <c r="G433">
        <v>60.185185185185183</v>
      </c>
      <c r="H433">
        <v>1.8518518518518516</v>
      </c>
      <c r="I433">
        <v>37.962962962962962</v>
      </c>
      <c r="J433">
        <f t="shared" si="78"/>
        <v>0.89351851851851849</v>
      </c>
      <c r="K433">
        <f t="shared" si="85"/>
        <v>72</v>
      </c>
      <c r="L433">
        <f t="shared" si="86"/>
        <v>185</v>
      </c>
      <c r="M433">
        <f t="shared" si="87"/>
        <v>6</v>
      </c>
      <c r="N433">
        <f t="shared" si="88"/>
        <v>2</v>
      </c>
      <c r="O433">
        <f t="shared" si="89"/>
        <v>8</v>
      </c>
      <c r="P433">
        <f t="shared" si="90"/>
        <v>18</v>
      </c>
      <c r="Q433">
        <f t="shared" si="79"/>
        <v>16.666666666666664</v>
      </c>
      <c r="R433">
        <f t="shared" si="80"/>
        <v>42.824074074074076</v>
      </c>
      <c r="S433">
        <f t="shared" si="81"/>
        <v>1.3888888888888888</v>
      </c>
      <c r="T433">
        <f t="shared" si="82"/>
        <v>1.2195121951219512</v>
      </c>
      <c r="U433">
        <f t="shared" si="83"/>
        <v>1.8518518518518516</v>
      </c>
      <c r="V433">
        <f t="shared" si="84"/>
        <v>4.1666666666666661</v>
      </c>
    </row>
    <row r="434" spans="1:22" x14ac:dyDescent="0.2">
      <c r="A434">
        <v>433</v>
      </c>
      <c r="B434" s="4" t="s">
        <v>43</v>
      </c>
      <c r="C434">
        <f>COUNTA(_xlfn.UNIQUE($B$2:B434))</f>
        <v>46</v>
      </c>
      <c r="D434">
        <v>260</v>
      </c>
      <c r="E434">
        <v>9</v>
      </c>
      <c r="F434">
        <v>164</v>
      </c>
      <c r="G434">
        <v>60.046189376443415</v>
      </c>
      <c r="H434">
        <v>2.0785219399538106</v>
      </c>
      <c r="I434">
        <v>37.875288683602768</v>
      </c>
      <c r="J434">
        <f t="shared" si="78"/>
        <v>0.89376443418013851</v>
      </c>
      <c r="K434">
        <f t="shared" si="85"/>
        <v>72</v>
      </c>
      <c r="L434">
        <f t="shared" si="86"/>
        <v>185</v>
      </c>
      <c r="M434">
        <f t="shared" si="87"/>
        <v>6</v>
      </c>
      <c r="N434">
        <f t="shared" si="88"/>
        <v>3</v>
      </c>
      <c r="O434">
        <f t="shared" si="89"/>
        <v>8</v>
      </c>
      <c r="P434">
        <f t="shared" si="90"/>
        <v>18</v>
      </c>
      <c r="Q434">
        <f t="shared" si="79"/>
        <v>16.628175519630485</v>
      </c>
      <c r="R434">
        <f t="shared" si="80"/>
        <v>42.725173210161664</v>
      </c>
      <c r="S434">
        <f t="shared" si="81"/>
        <v>1.3856812933025404</v>
      </c>
      <c r="T434">
        <f t="shared" si="82"/>
        <v>1.8292682926829267</v>
      </c>
      <c r="U434">
        <f t="shared" si="83"/>
        <v>1.8475750577367205</v>
      </c>
      <c r="V434">
        <f t="shared" si="84"/>
        <v>4.1570438799076213</v>
      </c>
    </row>
    <row r="435" spans="1:22" x14ac:dyDescent="0.2">
      <c r="A435">
        <v>434</v>
      </c>
      <c r="B435" s="4" t="s">
        <v>43</v>
      </c>
      <c r="C435">
        <f>COUNTA(_xlfn.UNIQUE($B$2:B435))</f>
        <v>46</v>
      </c>
      <c r="D435">
        <v>260</v>
      </c>
      <c r="E435">
        <v>10</v>
      </c>
      <c r="F435">
        <v>164</v>
      </c>
      <c r="G435">
        <v>59.907834101382484</v>
      </c>
      <c r="H435">
        <v>2.3041474654377883</v>
      </c>
      <c r="I435">
        <v>37.788018433179722</v>
      </c>
      <c r="J435">
        <f t="shared" si="78"/>
        <v>0.89400921658986177</v>
      </c>
      <c r="K435">
        <f t="shared" si="85"/>
        <v>72</v>
      </c>
      <c r="L435">
        <f t="shared" si="86"/>
        <v>185</v>
      </c>
      <c r="M435">
        <f t="shared" si="87"/>
        <v>6</v>
      </c>
      <c r="N435">
        <f t="shared" si="88"/>
        <v>4</v>
      </c>
      <c r="O435">
        <f t="shared" si="89"/>
        <v>8</v>
      </c>
      <c r="P435">
        <f t="shared" si="90"/>
        <v>18</v>
      </c>
      <c r="Q435">
        <f t="shared" si="79"/>
        <v>16.589861751152075</v>
      </c>
      <c r="R435">
        <f t="shared" si="80"/>
        <v>42.626728110599075</v>
      </c>
      <c r="S435">
        <f t="shared" si="81"/>
        <v>1.3824884792626728</v>
      </c>
      <c r="T435">
        <f t="shared" si="82"/>
        <v>2.4390243902439024</v>
      </c>
      <c r="U435">
        <f t="shared" si="83"/>
        <v>1.8433179723502304</v>
      </c>
      <c r="V435">
        <f t="shared" si="84"/>
        <v>4.1474654377880187</v>
      </c>
    </row>
    <row r="436" spans="1:22" x14ac:dyDescent="0.2">
      <c r="A436">
        <v>435</v>
      </c>
      <c r="B436" s="4" t="s">
        <v>43</v>
      </c>
      <c r="C436">
        <f>COUNTA(_xlfn.UNIQUE($B$2:B436))</f>
        <v>46</v>
      </c>
      <c r="D436">
        <v>260</v>
      </c>
      <c r="E436">
        <v>11</v>
      </c>
      <c r="F436">
        <v>164</v>
      </c>
      <c r="G436">
        <v>59.770114942528743</v>
      </c>
      <c r="H436">
        <v>2.5287356321839081</v>
      </c>
      <c r="I436">
        <v>37.701149425287355</v>
      </c>
      <c r="J436">
        <f t="shared" si="78"/>
        <v>0.89425287356321836</v>
      </c>
      <c r="K436">
        <f t="shared" si="85"/>
        <v>72</v>
      </c>
      <c r="L436">
        <f t="shared" si="86"/>
        <v>185</v>
      </c>
      <c r="M436">
        <f t="shared" si="87"/>
        <v>6</v>
      </c>
      <c r="N436">
        <f t="shared" si="88"/>
        <v>5</v>
      </c>
      <c r="O436">
        <f t="shared" si="89"/>
        <v>8</v>
      </c>
      <c r="P436">
        <f t="shared" si="90"/>
        <v>18</v>
      </c>
      <c r="Q436">
        <f t="shared" si="79"/>
        <v>16.551724137931036</v>
      </c>
      <c r="R436">
        <f t="shared" si="80"/>
        <v>42.528735632183903</v>
      </c>
      <c r="S436">
        <f t="shared" si="81"/>
        <v>1.3793103448275863</v>
      </c>
      <c r="T436">
        <f t="shared" si="82"/>
        <v>3.0487804878048781</v>
      </c>
      <c r="U436">
        <f t="shared" si="83"/>
        <v>1.8390804597701149</v>
      </c>
      <c r="V436">
        <f t="shared" si="84"/>
        <v>4.1379310344827589</v>
      </c>
    </row>
    <row r="437" spans="1:22" x14ac:dyDescent="0.2">
      <c r="A437">
        <v>436</v>
      </c>
      <c r="B437" s="4" t="s">
        <v>43</v>
      </c>
      <c r="C437">
        <f>COUNTA(_xlfn.UNIQUE($B$2:B437))</f>
        <v>46</v>
      </c>
      <c r="D437">
        <v>260</v>
      </c>
      <c r="E437">
        <v>12</v>
      </c>
      <c r="F437">
        <v>164</v>
      </c>
      <c r="G437">
        <v>59.633027522935777</v>
      </c>
      <c r="H437">
        <v>2.7522935779816518</v>
      </c>
      <c r="I437">
        <v>37.61467889908257</v>
      </c>
      <c r="J437">
        <f t="shared" si="78"/>
        <v>0.89449541284403666</v>
      </c>
      <c r="K437">
        <f t="shared" si="85"/>
        <v>72</v>
      </c>
      <c r="L437">
        <f t="shared" si="86"/>
        <v>185</v>
      </c>
      <c r="M437">
        <f t="shared" si="87"/>
        <v>6</v>
      </c>
      <c r="N437">
        <f t="shared" si="88"/>
        <v>6</v>
      </c>
      <c r="O437">
        <f t="shared" si="89"/>
        <v>8</v>
      </c>
      <c r="P437">
        <f t="shared" si="90"/>
        <v>18</v>
      </c>
      <c r="Q437">
        <f t="shared" si="79"/>
        <v>16.513761467889911</v>
      </c>
      <c r="R437">
        <f t="shared" si="80"/>
        <v>42.431192660550458</v>
      </c>
      <c r="S437">
        <f t="shared" si="81"/>
        <v>1.3761467889908259</v>
      </c>
      <c r="T437">
        <f t="shared" si="82"/>
        <v>3.6585365853658534</v>
      </c>
      <c r="U437">
        <f t="shared" si="83"/>
        <v>1.834862385321101</v>
      </c>
      <c r="V437">
        <f t="shared" si="84"/>
        <v>4.1284403669724776</v>
      </c>
    </row>
    <row r="438" spans="1:22" x14ac:dyDescent="0.2">
      <c r="A438">
        <v>437</v>
      </c>
      <c r="B438" s="4" t="s">
        <v>43</v>
      </c>
      <c r="C438">
        <f>COUNTA(_xlfn.UNIQUE($B$2:B438))</f>
        <v>46</v>
      </c>
      <c r="D438">
        <v>260</v>
      </c>
      <c r="E438">
        <v>13</v>
      </c>
      <c r="F438">
        <v>164</v>
      </c>
      <c r="G438">
        <v>59.496567505720819</v>
      </c>
      <c r="H438">
        <v>2.9748283752860414</v>
      </c>
      <c r="I438">
        <v>37.528604118993137</v>
      </c>
      <c r="J438">
        <f t="shared" si="78"/>
        <v>0.89473684210526316</v>
      </c>
      <c r="K438">
        <f t="shared" si="85"/>
        <v>72</v>
      </c>
      <c r="L438">
        <f t="shared" si="86"/>
        <v>185</v>
      </c>
      <c r="M438">
        <f t="shared" si="87"/>
        <v>6</v>
      </c>
      <c r="N438">
        <f t="shared" si="88"/>
        <v>7</v>
      </c>
      <c r="O438">
        <f t="shared" si="89"/>
        <v>8</v>
      </c>
      <c r="P438">
        <f t="shared" si="90"/>
        <v>18</v>
      </c>
      <c r="Q438">
        <f t="shared" si="79"/>
        <v>16.475972540045767</v>
      </c>
      <c r="R438">
        <f t="shared" si="80"/>
        <v>42.33409610983982</v>
      </c>
      <c r="S438">
        <f t="shared" si="81"/>
        <v>1.3729977116704806</v>
      </c>
      <c r="T438">
        <f t="shared" si="82"/>
        <v>4.2682926829268295</v>
      </c>
      <c r="U438">
        <f t="shared" si="83"/>
        <v>1.8306636155606408</v>
      </c>
      <c r="V438">
        <f t="shared" si="84"/>
        <v>4.1189931350114417</v>
      </c>
    </row>
    <row r="439" spans="1:22" x14ac:dyDescent="0.2">
      <c r="A439">
        <v>438</v>
      </c>
      <c r="B439" s="4" t="s">
        <v>46</v>
      </c>
      <c r="C439">
        <f>COUNTA(_xlfn.UNIQUE($B$2:B439))</f>
        <v>46</v>
      </c>
      <c r="D439">
        <v>260</v>
      </c>
      <c r="E439">
        <v>13</v>
      </c>
      <c r="F439">
        <v>165</v>
      </c>
      <c r="G439">
        <v>59.3607305936073</v>
      </c>
      <c r="H439">
        <v>2.968036529680365</v>
      </c>
      <c r="I439">
        <v>37.671232876712331</v>
      </c>
      <c r="J439">
        <f t="shared" si="78"/>
        <v>0.89497716894977164</v>
      </c>
      <c r="K439">
        <f t="shared" si="85"/>
        <v>72</v>
      </c>
      <c r="L439">
        <f t="shared" si="86"/>
        <v>185</v>
      </c>
      <c r="M439">
        <f t="shared" si="87"/>
        <v>6</v>
      </c>
      <c r="N439">
        <f t="shared" si="88"/>
        <v>7</v>
      </c>
      <c r="O439">
        <f t="shared" si="89"/>
        <v>8</v>
      </c>
      <c r="P439">
        <f t="shared" si="90"/>
        <v>18</v>
      </c>
      <c r="Q439">
        <f t="shared" si="79"/>
        <v>16.43835616438356</v>
      </c>
      <c r="R439">
        <f t="shared" si="80"/>
        <v>42.237442922374427</v>
      </c>
      <c r="S439">
        <f t="shared" si="81"/>
        <v>1.3698630136986301</v>
      </c>
      <c r="T439">
        <f t="shared" si="82"/>
        <v>4.2424242424242431</v>
      </c>
      <c r="U439">
        <f t="shared" si="83"/>
        <v>1.8264840182648401</v>
      </c>
      <c r="V439">
        <f t="shared" si="84"/>
        <v>4.10958904109589</v>
      </c>
    </row>
    <row r="440" spans="1:22" x14ac:dyDescent="0.2">
      <c r="A440">
        <v>439</v>
      </c>
      <c r="B440" s="4" t="s">
        <v>7</v>
      </c>
      <c r="C440">
        <f>COUNTA(_xlfn.UNIQUE($B$2:B440))</f>
        <v>46</v>
      </c>
      <c r="D440">
        <v>261</v>
      </c>
      <c r="E440">
        <v>13</v>
      </c>
      <c r="F440">
        <v>165</v>
      </c>
      <c r="G440">
        <v>59.453302961275625</v>
      </c>
      <c r="H440">
        <v>2.9612756264236904</v>
      </c>
      <c r="I440">
        <v>37.585421412300683</v>
      </c>
      <c r="J440">
        <f t="shared" si="78"/>
        <v>0.89521640091116172</v>
      </c>
      <c r="K440">
        <f t="shared" si="85"/>
        <v>72</v>
      </c>
      <c r="L440">
        <f t="shared" si="86"/>
        <v>186</v>
      </c>
      <c r="M440">
        <f t="shared" si="87"/>
        <v>6</v>
      </c>
      <c r="N440">
        <f t="shared" si="88"/>
        <v>7</v>
      </c>
      <c r="O440">
        <f t="shared" si="89"/>
        <v>8</v>
      </c>
      <c r="P440">
        <f t="shared" si="90"/>
        <v>18</v>
      </c>
      <c r="Q440">
        <f t="shared" si="79"/>
        <v>16.400911161731209</v>
      </c>
      <c r="R440">
        <f t="shared" si="80"/>
        <v>42.369020501138955</v>
      </c>
      <c r="S440">
        <f t="shared" si="81"/>
        <v>1.3667425968109339</v>
      </c>
      <c r="T440">
        <f t="shared" si="82"/>
        <v>4.2424242424242431</v>
      </c>
      <c r="U440">
        <f t="shared" si="83"/>
        <v>1.8223234624145785</v>
      </c>
      <c r="V440">
        <f t="shared" si="84"/>
        <v>4.1002277904328022</v>
      </c>
    </row>
    <row r="441" spans="1:22" x14ac:dyDescent="0.2">
      <c r="A441">
        <v>440</v>
      </c>
      <c r="B441" s="4" t="s">
        <v>13</v>
      </c>
      <c r="C441">
        <f>COUNTA(_xlfn.UNIQUE($B$2:B441))</f>
        <v>46</v>
      </c>
      <c r="D441">
        <v>261</v>
      </c>
      <c r="E441">
        <v>13</v>
      </c>
      <c r="F441">
        <v>166</v>
      </c>
      <c r="G441">
        <v>59.318181818181813</v>
      </c>
      <c r="H441">
        <v>2.9545454545454546</v>
      </c>
      <c r="I441">
        <v>37.727272727272727</v>
      </c>
      <c r="J441">
        <f t="shared" si="78"/>
        <v>0.8954545454545455</v>
      </c>
      <c r="K441">
        <f t="shared" si="85"/>
        <v>72</v>
      </c>
      <c r="L441">
        <f t="shared" si="86"/>
        <v>186</v>
      </c>
      <c r="M441">
        <f t="shared" si="87"/>
        <v>6</v>
      </c>
      <c r="N441">
        <f t="shared" si="88"/>
        <v>7</v>
      </c>
      <c r="O441">
        <f t="shared" si="89"/>
        <v>8</v>
      </c>
      <c r="P441">
        <f t="shared" si="90"/>
        <v>18</v>
      </c>
      <c r="Q441">
        <f t="shared" si="79"/>
        <v>16.363636363636363</v>
      </c>
      <c r="R441">
        <f t="shared" si="80"/>
        <v>42.272727272727273</v>
      </c>
      <c r="S441">
        <f t="shared" si="81"/>
        <v>1.3636363636363635</v>
      </c>
      <c r="T441">
        <f t="shared" si="82"/>
        <v>4.2168674698795181</v>
      </c>
      <c r="U441">
        <f t="shared" si="83"/>
        <v>1.8181818181818181</v>
      </c>
      <c r="V441">
        <f t="shared" si="84"/>
        <v>4.0909090909090908</v>
      </c>
    </row>
    <row r="442" spans="1:22" x14ac:dyDescent="0.2">
      <c r="A442">
        <v>441</v>
      </c>
      <c r="B442" s="4" t="s">
        <v>7</v>
      </c>
      <c r="C442">
        <f>COUNTA(_xlfn.UNIQUE($B$2:B442))</f>
        <v>46</v>
      </c>
      <c r="D442">
        <v>262</v>
      </c>
      <c r="E442">
        <v>13</v>
      </c>
      <c r="F442">
        <v>166</v>
      </c>
      <c r="G442">
        <v>59.410430839002274</v>
      </c>
      <c r="H442">
        <v>2.947845804988662</v>
      </c>
      <c r="I442">
        <v>37.641723356009074</v>
      </c>
      <c r="J442">
        <f t="shared" si="78"/>
        <v>0.89569160997732422</v>
      </c>
      <c r="K442">
        <f t="shared" si="85"/>
        <v>72</v>
      </c>
      <c r="L442">
        <f t="shared" si="86"/>
        <v>187</v>
      </c>
      <c r="M442">
        <f t="shared" si="87"/>
        <v>6</v>
      </c>
      <c r="N442">
        <f t="shared" si="88"/>
        <v>7</v>
      </c>
      <c r="O442">
        <f t="shared" si="89"/>
        <v>8</v>
      </c>
      <c r="P442">
        <f t="shared" si="90"/>
        <v>18</v>
      </c>
      <c r="Q442">
        <f t="shared" si="79"/>
        <v>16.326530612244898</v>
      </c>
      <c r="R442">
        <f t="shared" si="80"/>
        <v>42.403628117913833</v>
      </c>
      <c r="S442">
        <f t="shared" si="81"/>
        <v>1.3605442176870748</v>
      </c>
      <c r="T442">
        <f t="shared" si="82"/>
        <v>4.2168674698795181</v>
      </c>
      <c r="U442">
        <f t="shared" si="83"/>
        <v>1.8140589569160999</v>
      </c>
      <c r="V442">
        <f t="shared" si="84"/>
        <v>4.0816326530612246</v>
      </c>
    </row>
    <row r="443" spans="1:22" x14ac:dyDescent="0.2">
      <c r="A443">
        <v>442</v>
      </c>
      <c r="B443" s="4" t="s">
        <v>7</v>
      </c>
      <c r="C443">
        <f>COUNTA(_xlfn.UNIQUE($B$2:B443))</f>
        <v>46</v>
      </c>
      <c r="D443">
        <v>263</v>
      </c>
      <c r="E443">
        <v>13</v>
      </c>
      <c r="F443">
        <v>166</v>
      </c>
      <c r="G443">
        <v>59.502262443438916</v>
      </c>
      <c r="H443">
        <v>2.9411764705882351</v>
      </c>
      <c r="I443">
        <v>37.556561085972852</v>
      </c>
      <c r="J443">
        <f t="shared" si="78"/>
        <v>0.89592760180995479</v>
      </c>
      <c r="K443">
        <f t="shared" si="85"/>
        <v>72</v>
      </c>
      <c r="L443">
        <f t="shared" si="86"/>
        <v>188</v>
      </c>
      <c r="M443">
        <f t="shared" si="87"/>
        <v>6</v>
      </c>
      <c r="N443">
        <f t="shared" si="88"/>
        <v>7</v>
      </c>
      <c r="O443">
        <f t="shared" si="89"/>
        <v>8</v>
      </c>
      <c r="P443">
        <f t="shared" si="90"/>
        <v>18</v>
      </c>
      <c r="Q443">
        <f t="shared" si="79"/>
        <v>16.289592760180994</v>
      </c>
      <c r="R443">
        <f t="shared" si="80"/>
        <v>42.533936651583709</v>
      </c>
      <c r="S443">
        <f t="shared" si="81"/>
        <v>1.3574660633484164</v>
      </c>
      <c r="T443">
        <f t="shared" si="82"/>
        <v>4.2168674698795181</v>
      </c>
      <c r="U443">
        <f t="shared" si="83"/>
        <v>1.809954751131222</v>
      </c>
      <c r="V443">
        <f t="shared" si="84"/>
        <v>4.0723981900452486</v>
      </c>
    </row>
    <row r="444" spans="1:22" x14ac:dyDescent="0.2">
      <c r="A444">
        <v>443</v>
      </c>
      <c r="B444" s="4" t="s">
        <v>8</v>
      </c>
      <c r="C444">
        <f>COUNTA(_xlfn.UNIQUE($B$2:B444))</f>
        <v>46</v>
      </c>
      <c r="D444">
        <v>263</v>
      </c>
      <c r="E444">
        <v>13</v>
      </c>
      <c r="F444">
        <v>167</v>
      </c>
      <c r="G444">
        <v>59.367945823927769</v>
      </c>
      <c r="H444">
        <v>2.9345372460496613</v>
      </c>
      <c r="I444">
        <v>37.697516930022573</v>
      </c>
      <c r="J444">
        <f t="shared" si="78"/>
        <v>0.89616252821670428</v>
      </c>
      <c r="K444">
        <f t="shared" si="85"/>
        <v>72</v>
      </c>
      <c r="L444">
        <f t="shared" si="86"/>
        <v>188</v>
      </c>
      <c r="M444">
        <f t="shared" si="87"/>
        <v>6</v>
      </c>
      <c r="N444">
        <f t="shared" si="88"/>
        <v>7</v>
      </c>
      <c r="O444">
        <f t="shared" si="89"/>
        <v>8</v>
      </c>
      <c r="P444">
        <f t="shared" si="90"/>
        <v>18</v>
      </c>
      <c r="Q444">
        <f t="shared" si="79"/>
        <v>16.252821670428894</v>
      </c>
      <c r="R444">
        <f t="shared" si="80"/>
        <v>42.437923250564339</v>
      </c>
      <c r="S444">
        <f t="shared" si="81"/>
        <v>1.3544018058690745</v>
      </c>
      <c r="T444">
        <f t="shared" si="82"/>
        <v>4.1916167664670656</v>
      </c>
      <c r="U444">
        <f t="shared" si="83"/>
        <v>1.8058690744920991</v>
      </c>
      <c r="V444">
        <f t="shared" si="84"/>
        <v>4.0632054176072234</v>
      </c>
    </row>
    <row r="445" spans="1:22" x14ac:dyDescent="0.2">
      <c r="A445">
        <v>444</v>
      </c>
      <c r="B445" s="4" t="s">
        <v>14</v>
      </c>
      <c r="C445">
        <f>COUNTA(_xlfn.UNIQUE($B$2:B445))</f>
        <v>46</v>
      </c>
      <c r="D445">
        <v>263</v>
      </c>
      <c r="E445">
        <v>13</v>
      </c>
      <c r="F445">
        <v>168</v>
      </c>
      <c r="G445">
        <v>59.234234234234229</v>
      </c>
      <c r="H445">
        <v>2.9279279279279278</v>
      </c>
      <c r="I445">
        <v>37.837837837837839</v>
      </c>
      <c r="J445">
        <f t="shared" si="78"/>
        <v>0.89639639639639634</v>
      </c>
      <c r="K445">
        <f t="shared" si="85"/>
        <v>72</v>
      </c>
      <c r="L445">
        <f t="shared" si="86"/>
        <v>188</v>
      </c>
      <c r="M445">
        <f t="shared" si="87"/>
        <v>6</v>
      </c>
      <c r="N445">
        <f t="shared" si="88"/>
        <v>7</v>
      </c>
      <c r="O445">
        <f t="shared" si="89"/>
        <v>8</v>
      </c>
      <c r="P445">
        <f t="shared" si="90"/>
        <v>18</v>
      </c>
      <c r="Q445">
        <f t="shared" si="79"/>
        <v>16.216216216216218</v>
      </c>
      <c r="R445">
        <f t="shared" si="80"/>
        <v>42.342342342342342</v>
      </c>
      <c r="S445">
        <f t="shared" si="81"/>
        <v>1.3513513513513513</v>
      </c>
      <c r="T445">
        <f t="shared" si="82"/>
        <v>4.1666666666666661</v>
      </c>
      <c r="U445">
        <f t="shared" si="83"/>
        <v>1.8018018018018018</v>
      </c>
      <c r="V445">
        <f t="shared" si="84"/>
        <v>4.0540540540540544</v>
      </c>
    </row>
    <row r="446" spans="1:22" x14ac:dyDescent="0.2">
      <c r="A446">
        <v>445</v>
      </c>
      <c r="B446" s="4" t="s">
        <v>13</v>
      </c>
      <c r="C446">
        <f>COUNTA(_xlfn.UNIQUE($B$2:B446))</f>
        <v>46</v>
      </c>
      <c r="D446">
        <v>263</v>
      </c>
      <c r="E446">
        <v>13</v>
      </c>
      <c r="F446">
        <v>169</v>
      </c>
      <c r="G446">
        <v>59.101123595505619</v>
      </c>
      <c r="H446">
        <v>2.9213483146067416</v>
      </c>
      <c r="I446">
        <v>37.977528089887642</v>
      </c>
      <c r="J446">
        <f t="shared" si="78"/>
        <v>0.89662921348314606</v>
      </c>
      <c r="K446">
        <f t="shared" si="85"/>
        <v>72</v>
      </c>
      <c r="L446">
        <f t="shared" si="86"/>
        <v>188</v>
      </c>
      <c r="M446">
        <f t="shared" si="87"/>
        <v>6</v>
      </c>
      <c r="N446">
        <f t="shared" si="88"/>
        <v>7</v>
      </c>
      <c r="O446">
        <f t="shared" si="89"/>
        <v>8</v>
      </c>
      <c r="P446">
        <f t="shared" si="90"/>
        <v>18</v>
      </c>
      <c r="Q446">
        <f t="shared" si="79"/>
        <v>16.179775280898877</v>
      </c>
      <c r="R446">
        <f t="shared" si="80"/>
        <v>42.247191011235955</v>
      </c>
      <c r="S446">
        <f t="shared" si="81"/>
        <v>1.348314606741573</v>
      </c>
      <c r="T446">
        <f t="shared" si="82"/>
        <v>4.1420118343195274</v>
      </c>
      <c r="U446">
        <f t="shared" si="83"/>
        <v>1.7977528089887642</v>
      </c>
      <c r="V446">
        <f t="shared" si="84"/>
        <v>4.0449438202247192</v>
      </c>
    </row>
    <row r="447" spans="1:22" x14ac:dyDescent="0.2">
      <c r="A447">
        <v>446</v>
      </c>
      <c r="B447" s="4" t="s">
        <v>7</v>
      </c>
      <c r="C447">
        <f>COUNTA(_xlfn.UNIQUE($B$2:B447))</f>
        <v>46</v>
      </c>
      <c r="D447">
        <v>264</v>
      </c>
      <c r="E447">
        <v>13</v>
      </c>
      <c r="F447">
        <v>169</v>
      </c>
      <c r="G447">
        <v>59.192825112107627</v>
      </c>
      <c r="H447">
        <v>2.9147982062780269</v>
      </c>
      <c r="I447">
        <v>37.892376681614351</v>
      </c>
      <c r="J447">
        <f t="shared" si="78"/>
        <v>0.89686098654708524</v>
      </c>
      <c r="K447">
        <f t="shared" si="85"/>
        <v>72</v>
      </c>
      <c r="L447">
        <f t="shared" si="86"/>
        <v>189</v>
      </c>
      <c r="M447">
        <f t="shared" si="87"/>
        <v>6</v>
      </c>
      <c r="N447">
        <f t="shared" si="88"/>
        <v>7</v>
      </c>
      <c r="O447">
        <f t="shared" si="89"/>
        <v>8</v>
      </c>
      <c r="P447">
        <f t="shared" si="90"/>
        <v>18</v>
      </c>
      <c r="Q447">
        <f t="shared" si="79"/>
        <v>16.143497757847534</v>
      </c>
      <c r="R447">
        <f t="shared" si="80"/>
        <v>42.376681614349778</v>
      </c>
      <c r="S447">
        <f t="shared" si="81"/>
        <v>1.3452914798206279</v>
      </c>
      <c r="T447">
        <f t="shared" si="82"/>
        <v>4.1420118343195274</v>
      </c>
      <c r="U447">
        <f t="shared" si="83"/>
        <v>1.7937219730941705</v>
      </c>
      <c r="V447">
        <f t="shared" si="84"/>
        <v>4.0358744394618835</v>
      </c>
    </row>
    <row r="448" spans="1:22" x14ac:dyDescent="0.2">
      <c r="A448">
        <v>447</v>
      </c>
      <c r="B448" s="4" t="s">
        <v>7</v>
      </c>
      <c r="C448">
        <f>COUNTA(_xlfn.UNIQUE($B$2:B448))</f>
        <v>46</v>
      </c>
      <c r="D448">
        <v>265</v>
      </c>
      <c r="E448">
        <v>13</v>
      </c>
      <c r="F448">
        <v>169</v>
      </c>
      <c r="G448">
        <v>59.284116331096193</v>
      </c>
      <c r="H448">
        <v>2.9082774049217002</v>
      </c>
      <c r="I448">
        <v>37.807606263982102</v>
      </c>
      <c r="J448">
        <f t="shared" si="78"/>
        <v>0.8970917225950783</v>
      </c>
      <c r="K448">
        <f t="shared" si="85"/>
        <v>72</v>
      </c>
      <c r="L448">
        <f t="shared" si="86"/>
        <v>190</v>
      </c>
      <c r="M448">
        <f t="shared" si="87"/>
        <v>6</v>
      </c>
      <c r="N448">
        <f t="shared" si="88"/>
        <v>7</v>
      </c>
      <c r="O448">
        <f t="shared" si="89"/>
        <v>8</v>
      </c>
      <c r="P448">
        <f t="shared" si="90"/>
        <v>18</v>
      </c>
      <c r="Q448">
        <f t="shared" si="79"/>
        <v>16.107382550335569</v>
      </c>
      <c r="R448">
        <f t="shared" si="80"/>
        <v>42.505592841163306</v>
      </c>
      <c r="S448">
        <f t="shared" si="81"/>
        <v>1.3422818791946309</v>
      </c>
      <c r="T448">
        <f t="shared" si="82"/>
        <v>4.1420118343195274</v>
      </c>
      <c r="U448">
        <f t="shared" si="83"/>
        <v>1.7897091722595078</v>
      </c>
      <c r="V448">
        <f t="shared" si="84"/>
        <v>4.0268456375838921</v>
      </c>
    </row>
    <row r="449" spans="1:22" x14ac:dyDescent="0.2">
      <c r="A449">
        <v>448</v>
      </c>
      <c r="B449" s="4" t="s">
        <v>7</v>
      </c>
      <c r="C449">
        <f>COUNTA(_xlfn.UNIQUE($B$2:B449))</f>
        <v>46</v>
      </c>
      <c r="D449">
        <v>266</v>
      </c>
      <c r="E449">
        <v>13</v>
      </c>
      <c r="F449">
        <v>169</v>
      </c>
      <c r="G449">
        <v>59.375</v>
      </c>
      <c r="H449">
        <v>2.9017857142857144</v>
      </c>
      <c r="I449">
        <v>37.723214285714285</v>
      </c>
      <c r="J449">
        <f t="shared" si="78"/>
        <v>0.8973214285714286</v>
      </c>
      <c r="K449">
        <f t="shared" si="85"/>
        <v>72</v>
      </c>
      <c r="L449">
        <f t="shared" si="86"/>
        <v>191</v>
      </c>
      <c r="M449">
        <f t="shared" si="87"/>
        <v>6</v>
      </c>
      <c r="N449">
        <f t="shared" si="88"/>
        <v>7</v>
      </c>
      <c r="O449">
        <f t="shared" si="89"/>
        <v>8</v>
      </c>
      <c r="P449">
        <f t="shared" si="90"/>
        <v>18</v>
      </c>
      <c r="Q449">
        <f t="shared" si="79"/>
        <v>16.071428571428573</v>
      </c>
      <c r="R449">
        <f t="shared" si="80"/>
        <v>42.633928571428569</v>
      </c>
      <c r="S449">
        <f t="shared" si="81"/>
        <v>1.3392857142857142</v>
      </c>
      <c r="T449">
        <f t="shared" si="82"/>
        <v>4.1420118343195274</v>
      </c>
      <c r="U449">
        <f t="shared" si="83"/>
        <v>1.7857142857142856</v>
      </c>
      <c r="V449">
        <f t="shared" si="84"/>
        <v>4.0178571428571432</v>
      </c>
    </row>
    <row r="450" spans="1:22" x14ac:dyDescent="0.2">
      <c r="A450">
        <v>449</v>
      </c>
      <c r="B450" s="4" t="s">
        <v>7</v>
      </c>
      <c r="C450">
        <f>COUNTA(_xlfn.UNIQUE($B$2:B450))</f>
        <v>46</v>
      </c>
      <c r="D450">
        <v>267</v>
      </c>
      <c r="E450">
        <v>13</v>
      </c>
      <c r="F450">
        <v>169</v>
      </c>
      <c r="G450">
        <v>59.465478841870819</v>
      </c>
      <c r="H450">
        <v>2.8953229398663698</v>
      </c>
      <c r="I450">
        <v>37.639198218262806</v>
      </c>
      <c r="J450">
        <f t="shared" si="78"/>
        <v>0.89755011135857465</v>
      </c>
      <c r="K450">
        <f t="shared" si="85"/>
        <v>72</v>
      </c>
      <c r="L450">
        <f t="shared" si="86"/>
        <v>192</v>
      </c>
      <c r="M450">
        <f t="shared" si="87"/>
        <v>6</v>
      </c>
      <c r="N450">
        <f t="shared" si="88"/>
        <v>7</v>
      </c>
      <c r="O450">
        <f t="shared" si="89"/>
        <v>8</v>
      </c>
      <c r="P450">
        <f t="shared" si="90"/>
        <v>18</v>
      </c>
      <c r="Q450">
        <f t="shared" si="79"/>
        <v>16.035634743875278</v>
      </c>
      <c r="R450">
        <f t="shared" si="80"/>
        <v>42.761692650334076</v>
      </c>
      <c r="S450">
        <f t="shared" si="81"/>
        <v>1.3363028953229399</v>
      </c>
      <c r="T450">
        <f t="shared" si="82"/>
        <v>4.1420118343195274</v>
      </c>
      <c r="U450">
        <f t="shared" si="83"/>
        <v>1.7817371937639197</v>
      </c>
      <c r="V450">
        <f t="shared" si="84"/>
        <v>4.0089086859688194</v>
      </c>
    </row>
    <row r="451" spans="1:22" x14ac:dyDescent="0.2">
      <c r="A451">
        <v>450</v>
      </c>
      <c r="B451" s="4" t="s">
        <v>24</v>
      </c>
      <c r="C451">
        <f>COUNTA(_xlfn.UNIQUE($B$2:B451))</f>
        <v>46</v>
      </c>
      <c r="D451">
        <v>267</v>
      </c>
      <c r="E451">
        <v>13</v>
      </c>
      <c r="F451">
        <v>170</v>
      </c>
      <c r="G451">
        <v>59.333333333333336</v>
      </c>
      <c r="H451">
        <v>2.8888888888888888</v>
      </c>
      <c r="I451">
        <v>37.777777777777779</v>
      </c>
      <c r="J451">
        <f t="shared" ref="J451:J503" si="91">1-(C451/A451)</f>
        <v>0.89777777777777779</v>
      </c>
      <c r="K451">
        <f t="shared" si="85"/>
        <v>72</v>
      </c>
      <c r="L451">
        <f t="shared" si="86"/>
        <v>192</v>
      </c>
      <c r="M451">
        <f t="shared" si="87"/>
        <v>6</v>
      </c>
      <c r="N451">
        <f t="shared" si="88"/>
        <v>7</v>
      </c>
      <c r="O451">
        <f t="shared" si="89"/>
        <v>8</v>
      </c>
      <c r="P451">
        <f t="shared" si="90"/>
        <v>19</v>
      </c>
      <c r="Q451">
        <f t="shared" ref="Q451:Q503" si="92">K451/A451*100</f>
        <v>16</v>
      </c>
      <c r="R451">
        <f t="shared" ref="R451:R482" si="93">L451/A451*100</f>
        <v>42.666666666666671</v>
      </c>
      <c r="S451">
        <f t="shared" ref="S451:S482" si="94">M451/A451*100</f>
        <v>1.3333333333333335</v>
      </c>
      <c r="T451">
        <f t="shared" ref="T451:T482" si="95">N451/F451*100</f>
        <v>4.117647058823529</v>
      </c>
      <c r="U451">
        <f t="shared" ref="U451:U482" si="96">O451/A451*100</f>
        <v>1.7777777777777777</v>
      </c>
      <c r="V451">
        <f t="shared" ref="V451:V503" si="97">P451/A451*100</f>
        <v>4.2222222222222223</v>
      </c>
    </row>
    <row r="452" spans="1:22" x14ac:dyDescent="0.2">
      <c r="A452">
        <v>451</v>
      </c>
      <c r="B452" s="4" t="s">
        <v>105</v>
      </c>
      <c r="C452">
        <f>COUNTA(_xlfn.UNIQUE($B$2:B452))</f>
        <v>46</v>
      </c>
      <c r="D452">
        <v>268</v>
      </c>
      <c r="E452">
        <v>13</v>
      </c>
      <c r="F452">
        <v>170</v>
      </c>
      <c r="G452">
        <v>59.423503325942349</v>
      </c>
      <c r="H452">
        <v>2.8824833702882482</v>
      </c>
      <c r="I452">
        <v>37.694013303769403</v>
      </c>
      <c r="J452">
        <f t="shared" si="91"/>
        <v>0.89800443458980039</v>
      </c>
      <c r="K452">
        <f t="shared" ref="K452:K503" si="98">IF(B452="Cyclotella minuscula",K451+1,K451)</f>
        <v>73</v>
      </c>
      <c r="L452">
        <f t="shared" ref="L452:L483" si="99">IF(B452="Cyclotella ocellata",L451+1,L451)</f>
        <v>192</v>
      </c>
      <c r="M452">
        <f t="shared" ref="M452:M503" si="100">IF(B452="Staurosira venter",M451+1,M451)</f>
        <v>6</v>
      </c>
      <c r="N452">
        <f t="shared" ref="N452:N483" si="101">IF(B452="Staurosirella pinnata",N451+1,N451)</f>
        <v>7</v>
      </c>
      <c r="O452">
        <f t="shared" ref="O452:O483" si="102">IF(B452="Amphora pediculus",O451+1,O451)</f>
        <v>8</v>
      </c>
      <c r="P452">
        <f t="shared" ref="P452:P503" si="103">IF(B452="Encyonopsis microcephala",P451+1,P451)</f>
        <v>19</v>
      </c>
      <c r="Q452">
        <f t="shared" si="92"/>
        <v>16.186252771618626</v>
      </c>
      <c r="R452">
        <f t="shared" si="93"/>
        <v>42.572062084257205</v>
      </c>
      <c r="S452">
        <f t="shared" si="94"/>
        <v>1.3303769401330376</v>
      </c>
      <c r="T452">
        <f t="shared" si="95"/>
        <v>4.117647058823529</v>
      </c>
      <c r="U452">
        <f t="shared" si="96"/>
        <v>1.7738359201773837</v>
      </c>
      <c r="V452">
        <f t="shared" si="97"/>
        <v>4.2128603104212861</v>
      </c>
    </row>
    <row r="453" spans="1:22" x14ac:dyDescent="0.2">
      <c r="A453">
        <v>452</v>
      </c>
      <c r="B453" s="4" t="s">
        <v>7</v>
      </c>
      <c r="C453">
        <f>COUNTA(_xlfn.UNIQUE($B$2:B453))</f>
        <v>46</v>
      </c>
      <c r="D453">
        <v>269</v>
      </c>
      <c r="E453">
        <v>13</v>
      </c>
      <c r="F453">
        <v>170</v>
      </c>
      <c r="G453">
        <v>59.513274336283182</v>
      </c>
      <c r="H453">
        <v>2.8761061946902653</v>
      </c>
      <c r="I453">
        <v>37.610619469026545</v>
      </c>
      <c r="J453">
        <f t="shared" si="91"/>
        <v>0.89823008849557517</v>
      </c>
      <c r="K453">
        <f t="shared" si="98"/>
        <v>73</v>
      </c>
      <c r="L453">
        <f t="shared" si="99"/>
        <v>193</v>
      </c>
      <c r="M453">
        <f t="shared" si="100"/>
        <v>6</v>
      </c>
      <c r="N453">
        <f t="shared" si="101"/>
        <v>7</v>
      </c>
      <c r="O453">
        <f t="shared" si="102"/>
        <v>8</v>
      </c>
      <c r="P453">
        <f t="shared" si="103"/>
        <v>19</v>
      </c>
      <c r="Q453">
        <f t="shared" si="92"/>
        <v>16.150442477876105</v>
      </c>
      <c r="R453">
        <f t="shared" si="93"/>
        <v>42.69911504424779</v>
      </c>
      <c r="S453">
        <f t="shared" si="94"/>
        <v>1.3274336283185841</v>
      </c>
      <c r="T453">
        <f t="shared" si="95"/>
        <v>4.117647058823529</v>
      </c>
      <c r="U453">
        <f t="shared" si="96"/>
        <v>1.7699115044247788</v>
      </c>
      <c r="V453">
        <f t="shared" si="97"/>
        <v>4.2035398230088497</v>
      </c>
    </row>
    <row r="454" spans="1:22" x14ac:dyDescent="0.2">
      <c r="A454">
        <v>453</v>
      </c>
      <c r="B454" s="4" t="s">
        <v>7</v>
      </c>
      <c r="C454">
        <f>COUNTA(_xlfn.UNIQUE($B$2:B454))</f>
        <v>46</v>
      </c>
      <c r="D454">
        <v>270</v>
      </c>
      <c r="E454">
        <v>13</v>
      </c>
      <c r="F454">
        <v>170</v>
      </c>
      <c r="G454">
        <v>59.602649006622521</v>
      </c>
      <c r="H454">
        <v>2.869757174392936</v>
      </c>
      <c r="I454">
        <v>37.527593818984542</v>
      </c>
      <c r="J454">
        <f t="shared" si="91"/>
        <v>0.89845474613686538</v>
      </c>
      <c r="K454">
        <f t="shared" si="98"/>
        <v>73</v>
      </c>
      <c r="L454">
        <f t="shared" si="99"/>
        <v>194</v>
      </c>
      <c r="M454">
        <f t="shared" si="100"/>
        <v>6</v>
      </c>
      <c r="N454">
        <f t="shared" si="101"/>
        <v>7</v>
      </c>
      <c r="O454">
        <f t="shared" si="102"/>
        <v>8</v>
      </c>
      <c r="P454">
        <f t="shared" si="103"/>
        <v>19</v>
      </c>
      <c r="Q454">
        <f t="shared" si="92"/>
        <v>16.114790286975715</v>
      </c>
      <c r="R454">
        <f t="shared" si="93"/>
        <v>42.82560706401766</v>
      </c>
      <c r="S454">
        <f t="shared" si="94"/>
        <v>1.3245033112582782</v>
      </c>
      <c r="T454">
        <f t="shared" si="95"/>
        <v>4.117647058823529</v>
      </c>
      <c r="U454">
        <f t="shared" si="96"/>
        <v>1.7660044150110374</v>
      </c>
      <c r="V454">
        <f t="shared" si="97"/>
        <v>4.1942604856512142</v>
      </c>
    </row>
    <row r="455" spans="1:22" x14ac:dyDescent="0.2">
      <c r="A455">
        <v>454</v>
      </c>
      <c r="B455" s="4" t="s">
        <v>7</v>
      </c>
      <c r="C455">
        <f>COUNTA(_xlfn.UNIQUE($B$2:B455))</f>
        <v>46</v>
      </c>
      <c r="D455">
        <v>271</v>
      </c>
      <c r="E455">
        <v>13</v>
      </c>
      <c r="F455">
        <v>170</v>
      </c>
      <c r="G455">
        <v>59.691629955947135</v>
      </c>
      <c r="H455">
        <v>2.8634361233480177</v>
      </c>
      <c r="I455">
        <v>37.444933920704848</v>
      </c>
      <c r="J455">
        <f t="shared" si="91"/>
        <v>0.89867841409691629</v>
      </c>
      <c r="K455">
        <f t="shared" si="98"/>
        <v>73</v>
      </c>
      <c r="L455">
        <f t="shared" si="99"/>
        <v>195</v>
      </c>
      <c r="M455">
        <f t="shared" si="100"/>
        <v>6</v>
      </c>
      <c r="N455">
        <f t="shared" si="101"/>
        <v>7</v>
      </c>
      <c r="O455">
        <f t="shared" si="102"/>
        <v>8</v>
      </c>
      <c r="P455">
        <f t="shared" si="103"/>
        <v>19</v>
      </c>
      <c r="Q455">
        <f t="shared" si="92"/>
        <v>16.079295154185022</v>
      </c>
      <c r="R455">
        <f t="shared" si="93"/>
        <v>42.951541850220266</v>
      </c>
      <c r="S455">
        <f t="shared" si="94"/>
        <v>1.3215859030837005</v>
      </c>
      <c r="T455">
        <f t="shared" si="95"/>
        <v>4.117647058823529</v>
      </c>
      <c r="U455">
        <f t="shared" si="96"/>
        <v>1.7621145374449341</v>
      </c>
      <c r="V455">
        <f t="shared" si="97"/>
        <v>4.1850220264317182</v>
      </c>
    </row>
    <row r="456" spans="1:22" x14ac:dyDescent="0.2">
      <c r="A456">
        <v>455</v>
      </c>
      <c r="B456" s="4" t="s">
        <v>20</v>
      </c>
      <c r="C456">
        <f>COUNTA(_xlfn.UNIQUE($B$2:B456))</f>
        <v>46</v>
      </c>
      <c r="D456">
        <v>271</v>
      </c>
      <c r="E456">
        <v>13</v>
      </c>
      <c r="F456">
        <v>171</v>
      </c>
      <c r="G456">
        <v>59.560439560439562</v>
      </c>
      <c r="H456">
        <v>2.8571428571428572</v>
      </c>
      <c r="I456">
        <v>37.582417582417584</v>
      </c>
      <c r="J456">
        <f t="shared" si="91"/>
        <v>0.89890109890109893</v>
      </c>
      <c r="K456">
        <f t="shared" si="98"/>
        <v>73</v>
      </c>
      <c r="L456">
        <f t="shared" si="99"/>
        <v>195</v>
      </c>
      <c r="M456">
        <f t="shared" si="100"/>
        <v>6</v>
      </c>
      <c r="N456">
        <f t="shared" si="101"/>
        <v>7</v>
      </c>
      <c r="O456">
        <f t="shared" si="102"/>
        <v>9</v>
      </c>
      <c r="P456">
        <f t="shared" si="103"/>
        <v>19</v>
      </c>
      <c r="Q456">
        <f t="shared" si="92"/>
        <v>16.043956043956044</v>
      </c>
      <c r="R456">
        <f t="shared" si="93"/>
        <v>42.857142857142854</v>
      </c>
      <c r="S456">
        <f t="shared" si="94"/>
        <v>1.3186813186813187</v>
      </c>
      <c r="T456">
        <f t="shared" si="95"/>
        <v>4.0935672514619883</v>
      </c>
      <c r="U456">
        <f t="shared" si="96"/>
        <v>1.9780219780219779</v>
      </c>
      <c r="V456">
        <f t="shared" si="97"/>
        <v>4.1758241758241752</v>
      </c>
    </row>
    <row r="457" spans="1:22" x14ac:dyDescent="0.2">
      <c r="A457">
        <v>456</v>
      </c>
      <c r="B457" s="4" t="s">
        <v>24</v>
      </c>
      <c r="C457">
        <f>COUNTA(_xlfn.UNIQUE($B$2:B457))</f>
        <v>46</v>
      </c>
      <c r="D457">
        <v>271</v>
      </c>
      <c r="E457">
        <v>13</v>
      </c>
      <c r="F457">
        <v>172</v>
      </c>
      <c r="G457">
        <v>59.429824561403507</v>
      </c>
      <c r="H457">
        <v>2.8508771929824559</v>
      </c>
      <c r="I457">
        <v>37.719298245614034</v>
      </c>
      <c r="J457">
        <f t="shared" si="91"/>
        <v>0.89912280701754388</v>
      </c>
      <c r="K457">
        <f t="shared" si="98"/>
        <v>73</v>
      </c>
      <c r="L457">
        <f t="shared" si="99"/>
        <v>195</v>
      </c>
      <c r="M457">
        <f t="shared" si="100"/>
        <v>6</v>
      </c>
      <c r="N457">
        <f t="shared" si="101"/>
        <v>7</v>
      </c>
      <c r="O457">
        <f t="shared" si="102"/>
        <v>9</v>
      </c>
      <c r="P457">
        <f t="shared" si="103"/>
        <v>20</v>
      </c>
      <c r="Q457">
        <f t="shared" si="92"/>
        <v>16.008771929824562</v>
      </c>
      <c r="R457">
        <f t="shared" si="93"/>
        <v>42.763157894736842</v>
      </c>
      <c r="S457">
        <f t="shared" si="94"/>
        <v>1.3157894736842104</v>
      </c>
      <c r="T457">
        <f t="shared" si="95"/>
        <v>4.0697674418604652</v>
      </c>
      <c r="U457">
        <f t="shared" si="96"/>
        <v>1.9736842105263157</v>
      </c>
      <c r="V457">
        <f t="shared" si="97"/>
        <v>4.3859649122807012</v>
      </c>
    </row>
    <row r="458" spans="1:22" x14ac:dyDescent="0.2">
      <c r="A458">
        <v>457</v>
      </c>
      <c r="B458" s="4" t="s">
        <v>47</v>
      </c>
      <c r="C458">
        <f>COUNTA(_xlfn.UNIQUE($B$2:B458))</f>
        <v>47</v>
      </c>
      <c r="D458">
        <v>271</v>
      </c>
      <c r="E458">
        <v>14</v>
      </c>
      <c r="F458">
        <v>172</v>
      </c>
      <c r="G458">
        <v>59.299781181619259</v>
      </c>
      <c r="H458">
        <v>3.0634573304157549</v>
      </c>
      <c r="I458">
        <v>37.636761487964989</v>
      </c>
      <c r="J458">
        <f t="shared" si="91"/>
        <v>0.89715536105032823</v>
      </c>
      <c r="K458">
        <f t="shared" si="98"/>
        <v>73</v>
      </c>
      <c r="L458">
        <f t="shared" si="99"/>
        <v>195</v>
      </c>
      <c r="M458">
        <f t="shared" si="100"/>
        <v>6</v>
      </c>
      <c r="N458">
        <f t="shared" si="101"/>
        <v>7</v>
      </c>
      <c r="O458">
        <f t="shared" si="102"/>
        <v>9</v>
      </c>
      <c r="P458">
        <f t="shared" si="103"/>
        <v>20</v>
      </c>
      <c r="Q458">
        <f t="shared" si="92"/>
        <v>15.973741794310722</v>
      </c>
      <c r="R458">
        <f t="shared" si="93"/>
        <v>42.669584245076585</v>
      </c>
      <c r="S458">
        <f t="shared" si="94"/>
        <v>1.3129102844638949</v>
      </c>
      <c r="T458">
        <f t="shared" si="95"/>
        <v>4.0697674418604652</v>
      </c>
      <c r="U458">
        <f t="shared" si="96"/>
        <v>1.9693654266958425</v>
      </c>
      <c r="V458">
        <f t="shared" si="97"/>
        <v>4.3763676148796495</v>
      </c>
    </row>
    <row r="459" spans="1:22" x14ac:dyDescent="0.2">
      <c r="A459">
        <v>458</v>
      </c>
      <c r="B459" s="4" t="s">
        <v>7</v>
      </c>
      <c r="C459">
        <f>COUNTA(_xlfn.UNIQUE($B$2:B459))</f>
        <v>47</v>
      </c>
      <c r="D459">
        <v>272</v>
      </c>
      <c r="E459">
        <v>14</v>
      </c>
      <c r="F459">
        <v>172</v>
      </c>
      <c r="G459">
        <v>59.388646288209614</v>
      </c>
      <c r="H459">
        <v>3.0567685589519651</v>
      </c>
      <c r="I459">
        <v>37.554585152838428</v>
      </c>
      <c r="J459">
        <f t="shared" si="91"/>
        <v>0.8973799126637555</v>
      </c>
      <c r="K459">
        <f t="shared" si="98"/>
        <v>73</v>
      </c>
      <c r="L459">
        <f t="shared" si="99"/>
        <v>196</v>
      </c>
      <c r="M459">
        <f t="shared" si="100"/>
        <v>6</v>
      </c>
      <c r="N459">
        <f t="shared" si="101"/>
        <v>7</v>
      </c>
      <c r="O459">
        <f t="shared" si="102"/>
        <v>9</v>
      </c>
      <c r="P459">
        <f t="shared" si="103"/>
        <v>20</v>
      </c>
      <c r="Q459">
        <f t="shared" si="92"/>
        <v>15.938864628820962</v>
      </c>
      <c r="R459">
        <f t="shared" si="93"/>
        <v>42.79475982532751</v>
      </c>
      <c r="S459">
        <f t="shared" si="94"/>
        <v>1.3100436681222707</v>
      </c>
      <c r="T459">
        <f t="shared" si="95"/>
        <v>4.0697674418604652</v>
      </c>
      <c r="U459">
        <f t="shared" si="96"/>
        <v>1.9650655021834063</v>
      </c>
      <c r="V459">
        <f t="shared" si="97"/>
        <v>4.3668122270742353</v>
      </c>
    </row>
    <row r="460" spans="1:22" x14ac:dyDescent="0.2">
      <c r="A460">
        <v>459</v>
      </c>
      <c r="B460" s="4" t="s">
        <v>7</v>
      </c>
      <c r="C460">
        <f>COUNTA(_xlfn.UNIQUE($B$2:B460))</f>
        <v>47</v>
      </c>
      <c r="D460">
        <v>273</v>
      </c>
      <c r="E460">
        <v>14</v>
      </c>
      <c r="F460">
        <v>172</v>
      </c>
      <c r="G460">
        <v>59.477124183006538</v>
      </c>
      <c r="H460">
        <v>3.0501089324618738</v>
      </c>
      <c r="I460">
        <v>37.472766884531588</v>
      </c>
      <c r="J460">
        <f t="shared" si="91"/>
        <v>0.89760348583877991</v>
      </c>
      <c r="K460">
        <f t="shared" si="98"/>
        <v>73</v>
      </c>
      <c r="L460">
        <f t="shared" si="99"/>
        <v>197</v>
      </c>
      <c r="M460">
        <f t="shared" si="100"/>
        <v>6</v>
      </c>
      <c r="N460">
        <f t="shared" si="101"/>
        <v>7</v>
      </c>
      <c r="O460">
        <f t="shared" si="102"/>
        <v>9</v>
      </c>
      <c r="P460">
        <f t="shared" si="103"/>
        <v>20</v>
      </c>
      <c r="Q460">
        <f t="shared" si="92"/>
        <v>15.904139433551197</v>
      </c>
      <c r="R460">
        <f t="shared" si="93"/>
        <v>42.919389978213509</v>
      </c>
      <c r="S460">
        <f t="shared" si="94"/>
        <v>1.3071895424836601</v>
      </c>
      <c r="T460">
        <f t="shared" si="95"/>
        <v>4.0697674418604652</v>
      </c>
      <c r="U460">
        <f t="shared" si="96"/>
        <v>1.9607843137254901</v>
      </c>
      <c r="V460">
        <f t="shared" si="97"/>
        <v>4.3572984749455337</v>
      </c>
    </row>
    <row r="461" spans="1:22" x14ac:dyDescent="0.2">
      <c r="A461">
        <v>460</v>
      </c>
      <c r="B461" s="4" t="s">
        <v>5</v>
      </c>
      <c r="C461">
        <f>COUNTA(_xlfn.UNIQUE($B$2:B461))</f>
        <v>47</v>
      </c>
      <c r="D461">
        <v>273</v>
      </c>
      <c r="E461">
        <v>14</v>
      </c>
      <c r="F461">
        <v>173</v>
      </c>
      <c r="G461">
        <v>59.347826086956523</v>
      </c>
      <c r="H461">
        <v>3.0434782608695654</v>
      </c>
      <c r="I461">
        <v>37.608695652173914</v>
      </c>
      <c r="J461">
        <f t="shared" si="91"/>
        <v>0.89782608695652177</v>
      </c>
      <c r="K461">
        <f t="shared" si="98"/>
        <v>73</v>
      </c>
      <c r="L461">
        <f t="shared" si="99"/>
        <v>197</v>
      </c>
      <c r="M461">
        <f t="shared" si="100"/>
        <v>6</v>
      </c>
      <c r="N461">
        <f t="shared" si="101"/>
        <v>7</v>
      </c>
      <c r="O461">
        <f t="shared" si="102"/>
        <v>9</v>
      </c>
      <c r="P461">
        <f t="shared" si="103"/>
        <v>20</v>
      </c>
      <c r="Q461">
        <f t="shared" si="92"/>
        <v>15.869565217391305</v>
      </c>
      <c r="R461">
        <f t="shared" si="93"/>
        <v>42.826086956521742</v>
      </c>
      <c r="S461">
        <f t="shared" si="94"/>
        <v>1.3043478260869565</v>
      </c>
      <c r="T461">
        <f t="shared" si="95"/>
        <v>4.0462427745664744</v>
      </c>
      <c r="U461">
        <f t="shared" si="96"/>
        <v>1.956521739130435</v>
      </c>
      <c r="V461">
        <f t="shared" si="97"/>
        <v>4.3478260869565215</v>
      </c>
    </row>
    <row r="462" spans="1:22" x14ac:dyDescent="0.2">
      <c r="A462">
        <v>461</v>
      </c>
      <c r="B462" s="4" t="s">
        <v>30</v>
      </c>
      <c r="C462">
        <f>COUNTA(_xlfn.UNIQUE($B$2:B462))</f>
        <v>47</v>
      </c>
      <c r="D462">
        <v>273</v>
      </c>
      <c r="E462">
        <v>14</v>
      </c>
      <c r="F462">
        <v>174</v>
      </c>
      <c r="G462">
        <v>59.219088937093275</v>
      </c>
      <c r="H462">
        <v>3.0368763557483729</v>
      </c>
      <c r="I462">
        <v>37.744034707158356</v>
      </c>
      <c r="J462">
        <f t="shared" si="91"/>
        <v>0.89804772234273322</v>
      </c>
      <c r="K462">
        <f t="shared" si="98"/>
        <v>73</v>
      </c>
      <c r="L462">
        <f t="shared" si="99"/>
        <v>197</v>
      </c>
      <c r="M462">
        <f t="shared" si="100"/>
        <v>6</v>
      </c>
      <c r="N462">
        <f t="shared" si="101"/>
        <v>7</v>
      </c>
      <c r="O462">
        <f t="shared" si="102"/>
        <v>9</v>
      </c>
      <c r="P462">
        <f t="shared" si="103"/>
        <v>20</v>
      </c>
      <c r="Q462">
        <f t="shared" si="92"/>
        <v>15.835140997830802</v>
      </c>
      <c r="R462">
        <f t="shared" si="93"/>
        <v>42.733188720173537</v>
      </c>
      <c r="S462">
        <f t="shared" si="94"/>
        <v>1.3015184381778742</v>
      </c>
      <c r="T462">
        <f t="shared" si="95"/>
        <v>4.0229885057471266</v>
      </c>
      <c r="U462">
        <f t="shared" si="96"/>
        <v>1.9522776572668112</v>
      </c>
      <c r="V462">
        <f t="shared" si="97"/>
        <v>4.3383947939262475</v>
      </c>
    </row>
    <row r="463" spans="1:22" x14ac:dyDescent="0.2">
      <c r="A463">
        <v>462</v>
      </c>
      <c r="B463" s="4" t="s">
        <v>24</v>
      </c>
      <c r="C463">
        <f>COUNTA(_xlfn.UNIQUE($B$2:B463))</f>
        <v>47</v>
      </c>
      <c r="D463">
        <v>273</v>
      </c>
      <c r="E463">
        <v>14</v>
      </c>
      <c r="F463">
        <v>175</v>
      </c>
      <c r="G463">
        <v>59.090909090909093</v>
      </c>
      <c r="H463">
        <v>3.0303030303030303</v>
      </c>
      <c r="I463">
        <v>37.878787878787875</v>
      </c>
      <c r="J463">
        <f t="shared" si="91"/>
        <v>0.89826839826839833</v>
      </c>
      <c r="K463">
        <f t="shared" si="98"/>
        <v>73</v>
      </c>
      <c r="L463">
        <f t="shared" si="99"/>
        <v>197</v>
      </c>
      <c r="M463">
        <f t="shared" si="100"/>
        <v>6</v>
      </c>
      <c r="N463">
        <f t="shared" si="101"/>
        <v>7</v>
      </c>
      <c r="O463">
        <f t="shared" si="102"/>
        <v>9</v>
      </c>
      <c r="P463">
        <f t="shared" si="103"/>
        <v>21</v>
      </c>
      <c r="Q463">
        <f t="shared" si="92"/>
        <v>15.800865800865802</v>
      </c>
      <c r="R463">
        <f t="shared" si="93"/>
        <v>42.640692640692642</v>
      </c>
      <c r="S463">
        <f t="shared" si="94"/>
        <v>1.2987012987012987</v>
      </c>
      <c r="T463">
        <f t="shared" si="95"/>
        <v>4</v>
      </c>
      <c r="U463">
        <f t="shared" si="96"/>
        <v>1.948051948051948</v>
      </c>
      <c r="V463">
        <f t="shared" si="97"/>
        <v>4.5454545454545459</v>
      </c>
    </row>
    <row r="464" spans="1:22" x14ac:dyDescent="0.2">
      <c r="A464">
        <v>463</v>
      </c>
      <c r="B464" s="4" t="s">
        <v>24</v>
      </c>
      <c r="C464">
        <f>COUNTA(_xlfn.UNIQUE($B$2:B464))</f>
        <v>47</v>
      </c>
      <c r="D464">
        <v>273</v>
      </c>
      <c r="E464">
        <v>14</v>
      </c>
      <c r="F464">
        <v>176</v>
      </c>
      <c r="G464">
        <v>58.963282937365015</v>
      </c>
      <c r="H464">
        <v>3.0237580993520519</v>
      </c>
      <c r="I464">
        <v>38.012958963282941</v>
      </c>
      <c r="J464">
        <f t="shared" si="91"/>
        <v>0.89848812095032393</v>
      </c>
      <c r="K464">
        <f t="shared" si="98"/>
        <v>73</v>
      </c>
      <c r="L464">
        <f t="shared" si="99"/>
        <v>197</v>
      </c>
      <c r="M464">
        <f t="shared" si="100"/>
        <v>6</v>
      </c>
      <c r="N464">
        <f t="shared" si="101"/>
        <v>7</v>
      </c>
      <c r="O464">
        <f t="shared" si="102"/>
        <v>9</v>
      </c>
      <c r="P464">
        <f t="shared" si="103"/>
        <v>22</v>
      </c>
      <c r="Q464">
        <f t="shared" si="92"/>
        <v>15.766738660907128</v>
      </c>
      <c r="R464">
        <f t="shared" si="93"/>
        <v>42.548596112311017</v>
      </c>
      <c r="S464">
        <f t="shared" si="94"/>
        <v>1.2958963282937366</v>
      </c>
      <c r="T464">
        <f t="shared" si="95"/>
        <v>3.9772727272727271</v>
      </c>
      <c r="U464">
        <f t="shared" si="96"/>
        <v>1.9438444924406046</v>
      </c>
      <c r="V464">
        <f t="shared" si="97"/>
        <v>4.7516198704103676</v>
      </c>
    </row>
    <row r="465" spans="1:22" x14ac:dyDescent="0.2">
      <c r="A465">
        <v>464</v>
      </c>
      <c r="B465" s="4" t="s">
        <v>26</v>
      </c>
      <c r="C465">
        <f>COUNTA(_xlfn.UNIQUE($B$2:B465))</f>
        <v>47</v>
      </c>
      <c r="D465">
        <v>273</v>
      </c>
      <c r="E465">
        <v>14</v>
      </c>
      <c r="F465">
        <v>177</v>
      </c>
      <c r="G465">
        <v>58.836206896551722</v>
      </c>
      <c r="H465">
        <v>3.0172413793103448</v>
      </c>
      <c r="I465">
        <v>38.146551724137936</v>
      </c>
      <c r="J465">
        <f t="shared" si="91"/>
        <v>0.8987068965517242</v>
      </c>
      <c r="K465">
        <f t="shared" si="98"/>
        <v>73</v>
      </c>
      <c r="L465">
        <f t="shared" si="99"/>
        <v>197</v>
      </c>
      <c r="M465">
        <f t="shared" si="100"/>
        <v>6</v>
      </c>
      <c r="N465">
        <f t="shared" si="101"/>
        <v>7</v>
      </c>
      <c r="O465">
        <f t="shared" si="102"/>
        <v>9</v>
      </c>
      <c r="P465">
        <f t="shared" si="103"/>
        <v>22</v>
      </c>
      <c r="Q465">
        <f t="shared" si="92"/>
        <v>15.732758620689655</v>
      </c>
      <c r="R465">
        <f t="shared" si="93"/>
        <v>42.456896551724135</v>
      </c>
      <c r="S465">
        <f t="shared" si="94"/>
        <v>1.2931034482758621</v>
      </c>
      <c r="T465">
        <f t="shared" si="95"/>
        <v>3.9548022598870061</v>
      </c>
      <c r="U465">
        <f t="shared" si="96"/>
        <v>1.9396551724137931</v>
      </c>
      <c r="V465">
        <f t="shared" si="97"/>
        <v>4.7413793103448274</v>
      </c>
    </row>
    <row r="466" spans="1:22" x14ac:dyDescent="0.2">
      <c r="A466">
        <v>465</v>
      </c>
      <c r="B466" s="4" t="s">
        <v>7</v>
      </c>
      <c r="C466">
        <f>COUNTA(_xlfn.UNIQUE($B$2:B466))</f>
        <v>47</v>
      </c>
      <c r="D466">
        <v>274</v>
      </c>
      <c r="E466">
        <v>14</v>
      </c>
      <c r="F466">
        <v>177</v>
      </c>
      <c r="G466">
        <v>58.924731182795696</v>
      </c>
      <c r="H466">
        <v>3.010752688172043</v>
      </c>
      <c r="I466">
        <v>38.064516129032256</v>
      </c>
      <c r="J466">
        <f t="shared" si="91"/>
        <v>0.8989247311827957</v>
      </c>
      <c r="K466">
        <f t="shared" si="98"/>
        <v>73</v>
      </c>
      <c r="L466">
        <f t="shared" si="99"/>
        <v>198</v>
      </c>
      <c r="M466">
        <f t="shared" si="100"/>
        <v>6</v>
      </c>
      <c r="N466">
        <f t="shared" si="101"/>
        <v>7</v>
      </c>
      <c r="O466">
        <f t="shared" si="102"/>
        <v>9</v>
      </c>
      <c r="P466">
        <f t="shared" si="103"/>
        <v>22</v>
      </c>
      <c r="Q466">
        <f t="shared" si="92"/>
        <v>15.698924731182796</v>
      </c>
      <c r="R466">
        <f t="shared" si="93"/>
        <v>42.58064516129032</v>
      </c>
      <c r="S466">
        <f t="shared" si="94"/>
        <v>1.2903225806451613</v>
      </c>
      <c r="T466">
        <f t="shared" si="95"/>
        <v>3.9548022598870061</v>
      </c>
      <c r="U466">
        <f t="shared" si="96"/>
        <v>1.935483870967742</v>
      </c>
      <c r="V466">
        <f t="shared" si="97"/>
        <v>4.731182795698925</v>
      </c>
    </row>
    <row r="467" spans="1:22" x14ac:dyDescent="0.2">
      <c r="A467">
        <v>466</v>
      </c>
      <c r="B467" s="4" t="s">
        <v>7</v>
      </c>
      <c r="C467">
        <f>COUNTA(_xlfn.UNIQUE($B$2:B467))</f>
        <v>47</v>
      </c>
      <c r="D467">
        <v>275</v>
      </c>
      <c r="E467">
        <v>14</v>
      </c>
      <c r="F467">
        <v>177</v>
      </c>
      <c r="G467">
        <v>59.012875536480692</v>
      </c>
      <c r="H467">
        <v>3.0042918454935621</v>
      </c>
      <c r="I467">
        <v>37.982832618025753</v>
      </c>
      <c r="J467">
        <f t="shared" si="91"/>
        <v>0.89914163090128751</v>
      </c>
      <c r="K467">
        <f t="shared" si="98"/>
        <v>73</v>
      </c>
      <c r="L467">
        <f t="shared" si="99"/>
        <v>199</v>
      </c>
      <c r="M467">
        <f t="shared" si="100"/>
        <v>6</v>
      </c>
      <c r="N467">
        <f t="shared" si="101"/>
        <v>7</v>
      </c>
      <c r="O467">
        <f t="shared" si="102"/>
        <v>9</v>
      </c>
      <c r="P467">
        <f t="shared" si="103"/>
        <v>22</v>
      </c>
      <c r="Q467">
        <f t="shared" si="92"/>
        <v>15.665236051502147</v>
      </c>
      <c r="R467">
        <f t="shared" si="93"/>
        <v>42.70386266094421</v>
      </c>
      <c r="S467">
        <f t="shared" si="94"/>
        <v>1.2875536480686696</v>
      </c>
      <c r="T467">
        <f t="shared" si="95"/>
        <v>3.9548022598870061</v>
      </c>
      <c r="U467">
        <f t="shared" si="96"/>
        <v>1.9313304721030045</v>
      </c>
      <c r="V467">
        <f t="shared" si="97"/>
        <v>4.7210300429184553</v>
      </c>
    </row>
    <row r="468" spans="1:22" x14ac:dyDescent="0.2">
      <c r="A468">
        <v>467</v>
      </c>
      <c r="B468" s="4" t="s">
        <v>42</v>
      </c>
      <c r="C468">
        <f>COUNTA(_xlfn.UNIQUE($B$2:B468))</f>
        <v>47</v>
      </c>
      <c r="D468">
        <v>275</v>
      </c>
      <c r="E468">
        <v>14</v>
      </c>
      <c r="F468">
        <v>178</v>
      </c>
      <c r="G468">
        <v>58.886509635974306</v>
      </c>
      <c r="H468">
        <v>2.9978586723768736</v>
      </c>
      <c r="I468">
        <v>38.115631691648822</v>
      </c>
      <c r="J468">
        <f t="shared" si="91"/>
        <v>0.89935760171306212</v>
      </c>
      <c r="K468">
        <f t="shared" si="98"/>
        <v>73</v>
      </c>
      <c r="L468">
        <f t="shared" si="99"/>
        <v>199</v>
      </c>
      <c r="M468">
        <f t="shared" si="100"/>
        <v>6</v>
      </c>
      <c r="N468">
        <f t="shared" si="101"/>
        <v>7</v>
      </c>
      <c r="O468">
        <f t="shared" si="102"/>
        <v>9</v>
      </c>
      <c r="P468">
        <f t="shared" si="103"/>
        <v>22</v>
      </c>
      <c r="Q468">
        <f t="shared" si="92"/>
        <v>15.631691648822269</v>
      </c>
      <c r="R468">
        <f t="shared" si="93"/>
        <v>42.612419700214133</v>
      </c>
      <c r="S468">
        <f t="shared" si="94"/>
        <v>1.2847965738758029</v>
      </c>
      <c r="T468">
        <f t="shared" si="95"/>
        <v>3.9325842696629212</v>
      </c>
      <c r="U468">
        <f t="shared" si="96"/>
        <v>1.9271948608137044</v>
      </c>
      <c r="V468">
        <f t="shared" si="97"/>
        <v>4.7109207708779444</v>
      </c>
    </row>
    <row r="469" spans="1:22" x14ac:dyDescent="0.2">
      <c r="A469">
        <v>468</v>
      </c>
      <c r="B469" s="4" t="s">
        <v>7</v>
      </c>
      <c r="C469">
        <f>COUNTA(_xlfn.UNIQUE($B$2:B469))</f>
        <v>47</v>
      </c>
      <c r="D469">
        <v>276</v>
      </c>
      <c r="E469">
        <v>14</v>
      </c>
      <c r="F469">
        <v>178</v>
      </c>
      <c r="G469">
        <v>58.974358974358978</v>
      </c>
      <c r="H469">
        <v>2.9914529914529915</v>
      </c>
      <c r="I469">
        <v>38.034188034188034</v>
      </c>
      <c r="J469">
        <f t="shared" si="91"/>
        <v>0.8995726495726496</v>
      </c>
      <c r="K469">
        <f t="shared" si="98"/>
        <v>73</v>
      </c>
      <c r="L469">
        <f t="shared" si="99"/>
        <v>200</v>
      </c>
      <c r="M469">
        <f t="shared" si="100"/>
        <v>6</v>
      </c>
      <c r="N469">
        <f t="shared" si="101"/>
        <v>7</v>
      </c>
      <c r="O469">
        <f t="shared" si="102"/>
        <v>9</v>
      </c>
      <c r="P469">
        <f t="shared" si="103"/>
        <v>22</v>
      </c>
      <c r="Q469">
        <f t="shared" si="92"/>
        <v>15.598290598290598</v>
      </c>
      <c r="R469">
        <f t="shared" si="93"/>
        <v>42.735042735042732</v>
      </c>
      <c r="S469">
        <f t="shared" si="94"/>
        <v>1.2820512820512819</v>
      </c>
      <c r="T469">
        <f t="shared" si="95"/>
        <v>3.9325842696629212</v>
      </c>
      <c r="U469">
        <f t="shared" si="96"/>
        <v>1.9230769230769231</v>
      </c>
      <c r="V469">
        <f t="shared" si="97"/>
        <v>4.700854700854701</v>
      </c>
    </row>
    <row r="470" spans="1:22" x14ac:dyDescent="0.2">
      <c r="A470">
        <v>469</v>
      </c>
      <c r="B470" s="4" t="s">
        <v>7</v>
      </c>
      <c r="C470">
        <f>COUNTA(_xlfn.UNIQUE($B$2:B470))</f>
        <v>47</v>
      </c>
      <c r="D470">
        <v>277</v>
      </c>
      <c r="E470">
        <v>14</v>
      </c>
      <c r="F470">
        <v>178</v>
      </c>
      <c r="G470">
        <v>59.061833688699359</v>
      </c>
      <c r="H470">
        <v>2.9850746268656714</v>
      </c>
      <c r="I470">
        <v>37.953091684434966</v>
      </c>
      <c r="J470">
        <f t="shared" si="91"/>
        <v>0.89978678038379534</v>
      </c>
      <c r="K470">
        <f t="shared" si="98"/>
        <v>73</v>
      </c>
      <c r="L470">
        <f t="shared" si="99"/>
        <v>201</v>
      </c>
      <c r="M470">
        <f t="shared" si="100"/>
        <v>6</v>
      </c>
      <c r="N470">
        <f t="shared" si="101"/>
        <v>7</v>
      </c>
      <c r="O470">
        <f t="shared" si="102"/>
        <v>9</v>
      </c>
      <c r="P470">
        <f t="shared" si="103"/>
        <v>22</v>
      </c>
      <c r="Q470">
        <f t="shared" si="92"/>
        <v>15.565031982942431</v>
      </c>
      <c r="R470">
        <f t="shared" si="93"/>
        <v>42.857142857142854</v>
      </c>
      <c r="S470">
        <f t="shared" si="94"/>
        <v>1.279317697228145</v>
      </c>
      <c r="T470">
        <f t="shared" si="95"/>
        <v>3.9325842696629212</v>
      </c>
      <c r="U470">
        <f t="shared" si="96"/>
        <v>1.9189765458422177</v>
      </c>
      <c r="V470">
        <f t="shared" si="97"/>
        <v>4.6908315565031984</v>
      </c>
    </row>
    <row r="471" spans="1:22" x14ac:dyDescent="0.2">
      <c r="A471">
        <v>470</v>
      </c>
      <c r="B471" s="4" t="s">
        <v>105</v>
      </c>
      <c r="C471">
        <f>COUNTA(_xlfn.UNIQUE($B$2:B471))</f>
        <v>47</v>
      </c>
      <c r="D471">
        <v>278</v>
      </c>
      <c r="E471">
        <v>14</v>
      </c>
      <c r="F471">
        <v>178</v>
      </c>
      <c r="G471">
        <v>59.148936170212764</v>
      </c>
      <c r="H471">
        <v>2.9787234042553195</v>
      </c>
      <c r="I471">
        <v>37.872340425531917</v>
      </c>
      <c r="J471">
        <f t="shared" si="91"/>
        <v>0.9</v>
      </c>
      <c r="K471">
        <f t="shared" si="98"/>
        <v>74</v>
      </c>
      <c r="L471">
        <f t="shared" si="99"/>
        <v>201</v>
      </c>
      <c r="M471">
        <f t="shared" si="100"/>
        <v>6</v>
      </c>
      <c r="N471">
        <f t="shared" si="101"/>
        <v>7</v>
      </c>
      <c r="O471">
        <f t="shared" si="102"/>
        <v>9</v>
      </c>
      <c r="P471">
        <f t="shared" si="103"/>
        <v>22</v>
      </c>
      <c r="Q471">
        <f t="shared" si="92"/>
        <v>15.74468085106383</v>
      </c>
      <c r="R471">
        <f t="shared" si="93"/>
        <v>42.765957446808514</v>
      </c>
      <c r="S471">
        <f t="shared" si="94"/>
        <v>1.2765957446808509</v>
      </c>
      <c r="T471">
        <f t="shared" si="95"/>
        <v>3.9325842696629212</v>
      </c>
      <c r="U471">
        <f t="shared" si="96"/>
        <v>1.9148936170212765</v>
      </c>
      <c r="V471">
        <f t="shared" si="97"/>
        <v>4.6808510638297873</v>
      </c>
    </row>
    <row r="472" spans="1:22" x14ac:dyDescent="0.2">
      <c r="A472">
        <v>471</v>
      </c>
      <c r="B472" s="4" t="s">
        <v>13</v>
      </c>
      <c r="C472">
        <f>COUNTA(_xlfn.UNIQUE($B$2:B472))</f>
        <v>47</v>
      </c>
      <c r="D472">
        <v>278</v>
      </c>
      <c r="E472">
        <v>14</v>
      </c>
      <c r="F472">
        <v>179</v>
      </c>
      <c r="G472">
        <v>59.023354564755834</v>
      </c>
      <c r="H472">
        <v>2.9723991507431</v>
      </c>
      <c r="I472">
        <v>38.004246284501065</v>
      </c>
      <c r="J472">
        <f t="shared" si="91"/>
        <v>0.9002123142250531</v>
      </c>
      <c r="K472">
        <f t="shared" si="98"/>
        <v>74</v>
      </c>
      <c r="L472">
        <f t="shared" si="99"/>
        <v>201</v>
      </c>
      <c r="M472">
        <f t="shared" si="100"/>
        <v>6</v>
      </c>
      <c r="N472">
        <f t="shared" si="101"/>
        <v>7</v>
      </c>
      <c r="O472">
        <f t="shared" si="102"/>
        <v>9</v>
      </c>
      <c r="P472">
        <f t="shared" si="103"/>
        <v>22</v>
      </c>
      <c r="Q472">
        <f t="shared" si="92"/>
        <v>15.711252653927813</v>
      </c>
      <c r="R472">
        <f t="shared" si="93"/>
        <v>42.675159235668794</v>
      </c>
      <c r="S472">
        <f t="shared" si="94"/>
        <v>1.2738853503184715</v>
      </c>
      <c r="T472">
        <f t="shared" si="95"/>
        <v>3.9106145251396649</v>
      </c>
      <c r="U472">
        <f t="shared" si="96"/>
        <v>1.910828025477707</v>
      </c>
      <c r="V472">
        <f t="shared" si="97"/>
        <v>4.6709129511677281</v>
      </c>
    </row>
    <row r="473" spans="1:22" x14ac:dyDescent="0.2">
      <c r="A473">
        <v>472</v>
      </c>
      <c r="B473" s="4" t="s">
        <v>24</v>
      </c>
      <c r="C473">
        <f>COUNTA(_xlfn.UNIQUE($B$2:B473))</f>
        <v>47</v>
      </c>
      <c r="D473">
        <v>278</v>
      </c>
      <c r="E473">
        <v>14</v>
      </c>
      <c r="F473">
        <v>180</v>
      </c>
      <c r="G473">
        <v>58.898305084745758</v>
      </c>
      <c r="H473">
        <v>2.9661016949152543</v>
      </c>
      <c r="I473">
        <v>38.135593220338983</v>
      </c>
      <c r="J473">
        <f t="shared" si="91"/>
        <v>0.90042372881355937</v>
      </c>
      <c r="K473">
        <f t="shared" si="98"/>
        <v>74</v>
      </c>
      <c r="L473">
        <f t="shared" si="99"/>
        <v>201</v>
      </c>
      <c r="M473">
        <f t="shared" si="100"/>
        <v>6</v>
      </c>
      <c r="N473">
        <f t="shared" si="101"/>
        <v>7</v>
      </c>
      <c r="O473">
        <f t="shared" si="102"/>
        <v>9</v>
      </c>
      <c r="P473">
        <f t="shared" si="103"/>
        <v>23</v>
      </c>
      <c r="Q473">
        <f t="shared" si="92"/>
        <v>15.677966101694915</v>
      </c>
      <c r="R473">
        <f t="shared" si="93"/>
        <v>42.584745762711862</v>
      </c>
      <c r="S473">
        <f t="shared" si="94"/>
        <v>1.2711864406779663</v>
      </c>
      <c r="T473">
        <f t="shared" si="95"/>
        <v>3.8888888888888888</v>
      </c>
      <c r="U473">
        <f t="shared" si="96"/>
        <v>1.9067796610169492</v>
      </c>
      <c r="V473">
        <f t="shared" si="97"/>
        <v>4.8728813559322033</v>
      </c>
    </row>
    <row r="474" spans="1:22" x14ac:dyDescent="0.2">
      <c r="A474">
        <v>473</v>
      </c>
      <c r="B474" s="4" t="s">
        <v>105</v>
      </c>
      <c r="C474">
        <f>COUNTA(_xlfn.UNIQUE($B$2:B474))</f>
        <v>47</v>
      </c>
      <c r="D474">
        <v>279</v>
      </c>
      <c r="E474">
        <v>14</v>
      </c>
      <c r="F474">
        <v>180</v>
      </c>
      <c r="G474">
        <v>58.985200845665965</v>
      </c>
      <c r="H474">
        <v>2.9598308668076108</v>
      </c>
      <c r="I474">
        <v>38.054968287526428</v>
      </c>
      <c r="J474">
        <f t="shared" si="91"/>
        <v>0.90063424947145876</v>
      </c>
      <c r="K474">
        <f t="shared" si="98"/>
        <v>75</v>
      </c>
      <c r="L474">
        <f t="shared" si="99"/>
        <v>201</v>
      </c>
      <c r="M474">
        <f t="shared" si="100"/>
        <v>6</v>
      </c>
      <c r="N474">
        <f t="shared" si="101"/>
        <v>7</v>
      </c>
      <c r="O474">
        <f t="shared" si="102"/>
        <v>9</v>
      </c>
      <c r="P474">
        <f t="shared" si="103"/>
        <v>23</v>
      </c>
      <c r="Q474">
        <f t="shared" si="92"/>
        <v>15.856236786469344</v>
      </c>
      <c r="R474">
        <f t="shared" si="93"/>
        <v>42.494714587737839</v>
      </c>
      <c r="S474">
        <f t="shared" si="94"/>
        <v>1.2684989429175475</v>
      </c>
      <c r="T474">
        <f t="shared" si="95"/>
        <v>3.8888888888888888</v>
      </c>
      <c r="U474">
        <f t="shared" si="96"/>
        <v>1.9027484143763214</v>
      </c>
      <c r="V474">
        <f t="shared" si="97"/>
        <v>4.8625792811839323</v>
      </c>
    </row>
    <row r="475" spans="1:22" x14ac:dyDescent="0.2">
      <c r="A475">
        <v>474</v>
      </c>
      <c r="B475" s="4" t="s">
        <v>105</v>
      </c>
      <c r="C475">
        <f>COUNTA(_xlfn.UNIQUE($B$2:B475))</f>
        <v>47</v>
      </c>
      <c r="D475">
        <v>280</v>
      </c>
      <c r="E475">
        <v>14</v>
      </c>
      <c r="F475">
        <v>180</v>
      </c>
      <c r="G475">
        <v>59.071729957805907</v>
      </c>
      <c r="H475">
        <v>2.9535864978902953</v>
      </c>
      <c r="I475">
        <v>37.974683544303801</v>
      </c>
      <c r="J475">
        <f t="shared" si="91"/>
        <v>0.90084388185654007</v>
      </c>
      <c r="K475">
        <f t="shared" si="98"/>
        <v>76</v>
      </c>
      <c r="L475">
        <f t="shared" si="99"/>
        <v>201</v>
      </c>
      <c r="M475">
        <f t="shared" si="100"/>
        <v>6</v>
      </c>
      <c r="N475">
        <f t="shared" si="101"/>
        <v>7</v>
      </c>
      <c r="O475">
        <f t="shared" si="102"/>
        <v>9</v>
      </c>
      <c r="P475">
        <f t="shared" si="103"/>
        <v>23</v>
      </c>
      <c r="Q475">
        <f t="shared" si="92"/>
        <v>16.033755274261605</v>
      </c>
      <c r="R475">
        <f t="shared" si="93"/>
        <v>42.405063291139236</v>
      </c>
      <c r="S475">
        <f t="shared" si="94"/>
        <v>1.2658227848101267</v>
      </c>
      <c r="T475">
        <f t="shared" si="95"/>
        <v>3.8888888888888888</v>
      </c>
      <c r="U475">
        <f t="shared" si="96"/>
        <v>1.89873417721519</v>
      </c>
      <c r="V475">
        <f t="shared" si="97"/>
        <v>4.852320675105485</v>
      </c>
    </row>
    <row r="476" spans="1:22" x14ac:dyDescent="0.2">
      <c r="A476">
        <v>475</v>
      </c>
      <c r="B476" s="4" t="s">
        <v>105</v>
      </c>
      <c r="C476">
        <f>COUNTA(_xlfn.UNIQUE($B$2:B476))</f>
        <v>47</v>
      </c>
      <c r="D476">
        <v>281</v>
      </c>
      <c r="E476">
        <v>14</v>
      </c>
      <c r="F476">
        <v>180</v>
      </c>
      <c r="G476">
        <v>59.15789473684211</v>
      </c>
      <c r="H476">
        <v>2.9473684210526314</v>
      </c>
      <c r="I476">
        <v>37.894736842105267</v>
      </c>
      <c r="J476">
        <f t="shared" si="91"/>
        <v>0.90105263157894733</v>
      </c>
      <c r="K476">
        <f t="shared" si="98"/>
        <v>77</v>
      </c>
      <c r="L476">
        <f t="shared" si="99"/>
        <v>201</v>
      </c>
      <c r="M476">
        <f t="shared" si="100"/>
        <v>6</v>
      </c>
      <c r="N476">
        <f t="shared" si="101"/>
        <v>7</v>
      </c>
      <c r="O476">
        <f t="shared" si="102"/>
        <v>9</v>
      </c>
      <c r="P476">
        <f t="shared" si="103"/>
        <v>23</v>
      </c>
      <c r="Q476">
        <f t="shared" si="92"/>
        <v>16.210526315789473</v>
      </c>
      <c r="R476">
        <f t="shared" si="93"/>
        <v>42.315789473684212</v>
      </c>
      <c r="S476">
        <f t="shared" si="94"/>
        <v>1.263157894736842</v>
      </c>
      <c r="T476">
        <f t="shared" si="95"/>
        <v>3.8888888888888888</v>
      </c>
      <c r="U476">
        <f t="shared" si="96"/>
        <v>1.8947368421052633</v>
      </c>
      <c r="V476">
        <f t="shared" si="97"/>
        <v>4.8421052631578947</v>
      </c>
    </row>
    <row r="477" spans="1:22" x14ac:dyDescent="0.2">
      <c r="A477">
        <v>476</v>
      </c>
      <c r="B477" s="4" t="s">
        <v>8</v>
      </c>
      <c r="C477">
        <f>COUNTA(_xlfn.UNIQUE($B$2:B477))</f>
        <v>47</v>
      </c>
      <c r="D477">
        <v>281</v>
      </c>
      <c r="E477">
        <v>14</v>
      </c>
      <c r="F477">
        <v>181</v>
      </c>
      <c r="G477">
        <v>59.033613445378151</v>
      </c>
      <c r="H477">
        <v>2.9411764705882351</v>
      </c>
      <c r="I477">
        <v>38.02521008403361</v>
      </c>
      <c r="J477">
        <f t="shared" si="91"/>
        <v>0.90126050420168069</v>
      </c>
      <c r="K477">
        <f t="shared" si="98"/>
        <v>77</v>
      </c>
      <c r="L477">
        <f t="shared" si="99"/>
        <v>201</v>
      </c>
      <c r="M477">
        <f t="shared" si="100"/>
        <v>6</v>
      </c>
      <c r="N477">
        <f t="shared" si="101"/>
        <v>7</v>
      </c>
      <c r="O477">
        <f t="shared" si="102"/>
        <v>9</v>
      </c>
      <c r="P477">
        <f t="shared" si="103"/>
        <v>23</v>
      </c>
      <c r="Q477">
        <f t="shared" si="92"/>
        <v>16.176470588235293</v>
      </c>
      <c r="R477">
        <f t="shared" si="93"/>
        <v>42.226890756302524</v>
      </c>
      <c r="S477">
        <f t="shared" si="94"/>
        <v>1.2605042016806722</v>
      </c>
      <c r="T477">
        <f t="shared" si="95"/>
        <v>3.867403314917127</v>
      </c>
      <c r="U477">
        <f t="shared" si="96"/>
        <v>1.8907563025210083</v>
      </c>
      <c r="V477">
        <f t="shared" si="97"/>
        <v>4.8319327731092443</v>
      </c>
    </row>
    <row r="478" spans="1:22" x14ac:dyDescent="0.2">
      <c r="A478">
        <v>477</v>
      </c>
      <c r="B478" s="4" t="s">
        <v>8</v>
      </c>
      <c r="C478">
        <f>COUNTA(_xlfn.UNIQUE($B$2:B478))</f>
        <v>47</v>
      </c>
      <c r="D478">
        <v>281</v>
      </c>
      <c r="E478">
        <v>14</v>
      </c>
      <c r="F478">
        <v>182</v>
      </c>
      <c r="G478">
        <v>58.909853249475894</v>
      </c>
      <c r="H478">
        <v>2.9350104821802936</v>
      </c>
      <c r="I478">
        <v>38.155136268343817</v>
      </c>
      <c r="J478">
        <f t="shared" si="91"/>
        <v>0.90146750524109009</v>
      </c>
      <c r="K478">
        <f t="shared" si="98"/>
        <v>77</v>
      </c>
      <c r="L478">
        <f t="shared" si="99"/>
        <v>201</v>
      </c>
      <c r="M478">
        <f t="shared" si="100"/>
        <v>6</v>
      </c>
      <c r="N478">
        <f t="shared" si="101"/>
        <v>7</v>
      </c>
      <c r="O478">
        <f t="shared" si="102"/>
        <v>9</v>
      </c>
      <c r="P478">
        <f t="shared" si="103"/>
        <v>23</v>
      </c>
      <c r="Q478">
        <f t="shared" si="92"/>
        <v>16.142557651991616</v>
      </c>
      <c r="R478">
        <f t="shared" si="93"/>
        <v>42.138364779874216</v>
      </c>
      <c r="S478">
        <f t="shared" si="94"/>
        <v>1.257861635220126</v>
      </c>
      <c r="T478">
        <f t="shared" si="95"/>
        <v>3.8461538461538463</v>
      </c>
      <c r="U478">
        <f t="shared" si="96"/>
        <v>1.8867924528301887</v>
      </c>
      <c r="V478">
        <f t="shared" si="97"/>
        <v>4.8218029350104823</v>
      </c>
    </row>
    <row r="479" spans="1:22" x14ac:dyDescent="0.2">
      <c r="A479">
        <v>478</v>
      </c>
      <c r="B479" s="4" t="s">
        <v>15</v>
      </c>
      <c r="C479">
        <f>COUNTA(_xlfn.UNIQUE($B$2:B479))</f>
        <v>47</v>
      </c>
      <c r="D479">
        <v>281</v>
      </c>
      <c r="E479">
        <v>14</v>
      </c>
      <c r="F479">
        <v>183</v>
      </c>
      <c r="G479">
        <v>58.786610878661079</v>
      </c>
      <c r="H479">
        <v>2.9288702928870292</v>
      </c>
      <c r="I479">
        <v>38.284518828451887</v>
      </c>
      <c r="J479">
        <f t="shared" si="91"/>
        <v>0.90167364016736395</v>
      </c>
      <c r="K479">
        <f t="shared" si="98"/>
        <v>77</v>
      </c>
      <c r="L479">
        <f t="shared" si="99"/>
        <v>201</v>
      </c>
      <c r="M479">
        <f t="shared" si="100"/>
        <v>6</v>
      </c>
      <c r="N479">
        <f t="shared" si="101"/>
        <v>7</v>
      </c>
      <c r="O479">
        <f t="shared" si="102"/>
        <v>9</v>
      </c>
      <c r="P479">
        <f t="shared" si="103"/>
        <v>23</v>
      </c>
      <c r="Q479">
        <f t="shared" si="92"/>
        <v>16.10878661087866</v>
      </c>
      <c r="R479">
        <f t="shared" si="93"/>
        <v>42.05020920502092</v>
      </c>
      <c r="S479">
        <f t="shared" si="94"/>
        <v>1.2552301255230125</v>
      </c>
      <c r="T479">
        <f t="shared" si="95"/>
        <v>3.8251366120218582</v>
      </c>
      <c r="U479">
        <f t="shared" si="96"/>
        <v>1.882845188284519</v>
      </c>
      <c r="V479">
        <f t="shared" si="97"/>
        <v>4.8117154811715483</v>
      </c>
    </row>
    <row r="480" spans="1:22" x14ac:dyDescent="0.2">
      <c r="A480">
        <v>479</v>
      </c>
      <c r="B480" s="4" t="s">
        <v>7</v>
      </c>
      <c r="C480">
        <f>COUNTA(_xlfn.UNIQUE($B$2:B480))</f>
        <v>47</v>
      </c>
      <c r="D480">
        <v>282</v>
      </c>
      <c r="E480">
        <v>14</v>
      </c>
      <c r="F480">
        <v>183</v>
      </c>
      <c r="G480">
        <v>58.872651356993735</v>
      </c>
      <c r="H480">
        <v>2.9227557411273484</v>
      </c>
      <c r="I480">
        <v>38.204592901878911</v>
      </c>
      <c r="J480">
        <f t="shared" si="91"/>
        <v>0.90187891440501045</v>
      </c>
      <c r="K480">
        <f t="shared" si="98"/>
        <v>77</v>
      </c>
      <c r="L480">
        <f t="shared" si="99"/>
        <v>202</v>
      </c>
      <c r="M480">
        <f t="shared" si="100"/>
        <v>6</v>
      </c>
      <c r="N480">
        <f t="shared" si="101"/>
        <v>7</v>
      </c>
      <c r="O480">
        <f t="shared" si="102"/>
        <v>9</v>
      </c>
      <c r="P480">
        <f t="shared" si="103"/>
        <v>23</v>
      </c>
      <c r="Q480">
        <f t="shared" si="92"/>
        <v>16.075156576200417</v>
      </c>
      <c r="R480">
        <f t="shared" si="93"/>
        <v>42.171189979123177</v>
      </c>
      <c r="S480">
        <f t="shared" si="94"/>
        <v>1.2526096033402923</v>
      </c>
      <c r="T480">
        <f t="shared" si="95"/>
        <v>3.8251366120218582</v>
      </c>
      <c r="U480">
        <f t="shared" si="96"/>
        <v>1.8789144050104383</v>
      </c>
      <c r="V480">
        <f t="shared" si="97"/>
        <v>4.8016701461377869</v>
      </c>
    </row>
    <row r="481" spans="1:22" x14ac:dyDescent="0.2">
      <c r="A481">
        <v>480</v>
      </c>
      <c r="B481" s="4" t="s">
        <v>7</v>
      </c>
      <c r="C481">
        <f>COUNTA(_xlfn.UNIQUE($B$2:B481))</f>
        <v>47</v>
      </c>
      <c r="D481">
        <v>283</v>
      </c>
      <c r="E481">
        <v>14</v>
      </c>
      <c r="F481">
        <v>183</v>
      </c>
      <c r="G481">
        <v>58.958333333333336</v>
      </c>
      <c r="H481">
        <v>2.9166666666666665</v>
      </c>
      <c r="I481">
        <v>38.125</v>
      </c>
      <c r="J481">
        <f t="shared" si="91"/>
        <v>0.90208333333333335</v>
      </c>
      <c r="K481">
        <f t="shared" si="98"/>
        <v>77</v>
      </c>
      <c r="L481">
        <f t="shared" si="99"/>
        <v>203</v>
      </c>
      <c r="M481">
        <f t="shared" si="100"/>
        <v>6</v>
      </c>
      <c r="N481">
        <f t="shared" si="101"/>
        <v>7</v>
      </c>
      <c r="O481">
        <f t="shared" si="102"/>
        <v>9</v>
      </c>
      <c r="P481">
        <f t="shared" si="103"/>
        <v>23</v>
      </c>
      <c r="Q481">
        <f t="shared" si="92"/>
        <v>16.041666666666668</v>
      </c>
      <c r="R481">
        <f t="shared" si="93"/>
        <v>42.291666666666664</v>
      </c>
      <c r="S481">
        <f t="shared" si="94"/>
        <v>1.25</v>
      </c>
      <c r="T481">
        <f t="shared" si="95"/>
        <v>3.8251366120218582</v>
      </c>
      <c r="U481">
        <f t="shared" si="96"/>
        <v>1.875</v>
      </c>
      <c r="V481">
        <f t="shared" si="97"/>
        <v>4.791666666666667</v>
      </c>
    </row>
    <row r="482" spans="1:22" x14ac:dyDescent="0.2">
      <c r="A482">
        <v>481</v>
      </c>
      <c r="B482" s="4" t="s">
        <v>7</v>
      </c>
      <c r="C482">
        <f>COUNTA(_xlfn.UNIQUE($B$2:B482))</f>
        <v>47</v>
      </c>
      <c r="D482">
        <v>284</v>
      </c>
      <c r="E482">
        <v>14</v>
      </c>
      <c r="F482">
        <v>183</v>
      </c>
      <c r="G482">
        <v>59.043659043659048</v>
      </c>
      <c r="H482">
        <v>2.9106029106029108</v>
      </c>
      <c r="I482">
        <v>38.045738045738048</v>
      </c>
      <c r="J482">
        <f t="shared" si="91"/>
        <v>0.90228690228690223</v>
      </c>
      <c r="K482">
        <f t="shared" si="98"/>
        <v>77</v>
      </c>
      <c r="L482">
        <f t="shared" si="99"/>
        <v>204</v>
      </c>
      <c r="M482">
        <f t="shared" si="100"/>
        <v>6</v>
      </c>
      <c r="N482">
        <f t="shared" si="101"/>
        <v>7</v>
      </c>
      <c r="O482">
        <f t="shared" si="102"/>
        <v>9</v>
      </c>
      <c r="P482">
        <f t="shared" si="103"/>
        <v>23</v>
      </c>
      <c r="Q482">
        <f t="shared" si="92"/>
        <v>16.008316008316008</v>
      </c>
      <c r="R482">
        <f t="shared" si="93"/>
        <v>42.411642411642411</v>
      </c>
      <c r="S482">
        <f t="shared" si="94"/>
        <v>1.2474012474012475</v>
      </c>
      <c r="T482">
        <f t="shared" si="95"/>
        <v>3.8251366120218582</v>
      </c>
      <c r="U482">
        <f t="shared" si="96"/>
        <v>1.8711018711018712</v>
      </c>
      <c r="V482">
        <f t="shared" si="97"/>
        <v>4.7817047817047822</v>
      </c>
    </row>
    <row r="483" spans="1:22" x14ac:dyDescent="0.2">
      <c r="A483">
        <v>482</v>
      </c>
      <c r="B483" s="4" t="s">
        <v>7</v>
      </c>
      <c r="C483">
        <f>COUNTA(_xlfn.UNIQUE($B$2:B483))</f>
        <v>47</v>
      </c>
      <c r="D483">
        <v>285</v>
      </c>
      <c r="E483">
        <v>14</v>
      </c>
      <c r="F483">
        <v>183</v>
      </c>
      <c r="G483">
        <v>59.128630705394194</v>
      </c>
      <c r="H483">
        <v>2.904564315352697</v>
      </c>
      <c r="I483">
        <v>37.966804979253112</v>
      </c>
      <c r="J483">
        <f t="shared" si="91"/>
        <v>0.90248962655601661</v>
      </c>
      <c r="K483">
        <f t="shared" si="98"/>
        <v>77</v>
      </c>
      <c r="L483">
        <f t="shared" si="99"/>
        <v>205</v>
      </c>
      <c r="M483">
        <f t="shared" si="100"/>
        <v>6</v>
      </c>
      <c r="N483">
        <f t="shared" si="101"/>
        <v>7</v>
      </c>
      <c r="O483">
        <f t="shared" si="102"/>
        <v>9</v>
      </c>
      <c r="P483">
        <f t="shared" si="103"/>
        <v>23</v>
      </c>
      <c r="Q483">
        <f t="shared" si="92"/>
        <v>15.975103734439832</v>
      </c>
      <c r="R483">
        <f t="shared" ref="R483:R503" si="104">L483/A483*100</f>
        <v>42.531120331950206</v>
      </c>
      <c r="S483">
        <f t="shared" ref="S483:S503" si="105">M483/A483*100</f>
        <v>1.2448132780082988</v>
      </c>
      <c r="T483">
        <f t="shared" ref="T483:T503" si="106">N483/F483*100</f>
        <v>3.8251366120218582</v>
      </c>
      <c r="U483">
        <f t="shared" ref="U483:U503" si="107">O483/A483*100</f>
        <v>1.8672199170124482</v>
      </c>
      <c r="V483">
        <f t="shared" si="97"/>
        <v>4.7717842323651452</v>
      </c>
    </row>
    <row r="484" spans="1:22" x14ac:dyDescent="0.2">
      <c r="A484">
        <v>483</v>
      </c>
      <c r="B484" s="4" t="s">
        <v>7</v>
      </c>
      <c r="C484">
        <f>COUNTA(_xlfn.UNIQUE($B$2:B484))</f>
        <v>47</v>
      </c>
      <c r="D484">
        <v>286</v>
      </c>
      <c r="E484">
        <v>14</v>
      </c>
      <c r="F484">
        <v>183</v>
      </c>
      <c r="G484">
        <v>59.213250517598347</v>
      </c>
      <c r="H484">
        <v>2.8985507246376812</v>
      </c>
      <c r="I484">
        <v>37.888198757763973</v>
      </c>
      <c r="J484">
        <f t="shared" si="91"/>
        <v>0.90269151138716353</v>
      </c>
      <c r="K484">
        <f t="shared" si="98"/>
        <v>77</v>
      </c>
      <c r="L484">
        <f t="shared" ref="L484:L503" si="108">IF(B484="Cyclotella ocellata",L483+1,L483)</f>
        <v>206</v>
      </c>
      <c r="M484">
        <f t="shared" si="100"/>
        <v>6</v>
      </c>
      <c r="N484">
        <f t="shared" ref="N484:N503" si="109">IF(B484="Staurosirella pinnata",N483+1,N483)</f>
        <v>7</v>
      </c>
      <c r="O484">
        <f t="shared" ref="O484:O503" si="110">IF(B484="Amphora pediculus",O483+1,O483)</f>
        <v>9</v>
      </c>
      <c r="P484">
        <f t="shared" si="103"/>
        <v>23</v>
      </c>
      <c r="Q484">
        <f t="shared" si="92"/>
        <v>15.942028985507244</v>
      </c>
      <c r="R484">
        <f t="shared" si="104"/>
        <v>42.650103519668733</v>
      </c>
      <c r="S484">
        <f t="shared" si="105"/>
        <v>1.2422360248447204</v>
      </c>
      <c r="T484">
        <f t="shared" si="106"/>
        <v>3.8251366120218582</v>
      </c>
      <c r="U484">
        <f t="shared" si="107"/>
        <v>1.8633540372670807</v>
      </c>
      <c r="V484">
        <f t="shared" si="97"/>
        <v>4.7619047619047619</v>
      </c>
    </row>
    <row r="485" spans="1:22" x14ac:dyDescent="0.2">
      <c r="A485">
        <v>484</v>
      </c>
      <c r="B485" s="4" t="s">
        <v>7</v>
      </c>
      <c r="C485">
        <f>COUNTA(_xlfn.UNIQUE($B$2:B485))</f>
        <v>47</v>
      </c>
      <c r="D485">
        <v>287</v>
      </c>
      <c r="E485">
        <v>14</v>
      </c>
      <c r="F485">
        <v>183</v>
      </c>
      <c r="G485">
        <v>59.297520661157023</v>
      </c>
      <c r="H485">
        <v>2.8925619834710745</v>
      </c>
      <c r="I485">
        <v>37.809917355371901</v>
      </c>
      <c r="J485">
        <f t="shared" si="91"/>
        <v>0.90289256198347112</v>
      </c>
      <c r="K485">
        <f t="shared" si="98"/>
        <v>77</v>
      </c>
      <c r="L485">
        <f t="shared" si="108"/>
        <v>207</v>
      </c>
      <c r="M485">
        <f t="shared" si="100"/>
        <v>6</v>
      </c>
      <c r="N485">
        <f t="shared" si="109"/>
        <v>7</v>
      </c>
      <c r="O485">
        <f t="shared" si="110"/>
        <v>9</v>
      </c>
      <c r="P485">
        <f t="shared" si="103"/>
        <v>23</v>
      </c>
      <c r="Q485">
        <f t="shared" si="92"/>
        <v>15.909090909090908</v>
      </c>
      <c r="R485">
        <f t="shared" si="104"/>
        <v>42.768595041322314</v>
      </c>
      <c r="S485">
        <f t="shared" si="105"/>
        <v>1.2396694214876034</v>
      </c>
      <c r="T485">
        <f t="shared" si="106"/>
        <v>3.8251366120218582</v>
      </c>
      <c r="U485">
        <f t="shared" si="107"/>
        <v>1.859504132231405</v>
      </c>
      <c r="V485">
        <f t="shared" si="97"/>
        <v>4.7520661157024797</v>
      </c>
    </row>
    <row r="486" spans="1:22" x14ac:dyDescent="0.2">
      <c r="A486">
        <v>485</v>
      </c>
      <c r="B486" s="4" t="s">
        <v>7</v>
      </c>
      <c r="C486">
        <f>COUNTA(_xlfn.UNIQUE($B$2:B486))</f>
        <v>47</v>
      </c>
      <c r="D486">
        <v>288</v>
      </c>
      <c r="E486">
        <v>14</v>
      </c>
      <c r="F486">
        <v>183</v>
      </c>
      <c r="G486">
        <v>59.381443298969074</v>
      </c>
      <c r="H486">
        <v>2.8865979381443299</v>
      </c>
      <c r="I486">
        <v>37.731958762886599</v>
      </c>
      <c r="J486">
        <f t="shared" si="91"/>
        <v>0.90309278350515465</v>
      </c>
      <c r="K486">
        <f t="shared" si="98"/>
        <v>77</v>
      </c>
      <c r="L486">
        <f t="shared" si="108"/>
        <v>208</v>
      </c>
      <c r="M486">
        <f t="shared" si="100"/>
        <v>6</v>
      </c>
      <c r="N486">
        <f t="shared" si="109"/>
        <v>7</v>
      </c>
      <c r="O486">
        <f t="shared" si="110"/>
        <v>9</v>
      </c>
      <c r="P486">
        <f t="shared" si="103"/>
        <v>23</v>
      </c>
      <c r="Q486">
        <f t="shared" si="92"/>
        <v>15.876288659793813</v>
      </c>
      <c r="R486">
        <f t="shared" si="104"/>
        <v>42.886597938144327</v>
      </c>
      <c r="S486">
        <f t="shared" si="105"/>
        <v>1.2371134020618557</v>
      </c>
      <c r="T486">
        <f t="shared" si="106"/>
        <v>3.8251366120218582</v>
      </c>
      <c r="U486">
        <f t="shared" si="107"/>
        <v>1.8556701030927836</v>
      </c>
      <c r="V486">
        <f t="shared" si="97"/>
        <v>4.7422680412371134</v>
      </c>
    </row>
    <row r="487" spans="1:22" x14ac:dyDescent="0.2">
      <c r="A487">
        <v>486</v>
      </c>
      <c r="B487" s="4" t="s">
        <v>12</v>
      </c>
      <c r="C487">
        <f>COUNTA(_xlfn.UNIQUE($B$2:B487))</f>
        <v>47</v>
      </c>
      <c r="D487">
        <v>288</v>
      </c>
      <c r="E487">
        <v>14</v>
      </c>
      <c r="F487">
        <v>184</v>
      </c>
      <c r="G487">
        <v>59.259259259259252</v>
      </c>
      <c r="H487">
        <v>2.880658436213992</v>
      </c>
      <c r="I487">
        <v>37.860082304526749</v>
      </c>
      <c r="J487">
        <f t="shared" si="91"/>
        <v>0.90329218106995879</v>
      </c>
      <c r="K487">
        <f t="shared" si="98"/>
        <v>77</v>
      </c>
      <c r="L487">
        <f t="shared" si="108"/>
        <v>208</v>
      </c>
      <c r="M487">
        <f t="shared" si="100"/>
        <v>6</v>
      </c>
      <c r="N487">
        <f t="shared" si="109"/>
        <v>7</v>
      </c>
      <c r="O487">
        <f t="shared" si="110"/>
        <v>9</v>
      </c>
      <c r="P487">
        <f t="shared" si="103"/>
        <v>23</v>
      </c>
      <c r="Q487">
        <f t="shared" si="92"/>
        <v>15.843621399176955</v>
      </c>
      <c r="R487">
        <f t="shared" si="104"/>
        <v>42.798353909465021</v>
      </c>
      <c r="S487">
        <f t="shared" si="105"/>
        <v>1.2345679012345678</v>
      </c>
      <c r="T487">
        <f t="shared" si="106"/>
        <v>3.804347826086957</v>
      </c>
      <c r="U487">
        <f t="shared" si="107"/>
        <v>1.8518518518518516</v>
      </c>
      <c r="V487">
        <f t="shared" si="97"/>
        <v>4.7325102880658436</v>
      </c>
    </row>
    <row r="488" spans="1:22" x14ac:dyDescent="0.2">
      <c r="A488">
        <v>487</v>
      </c>
      <c r="B488" s="4" t="s">
        <v>12</v>
      </c>
      <c r="C488">
        <f>COUNTA(_xlfn.UNIQUE($B$2:B488))</f>
        <v>47</v>
      </c>
      <c r="D488">
        <v>288</v>
      </c>
      <c r="E488">
        <v>14</v>
      </c>
      <c r="F488">
        <v>185</v>
      </c>
      <c r="G488">
        <v>59.137577002053391</v>
      </c>
      <c r="H488">
        <v>2.8747433264887063</v>
      </c>
      <c r="I488">
        <v>37.987679671457911</v>
      </c>
      <c r="J488">
        <f t="shared" si="91"/>
        <v>0.90349075975359339</v>
      </c>
      <c r="K488">
        <f t="shared" si="98"/>
        <v>77</v>
      </c>
      <c r="L488">
        <f t="shared" si="108"/>
        <v>208</v>
      </c>
      <c r="M488">
        <f t="shared" si="100"/>
        <v>6</v>
      </c>
      <c r="N488">
        <f t="shared" si="109"/>
        <v>7</v>
      </c>
      <c r="O488">
        <f t="shared" si="110"/>
        <v>9</v>
      </c>
      <c r="P488">
        <f t="shared" si="103"/>
        <v>23</v>
      </c>
      <c r="Q488">
        <f t="shared" si="92"/>
        <v>15.811088295687886</v>
      </c>
      <c r="R488">
        <f t="shared" si="104"/>
        <v>42.710472279260777</v>
      </c>
      <c r="S488">
        <f t="shared" si="105"/>
        <v>1.2320328542094456</v>
      </c>
      <c r="T488">
        <f t="shared" si="106"/>
        <v>3.7837837837837842</v>
      </c>
      <c r="U488">
        <f t="shared" si="107"/>
        <v>1.8480492813141685</v>
      </c>
      <c r="V488">
        <f t="shared" si="97"/>
        <v>4.7227926078028748</v>
      </c>
    </row>
    <row r="489" spans="1:22" x14ac:dyDescent="0.2">
      <c r="A489">
        <v>488</v>
      </c>
      <c r="B489" s="4" t="s">
        <v>32</v>
      </c>
      <c r="C489">
        <f>COUNTA(_xlfn.UNIQUE($B$2:B489))</f>
        <v>47</v>
      </c>
      <c r="D489">
        <v>288</v>
      </c>
      <c r="E489">
        <v>14</v>
      </c>
      <c r="F489">
        <v>186</v>
      </c>
      <c r="G489">
        <v>59.016393442622949</v>
      </c>
      <c r="H489">
        <v>2.8688524590163933</v>
      </c>
      <c r="I489">
        <v>38.114754098360656</v>
      </c>
      <c r="J489">
        <f t="shared" si="91"/>
        <v>0.90368852459016391</v>
      </c>
      <c r="K489">
        <f t="shared" si="98"/>
        <v>77</v>
      </c>
      <c r="L489">
        <f t="shared" si="108"/>
        <v>208</v>
      </c>
      <c r="M489">
        <f t="shared" si="100"/>
        <v>6</v>
      </c>
      <c r="N489">
        <f t="shared" si="109"/>
        <v>7</v>
      </c>
      <c r="O489">
        <f t="shared" si="110"/>
        <v>9</v>
      </c>
      <c r="P489">
        <f t="shared" si="103"/>
        <v>23</v>
      </c>
      <c r="Q489">
        <f t="shared" si="92"/>
        <v>15.778688524590164</v>
      </c>
      <c r="R489">
        <f t="shared" si="104"/>
        <v>42.622950819672127</v>
      </c>
      <c r="S489">
        <f t="shared" si="105"/>
        <v>1.2295081967213115</v>
      </c>
      <c r="T489">
        <f t="shared" si="106"/>
        <v>3.763440860215054</v>
      </c>
      <c r="U489">
        <f t="shared" si="107"/>
        <v>1.8442622950819672</v>
      </c>
      <c r="V489">
        <f t="shared" si="97"/>
        <v>4.7131147540983607</v>
      </c>
    </row>
    <row r="490" spans="1:22" x14ac:dyDescent="0.2">
      <c r="A490">
        <v>489</v>
      </c>
      <c r="B490" s="4" t="s">
        <v>12</v>
      </c>
      <c r="C490">
        <f>COUNTA(_xlfn.UNIQUE($B$2:B490))</f>
        <v>47</v>
      </c>
      <c r="D490">
        <v>288</v>
      </c>
      <c r="E490">
        <v>14</v>
      </c>
      <c r="F490">
        <v>187</v>
      </c>
      <c r="G490">
        <v>58.895705521472394</v>
      </c>
      <c r="H490">
        <v>2.8629856850715747</v>
      </c>
      <c r="I490">
        <v>38.241308793456028</v>
      </c>
      <c r="J490">
        <f t="shared" si="91"/>
        <v>0.9038854805725971</v>
      </c>
      <c r="K490">
        <f t="shared" si="98"/>
        <v>77</v>
      </c>
      <c r="L490">
        <f t="shared" si="108"/>
        <v>208</v>
      </c>
      <c r="M490">
        <f t="shared" si="100"/>
        <v>6</v>
      </c>
      <c r="N490">
        <f t="shared" si="109"/>
        <v>7</v>
      </c>
      <c r="O490">
        <f t="shared" si="110"/>
        <v>9</v>
      </c>
      <c r="P490">
        <f t="shared" si="103"/>
        <v>23</v>
      </c>
      <c r="Q490">
        <f t="shared" si="92"/>
        <v>15.746421267893659</v>
      </c>
      <c r="R490">
        <f t="shared" si="104"/>
        <v>42.535787321063395</v>
      </c>
      <c r="S490">
        <f t="shared" si="105"/>
        <v>1.2269938650306749</v>
      </c>
      <c r="T490">
        <f t="shared" si="106"/>
        <v>3.7433155080213902</v>
      </c>
      <c r="U490">
        <f t="shared" si="107"/>
        <v>1.8404907975460123</v>
      </c>
      <c r="V490">
        <f t="shared" si="97"/>
        <v>4.703476482617587</v>
      </c>
    </row>
    <row r="491" spans="1:22" x14ac:dyDescent="0.2">
      <c r="A491">
        <v>490</v>
      </c>
      <c r="B491" s="4" t="s">
        <v>12</v>
      </c>
      <c r="C491">
        <f>COUNTA(_xlfn.UNIQUE($B$2:B491))</f>
        <v>47</v>
      </c>
      <c r="D491">
        <v>288</v>
      </c>
      <c r="E491">
        <v>14</v>
      </c>
      <c r="F491">
        <v>188</v>
      </c>
      <c r="G491">
        <v>58.775510204081641</v>
      </c>
      <c r="H491">
        <v>2.8571428571428572</v>
      </c>
      <c r="I491">
        <v>38.367346938775512</v>
      </c>
      <c r="J491">
        <f t="shared" si="91"/>
        <v>0.90408163265306118</v>
      </c>
      <c r="K491">
        <f t="shared" si="98"/>
        <v>77</v>
      </c>
      <c r="L491">
        <f t="shared" si="108"/>
        <v>208</v>
      </c>
      <c r="M491">
        <f t="shared" si="100"/>
        <v>6</v>
      </c>
      <c r="N491">
        <f t="shared" si="109"/>
        <v>7</v>
      </c>
      <c r="O491">
        <f t="shared" si="110"/>
        <v>9</v>
      </c>
      <c r="P491">
        <f t="shared" si="103"/>
        <v>23</v>
      </c>
      <c r="Q491">
        <f t="shared" si="92"/>
        <v>15.714285714285714</v>
      </c>
      <c r="R491">
        <f t="shared" si="104"/>
        <v>42.448979591836732</v>
      </c>
      <c r="S491">
        <f t="shared" si="105"/>
        <v>1.2244897959183674</v>
      </c>
      <c r="T491">
        <f t="shared" si="106"/>
        <v>3.7234042553191489</v>
      </c>
      <c r="U491">
        <f t="shared" si="107"/>
        <v>1.8367346938775513</v>
      </c>
      <c r="V491">
        <f t="shared" si="97"/>
        <v>4.6938775510204085</v>
      </c>
    </row>
    <row r="492" spans="1:22" x14ac:dyDescent="0.2">
      <c r="A492">
        <v>491</v>
      </c>
      <c r="B492" s="4" t="s">
        <v>7</v>
      </c>
      <c r="C492">
        <f>COUNTA(_xlfn.UNIQUE($B$2:B492))</f>
        <v>47</v>
      </c>
      <c r="D492">
        <v>289</v>
      </c>
      <c r="E492">
        <v>14</v>
      </c>
      <c r="F492">
        <v>188</v>
      </c>
      <c r="G492">
        <v>58.859470468431773</v>
      </c>
      <c r="H492">
        <v>2.8513238289205702</v>
      </c>
      <c r="I492">
        <v>38.289205702647656</v>
      </c>
      <c r="J492">
        <f t="shared" si="91"/>
        <v>0.90427698574338089</v>
      </c>
      <c r="K492">
        <f t="shared" si="98"/>
        <v>77</v>
      </c>
      <c r="L492">
        <f t="shared" si="108"/>
        <v>209</v>
      </c>
      <c r="M492">
        <f t="shared" si="100"/>
        <v>6</v>
      </c>
      <c r="N492">
        <f t="shared" si="109"/>
        <v>7</v>
      </c>
      <c r="O492">
        <f t="shared" si="110"/>
        <v>9</v>
      </c>
      <c r="P492">
        <f t="shared" si="103"/>
        <v>23</v>
      </c>
      <c r="Q492">
        <f t="shared" si="92"/>
        <v>15.682281059063136</v>
      </c>
      <c r="R492">
        <f t="shared" si="104"/>
        <v>42.566191446028512</v>
      </c>
      <c r="S492">
        <f t="shared" si="105"/>
        <v>1.2219959266802443</v>
      </c>
      <c r="T492">
        <f t="shared" si="106"/>
        <v>3.7234042553191489</v>
      </c>
      <c r="U492">
        <f t="shared" si="107"/>
        <v>1.8329938900203666</v>
      </c>
      <c r="V492">
        <f t="shared" si="97"/>
        <v>4.6843177189409371</v>
      </c>
    </row>
    <row r="493" spans="1:22" x14ac:dyDescent="0.2">
      <c r="A493">
        <v>492</v>
      </c>
      <c r="B493" s="4" t="s">
        <v>7</v>
      </c>
      <c r="C493">
        <f>COUNTA(_xlfn.UNIQUE($B$2:B493))</f>
        <v>47</v>
      </c>
      <c r="D493">
        <v>290</v>
      </c>
      <c r="E493">
        <v>14</v>
      </c>
      <c r="F493">
        <v>188</v>
      </c>
      <c r="G493">
        <v>58.943089430894311</v>
      </c>
      <c r="H493">
        <v>2.8455284552845526</v>
      </c>
      <c r="I493">
        <v>38.211382113821138</v>
      </c>
      <c r="J493">
        <f t="shared" si="91"/>
        <v>0.90447154471544711</v>
      </c>
      <c r="K493">
        <f t="shared" si="98"/>
        <v>77</v>
      </c>
      <c r="L493">
        <f t="shared" si="108"/>
        <v>210</v>
      </c>
      <c r="M493">
        <f t="shared" si="100"/>
        <v>6</v>
      </c>
      <c r="N493">
        <f t="shared" si="109"/>
        <v>7</v>
      </c>
      <c r="O493">
        <f t="shared" si="110"/>
        <v>9</v>
      </c>
      <c r="P493">
        <f t="shared" si="103"/>
        <v>23</v>
      </c>
      <c r="Q493">
        <f t="shared" si="92"/>
        <v>15.650406504065039</v>
      </c>
      <c r="R493">
        <f t="shared" si="104"/>
        <v>42.68292682926829</v>
      </c>
      <c r="S493">
        <f t="shared" si="105"/>
        <v>1.2195121951219512</v>
      </c>
      <c r="T493">
        <f t="shared" si="106"/>
        <v>3.7234042553191489</v>
      </c>
      <c r="U493">
        <f t="shared" si="107"/>
        <v>1.8292682926829267</v>
      </c>
      <c r="V493">
        <f t="shared" si="97"/>
        <v>4.6747967479674797</v>
      </c>
    </row>
    <row r="494" spans="1:22" x14ac:dyDescent="0.2">
      <c r="A494">
        <v>493</v>
      </c>
      <c r="B494" s="4" t="s">
        <v>2</v>
      </c>
      <c r="C494">
        <f>COUNTA(_xlfn.UNIQUE($B$2:B494))</f>
        <v>47</v>
      </c>
      <c r="D494">
        <v>290</v>
      </c>
      <c r="E494">
        <v>14</v>
      </c>
      <c r="F494">
        <v>189</v>
      </c>
      <c r="G494">
        <v>58.82352941176471</v>
      </c>
      <c r="H494">
        <v>2.8397565922920891</v>
      </c>
      <c r="I494">
        <v>38.336713995943207</v>
      </c>
      <c r="J494">
        <f t="shared" si="91"/>
        <v>0.90466531440162268</v>
      </c>
      <c r="K494">
        <f t="shared" si="98"/>
        <v>77</v>
      </c>
      <c r="L494">
        <f t="shared" si="108"/>
        <v>210</v>
      </c>
      <c r="M494">
        <f t="shared" si="100"/>
        <v>6</v>
      </c>
      <c r="N494">
        <f t="shared" si="109"/>
        <v>7</v>
      </c>
      <c r="O494">
        <f t="shared" si="110"/>
        <v>9</v>
      </c>
      <c r="P494">
        <f t="shared" si="103"/>
        <v>23</v>
      </c>
      <c r="Q494">
        <f t="shared" si="92"/>
        <v>15.618661257606492</v>
      </c>
      <c r="R494">
        <f t="shared" si="104"/>
        <v>42.596348884381342</v>
      </c>
      <c r="S494">
        <f t="shared" si="105"/>
        <v>1.2170385395537524</v>
      </c>
      <c r="T494">
        <f t="shared" si="106"/>
        <v>3.7037037037037033</v>
      </c>
      <c r="U494">
        <f t="shared" si="107"/>
        <v>1.8255578093306288</v>
      </c>
      <c r="V494">
        <f t="shared" si="97"/>
        <v>4.6653144016227177</v>
      </c>
    </row>
    <row r="495" spans="1:22" x14ac:dyDescent="0.2">
      <c r="A495">
        <v>494</v>
      </c>
      <c r="B495" s="4" t="s">
        <v>7</v>
      </c>
      <c r="C495">
        <f>COUNTA(_xlfn.UNIQUE($B$2:B495))</f>
        <v>47</v>
      </c>
      <c r="D495">
        <v>291</v>
      </c>
      <c r="E495">
        <v>14</v>
      </c>
      <c r="F495">
        <v>189</v>
      </c>
      <c r="G495">
        <v>58.906882591093115</v>
      </c>
      <c r="H495">
        <v>2.834008097165992</v>
      </c>
      <c r="I495">
        <v>38.259109311740893</v>
      </c>
      <c r="J495">
        <f t="shared" si="91"/>
        <v>0.90485829959514175</v>
      </c>
      <c r="K495">
        <f t="shared" si="98"/>
        <v>77</v>
      </c>
      <c r="L495">
        <f t="shared" si="108"/>
        <v>211</v>
      </c>
      <c r="M495">
        <f t="shared" si="100"/>
        <v>6</v>
      </c>
      <c r="N495">
        <f t="shared" si="109"/>
        <v>7</v>
      </c>
      <c r="O495">
        <f t="shared" si="110"/>
        <v>9</v>
      </c>
      <c r="P495">
        <f t="shared" si="103"/>
        <v>23</v>
      </c>
      <c r="Q495">
        <f t="shared" si="92"/>
        <v>15.587044534412955</v>
      </c>
      <c r="R495">
        <f t="shared" si="104"/>
        <v>42.712550607287447</v>
      </c>
      <c r="S495">
        <f t="shared" si="105"/>
        <v>1.214574898785425</v>
      </c>
      <c r="T495">
        <f t="shared" si="106"/>
        <v>3.7037037037037033</v>
      </c>
      <c r="U495">
        <f t="shared" si="107"/>
        <v>1.8218623481781375</v>
      </c>
      <c r="V495">
        <f t="shared" si="97"/>
        <v>4.6558704453441297</v>
      </c>
    </row>
    <row r="496" spans="1:22" x14ac:dyDescent="0.2">
      <c r="A496">
        <v>495</v>
      </c>
      <c r="B496" s="4" t="s">
        <v>27</v>
      </c>
      <c r="C496">
        <f>COUNTA(_xlfn.UNIQUE($B$2:B496))</f>
        <v>47</v>
      </c>
      <c r="D496">
        <v>291</v>
      </c>
      <c r="E496">
        <v>14</v>
      </c>
      <c r="F496">
        <v>190</v>
      </c>
      <c r="G496">
        <v>58.787878787878789</v>
      </c>
      <c r="H496">
        <v>2.8282828282828283</v>
      </c>
      <c r="I496">
        <v>38.383838383838381</v>
      </c>
      <c r="J496">
        <f t="shared" si="91"/>
        <v>0.90505050505050511</v>
      </c>
      <c r="K496">
        <f t="shared" si="98"/>
        <v>77</v>
      </c>
      <c r="L496">
        <f t="shared" si="108"/>
        <v>211</v>
      </c>
      <c r="M496">
        <f t="shared" si="100"/>
        <v>6</v>
      </c>
      <c r="N496">
        <f t="shared" si="109"/>
        <v>7</v>
      </c>
      <c r="O496">
        <f t="shared" si="110"/>
        <v>9</v>
      </c>
      <c r="P496">
        <f t="shared" si="103"/>
        <v>23</v>
      </c>
      <c r="Q496">
        <f t="shared" si="92"/>
        <v>15.555555555555555</v>
      </c>
      <c r="R496">
        <f t="shared" si="104"/>
        <v>42.62626262626263</v>
      </c>
      <c r="S496">
        <f t="shared" si="105"/>
        <v>1.2121212121212122</v>
      </c>
      <c r="T496">
        <f t="shared" si="106"/>
        <v>3.6842105263157889</v>
      </c>
      <c r="U496">
        <f t="shared" si="107"/>
        <v>1.8181818181818181</v>
      </c>
      <c r="V496">
        <f t="shared" si="97"/>
        <v>4.6464646464646462</v>
      </c>
    </row>
    <row r="497" spans="1:22" x14ac:dyDescent="0.2">
      <c r="A497">
        <v>496</v>
      </c>
      <c r="B497" s="4" t="s">
        <v>5</v>
      </c>
      <c r="C497">
        <f>COUNTA(_xlfn.UNIQUE($B$2:B497))</f>
        <v>47</v>
      </c>
      <c r="D497">
        <v>291</v>
      </c>
      <c r="E497">
        <v>14</v>
      </c>
      <c r="F497">
        <v>191</v>
      </c>
      <c r="G497">
        <v>58.669354838709673</v>
      </c>
      <c r="H497">
        <v>2.82258064516129</v>
      </c>
      <c r="I497">
        <v>38.508064516129032</v>
      </c>
      <c r="J497">
        <f t="shared" si="91"/>
        <v>0.905241935483871</v>
      </c>
      <c r="K497">
        <f t="shared" si="98"/>
        <v>77</v>
      </c>
      <c r="L497">
        <f t="shared" si="108"/>
        <v>211</v>
      </c>
      <c r="M497">
        <f t="shared" si="100"/>
        <v>6</v>
      </c>
      <c r="N497">
        <f t="shared" si="109"/>
        <v>7</v>
      </c>
      <c r="O497">
        <f t="shared" si="110"/>
        <v>9</v>
      </c>
      <c r="P497">
        <f t="shared" si="103"/>
        <v>23</v>
      </c>
      <c r="Q497">
        <f t="shared" si="92"/>
        <v>15.524193548387096</v>
      </c>
      <c r="R497">
        <f t="shared" si="104"/>
        <v>42.54032258064516</v>
      </c>
      <c r="S497">
        <f t="shared" si="105"/>
        <v>1.2096774193548387</v>
      </c>
      <c r="T497">
        <f t="shared" si="106"/>
        <v>3.664921465968586</v>
      </c>
      <c r="U497">
        <f t="shared" si="107"/>
        <v>1.8145161290322582</v>
      </c>
      <c r="V497">
        <f t="shared" si="97"/>
        <v>4.637096774193548</v>
      </c>
    </row>
    <row r="498" spans="1:22" x14ac:dyDescent="0.2">
      <c r="A498">
        <v>497</v>
      </c>
      <c r="B498" s="4" t="s">
        <v>7</v>
      </c>
      <c r="C498">
        <f>COUNTA(_xlfn.UNIQUE($B$2:B498))</f>
        <v>47</v>
      </c>
      <c r="D498">
        <v>292</v>
      </c>
      <c r="E498">
        <v>14</v>
      </c>
      <c r="F498">
        <v>191</v>
      </c>
      <c r="G498">
        <v>58.752515090543255</v>
      </c>
      <c r="H498">
        <v>2.8169014084507045</v>
      </c>
      <c r="I498">
        <v>38.430583501006041</v>
      </c>
      <c r="J498">
        <f t="shared" si="91"/>
        <v>0.90543259557344069</v>
      </c>
      <c r="K498">
        <f t="shared" si="98"/>
        <v>77</v>
      </c>
      <c r="L498">
        <f t="shared" si="108"/>
        <v>212</v>
      </c>
      <c r="M498">
        <f t="shared" si="100"/>
        <v>6</v>
      </c>
      <c r="N498">
        <f t="shared" si="109"/>
        <v>7</v>
      </c>
      <c r="O498">
        <f t="shared" si="110"/>
        <v>9</v>
      </c>
      <c r="P498">
        <f t="shared" si="103"/>
        <v>23</v>
      </c>
      <c r="Q498">
        <f t="shared" si="92"/>
        <v>15.492957746478872</v>
      </c>
      <c r="R498">
        <f t="shared" si="104"/>
        <v>42.655935613682097</v>
      </c>
      <c r="S498">
        <f t="shared" si="105"/>
        <v>1.2072434607645874</v>
      </c>
      <c r="T498">
        <f t="shared" si="106"/>
        <v>3.664921465968586</v>
      </c>
      <c r="U498">
        <f t="shared" si="107"/>
        <v>1.8108651911468814</v>
      </c>
      <c r="V498">
        <f t="shared" si="97"/>
        <v>4.6277665995975852</v>
      </c>
    </row>
    <row r="499" spans="1:22" x14ac:dyDescent="0.2">
      <c r="A499">
        <v>498</v>
      </c>
      <c r="B499" s="4" t="s">
        <v>7</v>
      </c>
      <c r="C499">
        <f>COUNTA(_xlfn.UNIQUE($B$2:B499))</f>
        <v>47</v>
      </c>
      <c r="D499">
        <v>293</v>
      </c>
      <c r="E499">
        <v>14</v>
      </c>
      <c r="F499">
        <v>191</v>
      </c>
      <c r="G499">
        <v>58.835341365461844</v>
      </c>
      <c r="H499">
        <v>2.8112449799196786</v>
      </c>
      <c r="I499">
        <v>38.353413654618471</v>
      </c>
      <c r="J499">
        <f t="shared" si="91"/>
        <v>0.90562248995983941</v>
      </c>
      <c r="K499">
        <f t="shared" si="98"/>
        <v>77</v>
      </c>
      <c r="L499">
        <f t="shared" si="108"/>
        <v>213</v>
      </c>
      <c r="M499">
        <f t="shared" si="100"/>
        <v>6</v>
      </c>
      <c r="N499">
        <f t="shared" si="109"/>
        <v>7</v>
      </c>
      <c r="O499">
        <f t="shared" si="110"/>
        <v>9</v>
      </c>
      <c r="P499">
        <f t="shared" si="103"/>
        <v>23</v>
      </c>
      <c r="Q499">
        <f t="shared" si="92"/>
        <v>15.461847389558233</v>
      </c>
      <c r="R499">
        <f t="shared" si="104"/>
        <v>42.771084337349393</v>
      </c>
      <c r="S499">
        <f t="shared" si="105"/>
        <v>1.2048192771084338</v>
      </c>
      <c r="T499">
        <f t="shared" si="106"/>
        <v>3.664921465968586</v>
      </c>
      <c r="U499">
        <f t="shared" si="107"/>
        <v>1.8072289156626504</v>
      </c>
      <c r="V499">
        <f t="shared" si="97"/>
        <v>4.618473895582329</v>
      </c>
    </row>
    <row r="500" spans="1:22" x14ac:dyDescent="0.2">
      <c r="A500">
        <v>499</v>
      </c>
      <c r="B500" s="4" t="s">
        <v>105</v>
      </c>
      <c r="C500">
        <f>COUNTA(_xlfn.UNIQUE($B$2:B500))</f>
        <v>47</v>
      </c>
      <c r="D500">
        <v>294</v>
      </c>
      <c r="E500">
        <v>14</v>
      </c>
      <c r="F500">
        <v>191</v>
      </c>
      <c r="G500">
        <v>58.917835671342687</v>
      </c>
      <c r="H500">
        <v>2.8056112224448899</v>
      </c>
      <c r="I500">
        <v>38.276553106212425</v>
      </c>
      <c r="J500">
        <f t="shared" si="91"/>
        <v>0.905811623246493</v>
      </c>
      <c r="K500">
        <f t="shared" si="98"/>
        <v>78</v>
      </c>
      <c r="L500">
        <f t="shared" si="108"/>
        <v>213</v>
      </c>
      <c r="M500">
        <f t="shared" si="100"/>
        <v>6</v>
      </c>
      <c r="N500">
        <f t="shared" si="109"/>
        <v>7</v>
      </c>
      <c r="O500">
        <f t="shared" si="110"/>
        <v>9</v>
      </c>
      <c r="P500">
        <f t="shared" si="103"/>
        <v>23</v>
      </c>
      <c r="Q500">
        <f t="shared" si="92"/>
        <v>15.631262525050099</v>
      </c>
      <c r="R500">
        <f t="shared" si="104"/>
        <v>42.685370741482963</v>
      </c>
      <c r="S500">
        <f t="shared" si="105"/>
        <v>1.2024048096192386</v>
      </c>
      <c r="T500">
        <f t="shared" si="106"/>
        <v>3.664921465968586</v>
      </c>
      <c r="U500">
        <f t="shared" si="107"/>
        <v>1.8036072144288577</v>
      </c>
      <c r="V500">
        <f t="shared" si="97"/>
        <v>4.6092184368737472</v>
      </c>
    </row>
    <row r="501" spans="1:22" x14ac:dyDescent="0.2">
      <c r="A501">
        <v>500</v>
      </c>
      <c r="B501" s="4" t="s">
        <v>15</v>
      </c>
      <c r="C501">
        <f>COUNTA(_xlfn.UNIQUE($B$2:B501))</f>
        <v>47</v>
      </c>
      <c r="D501">
        <v>294</v>
      </c>
      <c r="E501">
        <v>14</v>
      </c>
      <c r="F501">
        <v>192</v>
      </c>
      <c r="G501">
        <v>58.8</v>
      </c>
      <c r="H501">
        <v>2.8000000000000003</v>
      </c>
      <c r="I501">
        <v>38.4</v>
      </c>
      <c r="J501">
        <f t="shared" si="91"/>
        <v>0.90600000000000003</v>
      </c>
      <c r="K501">
        <f t="shared" si="98"/>
        <v>78</v>
      </c>
      <c r="L501">
        <f t="shared" si="108"/>
        <v>213</v>
      </c>
      <c r="M501">
        <f t="shared" si="100"/>
        <v>6</v>
      </c>
      <c r="N501">
        <f t="shared" si="109"/>
        <v>7</v>
      </c>
      <c r="O501">
        <f t="shared" si="110"/>
        <v>9</v>
      </c>
      <c r="P501">
        <f t="shared" si="103"/>
        <v>23</v>
      </c>
      <c r="Q501">
        <f t="shared" si="92"/>
        <v>15.6</v>
      </c>
      <c r="R501">
        <f t="shared" si="104"/>
        <v>42.6</v>
      </c>
      <c r="S501">
        <f t="shared" si="105"/>
        <v>1.2</v>
      </c>
      <c r="T501">
        <f t="shared" si="106"/>
        <v>3.6458333333333335</v>
      </c>
      <c r="U501">
        <f t="shared" si="107"/>
        <v>1.7999999999999998</v>
      </c>
      <c r="V501">
        <f t="shared" si="97"/>
        <v>4.5999999999999996</v>
      </c>
    </row>
    <row r="502" spans="1:22" x14ac:dyDescent="0.2">
      <c r="A502">
        <v>501</v>
      </c>
      <c r="B502" s="4" t="s">
        <v>24</v>
      </c>
      <c r="C502">
        <f>COUNTA(_xlfn.UNIQUE($B$2:B502))</f>
        <v>47</v>
      </c>
      <c r="D502">
        <v>294</v>
      </c>
      <c r="E502">
        <v>14</v>
      </c>
      <c r="F502">
        <v>193</v>
      </c>
      <c r="G502">
        <v>58.682634730538922</v>
      </c>
      <c r="H502">
        <v>2.7944111776447107</v>
      </c>
      <c r="I502">
        <v>38.522954091816366</v>
      </c>
      <c r="J502">
        <f t="shared" si="91"/>
        <v>0.90618762475049897</v>
      </c>
      <c r="K502">
        <f t="shared" si="98"/>
        <v>78</v>
      </c>
      <c r="L502">
        <f t="shared" si="108"/>
        <v>213</v>
      </c>
      <c r="M502">
        <f t="shared" si="100"/>
        <v>6</v>
      </c>
      <c r="N502">
        <f t="shared" si="109"/>
        <v>7</v>
      </c>
      <c r="O502">
        <f t="shared" si="110"/>
        <v>9</v>
      </c>
      <c r="P502">
        <f t="shared" si="103"/>
        <v>24</v>
      </c>
      <c r="Q502">
        <f t="shared" si="92"/>
        <v>15.568862275449103</v>
      </c>
      <c r="R502">
        <f t="shared" si="104"/>
        <v>42.514970059880241</v>
      </c>
      <c r="S502">
        <f t="shared" si="105"/>
        <v>1.1976047904191618</v>
      </c>
      <c r="T502">
        <f t="shared" si="106"/>
        <v>3.6269430051813467</v>
      </c>
      <c r="U502">
        <f t="shared" si="107"/>
        <v>1.7964071856287425</v>
      </c>
      <c r="V502">
        <f t="shared" si="97"/>
        <v>4.7904191616766472</v>
      </c>
    </row>
    <row r="503" spans="1:22" x14ac:dyDescent="0.2">
      <c r="A503">
        <v>502</v>
      </c>
      <c r="B503" s="4" t="s">
        <v>7</v>
      </c>
      <c r="C503">
        <f>COUNTA(_xlfn.UNIQUE($B$2:B503))</f>
        <v>47</v>
      </c>
      <c r="D503">
        <v>295</v>
      </c>
      <c r="E503">
        <v>14</v>
      </c>
      <c r="F503">
        <v>193</v>
      </c>
      <c r="G503">
        <v>58.764940239043831</v>
      </c>
      <c r="H503">
        <v>2.788844621513944</v>
      </c>
      <c r="I503">
        <v>38.446215139442231</v>
      </c>
      <c r="J503">
        <f t="shared" si="91"/>
        <v>0.90637450199203184</v>
      </c>
      <c r="K503">
        <f t="shared" si="98"/>
        <v>78</v>
      </c>
      <c r="L503">
        <f t="shared" si="108"/>
        <v>214</v>
      </c>
      <c r="M503">
        <f t="shared" si="100"/>
        <v>6</v>
      </c>
      <c r="N503">
        <f t="shared" si="109"/>
        <v>7</v>
      </c>
      <c r="O503">
        <f t="shared" si="110"/>
        <v>9</v>
      </c>
      <c r="P503">
        <f t="shared" si="103"/>
        <v>24</v>
      </c>
      <c r="Q503">
        <f t="shared" si="92"/>
        <v>15.53784860557769</v>
      </c>
      <c r="R503">
        <f t="shared" si="104"/>
        <v>42.629482071713149</v>
      </c>
      <c r="S503">
        <f t="shared" si="105"/>
        <v>1.1952191235059761</v>
      </c>
      <c r="T503">
        <f t="shared" si="106"/>
        <v>3.6269430051813467</v>
      </c>
      <c r="U503">
        <f t="shared" si="107"/>
        <v>1.7928286852589643</v>
      </c>
      <c r="V503">
        <f t="shared" si="97"/>
        <v>4.7808764940239046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A31-4003-7A4D-85C8-8DDBF943F403}">
  <dimension ref="A1:D136"/>
  <sheetViews>
    <sheetView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115</v>
      </c>
      <c r="B1" t="s">
        <v>109</v>
      </c>
      <c r="C1" t="s">
        <v>113</v>
      </c>
      <c r="D1" t="s">
        <v>114</v>
      </c>
    </row>
    <row r="2" spans="1:4" x14ac:dyDescent="0.2">
      <c r="A2">
        <v>1</v>
      </c>
      <c r="B2">
        <v>300</v>
      </c>
      <c r="C2" t="s">
        <v>110</v>
      </c>
      <c r="D2">
        <v>39.333333333333329</v>
      </c>
    </row>
    <row r="3" spans="1:4" x14ac:dyDescent="0.2">
      <c r="A3">
        <v>1</v>
      </c>
      <c r="B3">
        <v>300</v>
      </c>
      <c r="C3" t="s">
        <v>111</v>
      </c>
      <c r="D3">
        <v>46.666666666666664</v>
      </c>
    </row>
    <row r="4" spans="1:4" x14ac:dyDescent="0.2">
      <c r="A4">
        <v>1</v>
      </c>
      <c r="B4">
        <v>300</v>
      </c>
      <c r="C4" t="s">
        <v>112</v>
      </c>
      <c r="D4">
        <v>14.000000000000002</v>
      </c>
    </row>
    <row r="5" spans="1:4" x14ac:dyDescent="0.2">
      <c r="A5">
        <v>1</v>
      </c>
      <c r="B5">
        <v>400</v>
      </c>
      <c r="C5" t="s">
        <v>110</v>
      </c>
      <c r="D5">
        <v>43.922984356197354</v>
      </c>
    </row>
    <row r="6" spans="1:4" x14ac:dyDescent="0.2">
      <c r="A6">
        <v>1</v>
      </c>
      <c r="B6">
        <v>400</v>
      </c>
      <c r="C6" t="s">
        <v>111</v>
      </c>
      <c r="D6">
        <v>41.395908543922985</v>
      </c>
    </row>
    <row r="7" spans="1:4" x14ac:dyDescent="0.2">
      <c r="A7">
        <v>1</v>
      </c>
      <c r="B7">
        <v>400</v>
      </c>
      <c r="C7" t="s">
        <v>112</v>
      </c>
      <c r="D7">
        <v>14.681107099879661</v>
      </c>
    </row>
    <row r="8" spans="1:4" x14ac:dyDescent="0.2">
      <c r="A8">
        <v>1</v>
      </c>
      <c r="B8">
        <v>500</v>
      </c>
      <c r="C8" t="s">
        <v>110</v>
      </c>
      <c r="D8">
        <v>43.336439888164023</v>
      </c>
    </row>
    <row r="9" spans="1:4" x14ac:dyDescent="0.2">
      <c r="A9">
        <v>1</v>
      </c>
      <c r="B9">
        <v>500</v>
      </c>
      <c r="C9" t="s">
        <v>111</v>
      </c>
      <c r="D9">
        <v>41.938490214352278</v>
      </c>
    </row>
    <row r="10" spans="1:4" x14ac:dyDescent="0.2">
      <c r="A10">
        <v>1</v>
      </c>
      <c r="B10">
        <v>500</v>
      </c>
      <c r="C10" t="s">
        <v>112</v>
      </c>
      <c r="D10">
        <v>14.725069897483692</v>
      </c>
    </row>
    <row r="11" spans="1:4" x14ac:dyDescent="0.2">
      <c r="A11">
        <v>65</v>
      </c>
      <c r="B11">
        <v>300</v>
      </c>
      <c r="C11" t="s">
        <v>110</v>
      </c>
      <c r="D11">
        <v>51.155115511551152</v>
      </c>
    </row>
    <row r="12" spans="1:4" x14ac:dyDescent="0.2">
      <c r="A12">
        <v>65</v>
      </c>
      <c r="B12">
        <v>300</v>
      </c>
      <c r="C12" t="s">
        <v>111</v>
      </c>
      <c r="D12">
        <v>31.353135313531354</v>
      </c>
    </row>
    <row r="13" spans="1:4" x14ac:dyDescent="0.2">
      <c r="A13">
        <v>65</v>
      </c>
      <c r="B13">
        <v>300</v>
      </c>
      <c r="C13" t="s">
        <v>112</v>
      </c>
      <c r="D13">
        <v>17.491749174917494</v>
      </c>
    </row>
    <row r="14" spans="1:4" x14ac:dyDescent="0.2">
      <c r="A14">
        <v>65</v>
      </c>
      <c r="B14">
        <v>400</v>
      </c>
      <c r="C14" t="s">
        <v>110</v>
      </c>
      <c r="D14">
        <v>50.119904076738607</v>
      </c>
    </row>
    <row r="15" spans="1:4" x14ac:dyDescent="0.2">
      <c r="A15">
        <v>65</v>
      </c>
      <c r="B15">
        <v>400</v>
      </c>
      <c r="C15" t="s">
        <v>111</v>
      </c>
      <c r="D15">
        <v>32.374100719424462</v>
      </c>
    </row>
    <row r="16" spans="1:4" x14ac:dyDescent="0.2">
      <c r="A16">
        <v>65</v>
      </c>
      <c r="B16">
        <v>400</v>
      </c>
      <c r="C16" t="s">
        <v>112</v>
      </c>
      <c r="D16">
        <v>17.505995203836928</v>
      </c>
    </row>
    <row r="17" spans="1:4" x14ac:dyDescent="0.2">
      <c r="A17">
        <v>65</v>
      </c>
      <c r="B17">
        <v>500</v>
      </c>
      <c r="C17" t="s">
        <v>110</v>
      </c>
      <c r="D17">
        <v>48.339483394833948</v>
      </c>
    </row>
    <row r="18" spans="1:4" x14ac:dyDescent="0.2">
      <c r="A18">
        <v>65</v>
      </c>
      <c r="B18">
        <v>500</v>
      </c>
      <c r="C18" t="s">
        <v>111</v>
      </c>
      <c r="D18">
        <v>33.76383763837638</v>
      </c>
    </row>
    <row r="19" spans="1:4" x14ac:dyDescent="0.2">
      <c r="A19">
        <v>65</v>
      </c>
      <c r="B19">
        <v>500</v>
      </c>
      <c r="C19" t="s">
        <v>112</v>
      </c>
      <c r="D19">
        <v>17.896678966789668</v>
      </c>
    </row>
    <row r="20" spans="1:4" x14ac:dyDescent="0.2">
      <c r="A20">
        <v>97</v>
      </c>
      <c r="B20">
        <v>300</v>
      </c>
      <c r="C20" t="s">
        <v>110</v>
      </c>
      <c r="D20">
        <v>80.405405405405403</v>
      </c>
    </row>
    <row r="21" spans="1:4" x14ac:dyDescent="0.2">
      <c r="A21">
        <v>97</v>
      </c>
      <c r="B21">
        <v>300</v>
      </c>
      <c r="C21" t="s">
        <v>111</v>
      </c>
      <c r="D21">
        <v>16.216216216216218</v>
      </c>
    </row>
    <row r="22" spans="1:4" x14ac:dyDescent="0.2">
      <c r="A22">
        <v>97</v>
      </c>
      <c r="B22">
        <v>300</v>
      </c>
      <c r="C22" t="s">
        <v>112</v>
      </c>
      <c r="D22">
        <v>3.3783783783783785</v>
      </c>
    </row>
    <row r="23" spans="1:4" x14ac:dyDescent="0.2">
      <c r="A23">
        <v>97</v>
      </c>
      <c r="B23">
        <v>400</v>
      </c>
      <c r="C23" t="s">
        <v>110</v>
      </c>
      <c r="D23">
        <v>78.518518518518519</v>
      </c>
    </row>
    <row r="24" spans="1:4" x14ac:dyDescent="0.2">
      <c r="A24">
        <v>97</v>
      </c>
      <c r="B24">
        <v>400</v>
      </c>
      <c r="C24" t="s">
        <v>111</v>
      </c>
      <c r="D24">
        <v>17.037037037037038</v>
      </c>
    </row>
    <row r="25" spans="1:4" x14ac:dyDescent="0.2">
      <c r="A25">
        <v>97</v>
      </c>
      <c r="B25">
        <v>400</v>
      </c>
      <c r="C25" t="s">
        <v>112</v>
      </c>
      <c r="D25">
        <v>4.4444444444444446</v>
      </c>
    </row>
    <row r="26" spans="1:4" x14ac:dyDescent="0.2">
      <c r="A26">
        <v>97</v>
      </c>
      <c r="B26">
        <v>500</v>
      </c>
      <c r="C26" t="s">
        <v>110</v>
      </c>
      <c r="D26">
        <v>80.183486238532112</v>
      </c>
    </row>
    <row r="27" spans="1:4" x14ac:dyDescent="0.2">
      <c r="A27">
        <v>97</v>
      </c>
      <c r="B27">
        <v>500</v>
      </c>
      <c r="C27" t="s">
        <v>111</v>
      </c>
      <c r="D27">
        <v>15.596330275229359</v>
      </c>
    </row>
    <row r="28" spans="1:4" x14ac:dyDescent="0.2">
      <c r="A28">
        <v>97</v>
      </c>
      <c r="B28">
        <v>500</v>
      </c>
      <c r="C28" t="s">
        <v>112</v>
      </c>
      <c r="D28">
        <v>4.2201834862385326</v>
      </c>
    </row>
    <row r="29" spans="1:4" x14ac:dyDescent="0.2">
      <c r="A29">
        <v>145</v>
      </c>
      <c r="B29">
        <v>300</v>
      </c>
      <c r="C29" t="s">
        <v>110</v>
      </c>
      <c r="D29">
        <v>87.648809523809518</v>
      </c>
    </row>
    <row r="30" spans="1:4" x14ac:dyDescent="0.2">
      <c r="A30">
        <v>145</v>
      </c>
      <c r="B30">
        <v>300</v>
      </c>
      <c r="C30" t="s">
        <v>111</v>
      </c>
      <c r="D30">
        <v>5.0595238095238093</v>
      </c>
    </row>
    <row r="31" spans="1:4" x14ac:dyDescent="0.2">
      <c r="A31">
        <v>145</v>
      </c>
      <c r="B31">
        <v>300</v>
      </c>
      <c r="C31" t="s">
        <v>112</v>
      </c>
      <c r="D31">
        <v>7.291666666666667</v>
      </c>
    </row>
    <row r="32" spans="1:4" x14ac:dyDescent="0.2">
      <c r="A32">
        <v>145</v>
      </c>
      <c r="B32">
        <v>400</v>
      </c>
      <c r="C32" t="s">
        <v>110</v>
      </c>
      <c r="D32">
        <v>87.346437346437341</v>
      </c>
    </row>
    <row r="33" spans="1:4" x14ac:dyDescent="0.2">
      <c r="A33">
        <v>145</v>
      </c>
      <c r="B33">
        <v>400</v>
      </c>
      <c r="C33" t="s">
        <v>111</v>
      </c>
      <c r="D33">
        <v>4.6683046683046676</v>
      </c>
    </row>
    <row r="34" spans="1:4" x14ac:dyDescent="0.2">
      <c r="A34">
        <v>145</v>
      </c>
      <c r="B34">
        <v>400</v>
      </c>
      <c r="C34" t="s">
        <v>112</v>
      </c>
      <c r="D34">
        <v>7.9852579852579844</v>
      </c>
    </row>
    <row r="35" spans="1:4" x14ac:dyDescent="0.2">
      <c r="A35">
        <v>145</v>
      </c>
      <c r="B35">
        <v>500</v>
      </c>
      <c r="C35" t="s">
        <v>110</v>
      </c>
      <c r="D35">
        <v>86.588921282798836</v>
      </c>
    </row>
    <row r="36" spans="1:4" x14ac:dyDescent="0.2">
      <c r="A36">
        <v>145</v>
      </c>
      <c r="B36">
        <v>500</v>
      </c>
      <c r="C36" t="s">
        <v>111</v>
      </c>
      <c r="D36">
        <v>3.8872691933916426</v>
      </c>
    </row>
    <row r="37" spans="1:4" x14ac:dyDescent="0.2">
      <c r="A37">
        <v>145</v>
      </c>
      <c r="B37">
        <v>500</v>
      </c>
      <c r="C37" t="s">
        <v>112</v>
      </c>
      <c r="D37">
        <v>9.5238095238095237</v>
      </c>
    </row>
    <row r="38" spans="1:4" x14ac:dyDescent="0.2">
      <c r="A38">
        <v>225</v>
      </c>
      <c r="B38">
        <v>300</v>
      </c>
      <c r="C38" t="s">
        <v>110</v>
      </c>
      <c r="D38">
        <v>87</v>
      </c>
    </row>
    <row r="39" spans="1:4" x14ac:dyDescent="0.2">
      <c r="A39">
        <v>225</v>
      </c>
      <c r="B39">
        <v>300</v>
      </c>
      <c r="C39" t="s">
        <v>111</v>
      </c>
      <c r="D39">
        <v>4.3333333333333339</v>
      </c>
    </row>
    <row r="40" spans="1:4" x14ac:dyDescent="0.2">
      <c r="A40">
        <v>225</v>
      </c>
      <c r="B40">
        <v>300</v>
      </c>
      <c r="C40" t="s">
        <v>112</v>
      </c>
      <c r="D40">
        <v>8.6666666666666679</v>
      </c>
    </row>
    <row r="41" spans="1:4" x14ac:dyDescent="0.2">
      <c r="A41">
        <v>225</v>
      </c>
      <c r="B41">
        <v>400</v>
      </c>
      <c r="C41" t="s">
        <v>110</v>
      </c>
      <c r="D41">
        <v>84.73091364205257</v>
      </c>
    </row>
    <row r="42" spans="1:4" x14ac:dyDescent="0.2">
      <c r="A42">
        <v>225</v>
      </c>
      <c r="B42">
        <v>400</v>
      </c>
      <c r="C42" t="s">
        <v>111</v>
      </c>
      <c r="D42">
        <v>6.7584480600750938</v>
      </c>
    </row>
    <row r="43" spans="1:4" x14ac:dyDescent="0.2">
      <c r="A43">
        <v>225</v>
      </c>
      <c r="B43">
        <v>400</v>
      </c>
      <c r="C43" t="s">
        <v>112</v>
      </c>
      <c r="D43">
        <v>8.5106382978723403</v>
      </c>
    </row>
    <row r="44" spans="1:4" x14ac:dyDescent="0.2">
      <c r="A44">
        <v>225</v>
      </c>
      <c r="B44">
        <v>500</v>
      </c>
      <c r="C44" t="s">
        <v>110</v>
      </c>
      <c r="D44">
        <v>83.874139626352019</v>
      </c>
    </row>
    <row r="45" spans="1:4" x14ac:dyDescent="0.2">
      <c r="A45">
        <v>225</v>
      </c>
      <c r="B45">
        <v>500</v>
      </c>
      <c r="C45" t="s">
        <v>111</v>
      </c>
      <c r="D45">
        <v>6.4896755162241888</v>
      </c>
    </row>
    <row r="46" spans="1:4" x14ac:dyDescent="0.2">
      <c r="A46">
        <v>225</v>
      </c>
      <c r="B46">
        <v>500</v>
      </c>
      <c r="C46" t="s">
        <v>112</v>
      </c>
      <c r="D46">
        <v>9.6361848574237943</v>
      </c>
    </row>
    <row r="47" spans="1:4" x14ac:dyDescent="0.2">
      <c r="A47">
        <v>233</v>
      </c>
      <c r="B47">
        <v>300</v>
      </c>
      <c r="C47" t="s">
        <v>110</v>
      </c>
      <c r="D47">
        <v>82.958199356913184</v>
      </c>
    </row>
    <row r="48" spans="1:4" x14ac:dyDescent="0.2">
      <c r="A48">
        <v>233</v>
      </c>
      <c r="B48">
        <v>300</v>
      </c>
      <c r="C48" t="s">
        <v>111</v>
      </c>
      <c r="D48">
        <v>5.4662379421221869</v>
      </c>
    </row>
    <row r="49" spans="1:4" x14ac:dyDescent="0.2">
      <c r="A49">
        <v>233</v>
      </c>
      <c r="B49">
        <v>300</v>
      </c>
      <c r="C49" t="s">
        <v>112</v>
      </c>
      <c r="D49">
        <v>11.57556270096463</v>
      </c>
    </row>
    <row r="50" spans="1:4" x14ac:dyDescent="0.2">
      <c r="A50">
        <v>233</v>
      </c>
      <c r="B50">
        <v>400</v>
      </c>
      <c r="C50" t="s">
        <v>110</v>
      </c>
      <c r="D50">
        <v>80.940594059405953</v>
      </c>
    </row>
    <row r="51" spans="1:4" x14ac:dyDescent="0.2">
      <c r="A51">
        <v>233</v>
      </c>
      <c r="B51">
        <v>400</v>
      </c>
      <c r="C51" t="s">
        <v>111</v>
      </c>
      <c r="D51">
        <v>5.9405940594059405</v>
      </c>
    </row>
    <row r="52" spans="1:4" x14ac:dyDescent="0.2">
      <c r="A52">
        <v>233</v>
      </c>
      <c r="B52">
        <v>400</v>
      </c>
      <c r="C52" t="s">
        <v>112</v>
      </c>
      <c r="D52">
        <v>13.118811881188119</v>
      </c>
    </row>
    <row r="53" spans="1:4" x14ac:dyDescent="0.2">
      <c r="A53">
        <v>233</v>
      </c>
      <c r="B53">
        <v>500</v>
      </c>
      <c r="C53" t="s">
        <v>110</v>
      </c>
      <c r="D53">
        <v>78.853754940711468</v>
      </c>
    </row>
    <row r="54" spans="1:4" x14ac:dyDescent="0.2">
      <c r="A54">
        <v>233</v>
      </c>
      <c r="B54">
        <v>500</v>
      </c>
      <c r="C54" t="s">
        <v>111</v>
      </c>
      <c r="D54">
        <v>7.312252964426877</v>
      </c>
    </row>
    <row r="55" spans="1:4" x14ac:dyDescent="0.2">
      <c r="A55">
        <v>233</v>
      </c>
      <c r="B55">
        <v>500</v>
      </c>
      <c r="C55" t="s">
        <v>112</v>
      </c>
      <c r="D55">
        <v>13.83399209486166</v>
      </c>
    </row>
    <row r="56" spans="1:4" x14ac:dyDescent="0.2">
      <c r="A56">
        <v>241</v>
      </c>
      <c r="B56">
        <v>300</v>
      </c>
      <c r="C56" t="s">
        <v>110</v>
      </c>
      <c r="D56">
        <v>90.704225352112672</v>
      </c>
    </row>
    <row r="57" spans="1:4" x14ac:dyDescent="0.2">
      <c r="A57">
        <v>241</v>
      </c>
      <c r="B57">
        <v>300</v>
      </c>
      <c r="C57" t="s">
        <v>111</v>
      </c>
      <c r="D57">
        <v>4.788732394366197</v>
      </c>
    </row>
    <row r="58" spans="1:4" x14ac:dyDescent="0.2">
      <c r="A58">
        <v>241</v>
      </c>
      <c r="B58">
        <v>300</v>
      </c>
      <c r="C58" t="s">
        <v>112</v>
      </c>
      <c r="D58">
        <v>4.507042253521127</v>
      </c>
    </row>
    <row r="59" spans="1:4" x14ac:dyDescent="0.2">
      <c r="A59">
        <v>241</v>
      </c>
      <c r="B59">
        <v>400</v>
      </c>
      <c r="C59" t="s">
        <v>110</v>
      </c>
      <c r="D59">
        <v>90.656284760845381</v>
      </c>
    </row>
    <row r="60" spans="1:4" x14ac:dyDescent="0.2">
      <c r="A60">
        <v>241</v>
      </c>
      <c r="B60">
        <v>400</v>
      </c>
      <c r="C60" t="s">
        <v>111</v>
      </c>
      <c r="D60">
        <v>4.894327030033371</v>
      </c>
    </row>
    <row r="61" spans="1:4" x14ac:dyDescent="0.2">
      <c r="A61">
        <v>241</v>
      </c>
      <c r="B61">
        <v>400</v>
      </c>
      <c r="C61" t="s">
        <v>112</v>
      </c>
      <c r="D61">
        <v>4.4493882091212456</v>
      </c>
    </row>
    <row r="62" spans="1:4" x14ac:dyDescent="0.2">
      <c r="A62">
        <v>241</v>
      </c>
      <c r="B62">
        <v>500</v>
      </c>
      <c r="C62" t="s">
        <v>110</v>
      </c>
      <c r="D62">
        <v>91.468253968253961</v>
      </c>
    </row>
    <row r="63" spans="1:4" x14ac:dyDescent="0.2">
      <c r="A63">
        <v>241</v>
      </c>
      <c r="B63">
        <v>500</v>
      </c>
      <c r="C63" t="s">
        <v>111</v>
      </c>
      <c r="D63">
        <v>4.3650793650793647</v>
      </c>
    </row>
    <row r="64" spans="1:4" x14ac:dyDescent="0.2">
      <c r="A64">
        <v>241</v>
      </c>
      <c r="B64">
        <v>500</v>
      </c>
      <c r="C64" t="s">
        <v>112</v>
      </c>
      <c r="D64">
        <v>4.1666666666666661</v>
      </c>
    </row>
    <row r="65" spans="1:4" x14ac:dyDescent="0.2">
      <c r="A65">
        <v>249</v>
      </c>
      <c r="B65">
        <v>300</v>
      </c>
      <c r="C65" t="s">
        <v>110</v>
      </c>
      <c r="D65">
        <v>48.684210526315788</v>
      </c>
    </row>
    <row r="66" spans="1:4" x14ac:dyDescent="0.2">
      <c r="A66">
        <v>249</v>
      </c>
      <c r="B66">
        <v>300</v>
      </c>
      <c r="C66" t="s">
        <v>111</v>
      </c>
      <c r="D66">
        <v>47.039473684210527</v>
      </c>
    </row>
    <row r="67" spans="1:4" x14ac:dyDescent="0.2">
      <c r="A67">
        <v>249</v>
      </c>
      <c r="B67">
        <v>300</v>
      </c>
      <c r="C67" t="s">
        <v>112</v>
      </c>
      <c r="D67">
        <v>4.2763157894736841</v>
      </c>
    </row>
    <row r="68" spans="1:4" x14ac:dyDescent="0.2">
      <c r="A68">
        <v>249</v>
      </c>
      <c r="B68">
        <v>400</v>
      </c>
      <c r="C68" t="s">
        <v>110</v>
      </c>
      <c r="D68">
        <v>49.489795918367349</v>
      </c>
    </row>
    <row r="69" spans="1:4" x14ac:dyDescent="0.2">
      <c r="A69">
        <v>249</v>
      </c>
      <c r="B69">
        <v>400</v>
      </c>
      <c r="C69" t="s">
        <v>111</v>
      </c>
      <c r="D69">
        <v>44.642857142857146</v>
      </c>
    </row>
    <row r="70" spans="1:4" x14ac:dyDescent="0.2">
      <c r="A70">
        <v>249</v>
      </c>
      <c r="B70">
        <v>400</v>
      </c>
      <c r="C70" t="s">
        <v>112</v>
      </c>
      <c r="D70">
        <v>5.8673469387755102</v>
      </c>
    </row>
    <row r="71" spans="1:4" x14ac:dyDescent="0.2">
      <c r="A71">
        <v>249</v>
      </c>
      <c r="B71">
        <v>500</v>
      </c>
      <c r="C71" t="s">
        <v>110</v>
      </c>
      <c r="D71">
        <v>49.483568075117375</v>
      </c>
    </row>
    <row r="72" spans="1:4" x14ac:dyDescent="0.2">
      <c r="A72">
        <v>249</v>
      </c>
      <c r="B72">
        <v>500</v>
      </c>
      <c r="C72" t="s">
        <v>111</v>
      </c>
      <c r="D72">
        <v>44.507042253521128</v>
      </c>
    </row>
    <row r="73" spans="1:4" x14ac:dyDescent="0.2">
      <c r="A73">
        <v>249</v>
      </c>
      <c r="B73">
        <v>500</v>
      </c>
      <c r="C73" t="s">
        <v>112</v>
      </c>
      <c r="D73">
        <v>6.009389671361502</v>
      </c>
    </row>
    <row r="74" spans="1:4" x14ac:dyDescent="0.2">
      <c r="A74">
        <v>257</v>
      </c>
      <c r="B74">
        <v>300</v>
      </c>
      <c r="C74" t="s">
        <v>110</v>
      </c>
      <c r="D74">
        <v>49.668874172185426</v>
      </c>
    </row>
    <row r="75" spans="1:4" x14ac:dyDescent="0.2">
      <c r="A75">
        <v>257</v>
      </c>
      <c r="B75">
        <v>300</v>
      </c>
      <c r="C75" t="s">
        <v>111</v>
      </c>
      <c r="D75">
        <v>38.079470198675494</v>
      </c>
    </row>
    <row r="76" spans="1:4" x14ac:dyDescent="0.2">
      <c r="A76">
        <v>257</v>
      </c>
      <c r="B76">
        <v>300</v>
      </c>
      <c r="C76" t="s">
        <v>112</v>
      </c>
      <c r="D76">
        <v>12.251655629139073</v>
      </c>
    </row>
    <row r="77" spans="1:4" x14ac:dyDescent="0.2">
      <c r="A77">
        <v>257</v>
      </c>
      <c r="B77">
        <v>400</v>
      </c>
      <c r="C77" t="s">
        <v>110</v>
      </c>
      <c r="D77">
        <v>47.215496368038743</v>
      </c>
    </row>
    <row r="78" spans="1:4" x14ac:dyDescent="0.2">
      <c r="A78">
        <v>257</v>
      </c>
      <c r="B78">
        <v>400</v>
      </c>
      <c r="C78" t="s">
        <v>111</v>
      </c>
      <c r="D78">
        <v>38.498789346246973</v>
      </c>
    </row>
    <row r="79" spans="1:4" x14ac:dyDescent="0.2">
      <c r="A79">
        <v>257</v>
      </c>
      <c r="B79">
        <v>400</v>
      </c>
      <c r="C79" t="s">
        <v>112</v>
      </c>
      <c r="D79">
        <v>14.285714285714285</v>
      </c>
    </row>
    <row r="80" spans="1:4" x14ac:dyDescent="0.2">
      <c r="A80">
        <v>257</v>
      </c>
      <c r="B80">
        <v>500</v>
      </c>
      <c r="C80" t="s">
        <v>110</v>
      </c>
      <c r="D80">
        <v>46.407766990291258</v>
      </c>
    </row>
    <row r="81" spans="1:4" x14ac:dyDescent="0.2">
      <c r="A81">
        <v>257</v>
      </c>
      <c r="B81">
        <v>500</v>
      </c>
      <c r="C81" t="s">
        <v>111</v>
      </c>
      <c r="D81">
        <v>39.805825242718448</v>
      </c>
    </row>
    <row r="82" spans="1:4" x14ac:dyDescent="0.2">
      <c r="A82">
        <v>257</v>
      </c>
      <c r="B82">
        <v>500</v>
      </c>
      <c r="C82" t="s">
        <v>112</v>
      </c>
      <c r="D82">
        <v>13.78640776699029</v>
      </c>
    </row>
    <row r="83" spans="1:4" x14ac:dyDescent="0.2">
      <c r="A83">
        <v>259</v>
      </c>
      <c r="B83">
        <v>300</v>
      </c>
      <c r="C83" t="s">
        <v>110</v>
      </c>
      <c r="D83">
        <v>33.865814696485621</v>
      </c>
    </row>
    <row r="84" spans="1:4" x14ac:dyDescent="0.2">
      <c r="A84">
        <v>259</v>
      </c>
      <c r="B84">
        <v>300</v>
      </c>
      <c r="C84" t="s">
        <v>111</v>
      </c>
      <c r="D84">
        <v>52.076677316293932</v>
      </c>
    </row>
    <row r="85" spans="1:4" x14ac:dyDescent="0.2">
      <c r="A85">
        <v>259</v>
      </c>
      <c r="B85">
        <v>300</v>
      </c>
      <c r="C85" t="s">
        <v>112</v>
      </c>
      <c r="D85">
        <v>14.057507987220447</v>
      </c>
    </row>
    <row r="86" spans="1:4" x14ac:dyDescent="0.2">
      <c r="A86">
        <v>259</v>
      </c>
      <c r="B86">
        <v>400</v>
      </c>
      <c r="C86" t="s">
        <v>110</v>
      </c>
      <c r="D86">
        <v>31.026252983293556</v>
      </c>
    </row>
    <row r="87" spans="1:4" x14ac:dyDescent="0.2">
      <c r="A87">
        <v>259</v>
      </c>
      <c r="B87">
        <v>400</v>
      </c>
      <c r="C87" t="s">
        <v>111</v>
      </c>
      <c r="D87">
        <v>56.563245823389018</v>
      </c>
    </row>
    <row r="88" spans="1:4" x14ac:dyDescent="0.2">
      <c r="A88">
        <v>259</v>
      </c>
      <c r="B88">
        <v>400</v>
      </c>
      <c r="C88" t="s">
        <v>112</v>
      </c>
      <c r="D88">
        <v>12.410501193317423</v>
      </c>
    </row>
    <row r="89" spans="1:4" x14ac:dyDescent="0.2">
      <c r="A89">
        <v>259</v>
      </c>
      <c r="B89">
        <v>500</v>
      </c>
      <c r="C89" t="s">
        <v>110</v>
      </c>
      <c r="D89">
        <v>32.669322709163346</v>
      </c>
    </row>
    <row r="90" spans="1:4" x14ac:dyDescent="0.2">
      <c r="A90">
        <v>259</v>
      </c>
      <c r="B90">
        <v>500</v>
      </c>
      <c r="C90" t="s">
        <v>111</v>
      </c>
      <c r="D90">
        <v>54.980079681274894</v>
      </c>
    </row>
    <row r="91" spans="1:4" x14ac:dyDescent="0.2">
      <c r="A91">
        <v>259</v>
      </c>
      <c r="B91">
        <v>500</v>
      </c>
      <c r="C91" t="s">
        <v>112</v>
      </c>
      <c r="D91">
        <v>12.350597609561753</v>
      </c>
    </row>
    <row r="92" spans="1:4" x14ac:dyDescent="0.2">
      <c r="A92">
        <v>385</v>
      </c>
      <c r="B92">
        <v>300</v>
      </c>
      <c r="C92" t="s">
        <v>110</v>
      </c>
      <c r="D92">
        <v>78.995433789954333</v>
      </c>
    </row>
    <row r="93" spans="1:4" x14ac:dyDescent="0.2">
      <c r="A93">
        <v>385</v>
      </c>
      <c r="B93">
        <v>300</v>
      </c>
      <c r="C93" t="s">
        <v>111</v>
      </c>
      <c r="D93">
        <v>12.480974124809741</v>
      </c>
    </row>
    <row r="94" spans="1:4" x14ac:dyDescent="0.2">
      <c r="A94">
        <v>385</v>
      </c>
      <c r="B94">
        <v>300</v>
      </c>
      <c r="C94" t="s">
        <v>112</v>
      </c>
      <c r="D94">
        <v>8.5235920852359204</v>
      </c>
    </row>
    <row r="95" spans="1:4" x14ac:dyDescent="0.2">
      <c r="A95">
        <v>385</v>
      </c>
      <c r="B95">
        <v>400</v>
      </c>
      <c r="C95" t="s">
        <v>110</v>
      </c>
      <c r="D95">
        <v>76.807980049875312</v>
      </c>
    </row>
    <row r="96" spans="1:4" x14ac:dyDescent="0.2">
      <c r="A96">
        <v>385</v>
      </c>
      <c r="B96">
        <v>400</v>
      </c>
      <c r="C96" t="s">
        <v>111</v>
      </c>
      <c r="D96">
        <v>14.962593516209477</v>
      </c>
    </row>
    <row r="97" spans="1:4" x14ac:dyDescent="0.2">
      <c r="A97">
        <v>385</v>
      </c>
      <c r="B97">
        <v>400</v>
      </c>
      <c r="C97" t="s">
        <v>112</v>
      </c>
      <c r="D97">
        <v>8.2294264339152114</v>
      </c>
    </row>
    <row r="98" spans="1:4" x14ac:dyDescent="0.2">
      <c r="A98">
        <v>385</v>
      </c>
      <c r="B98">
        <v>500</v>
      </c>
      <c r="C98" t="s">
        <v>110</v>
      </c>
      <c r="D98">
        <v>77.19806763285024</v>
      </c>
    </row>
    <row r="99" spans="1:4" x14ac:dyDescent="0.2">
      <c r="A99">
        <v>385</v>
      </c>
      <c r="B99">
        <v>500</v>
      </c>
      <c r="C99" t="s">
        <v>111</v>
      </c>
      <c r="D99">
        <v>14.299516908212562</v>
      </c>
    </row>
    <row r="100" spans="1:4" x14ac:dyDescent="0.2">
      <c r="A100">
        <v>385</v>
      </c>
      <c r="B100">
        <v>500</v>
      </c>
      <c r="C100" t="s">
        <v>112</v>
      </c>
      <c r="D100">
        <v>8.5024154589371985</v>
      </c>
    </row>
    <row r="101" spans="1:4" x14ac:dyDescent="0.2">
      <c r="A101">
        <v>449</v>
      </c>
      <c r="B101">
        <v>300</v>
      </c>
      <c r="C101" t="s">
        <v>110</v>
      </c>
      <c r="D101">
        <v>70.623145400593472</v>
      </c>
    </row>
    <row r="102" spans="1:4" x14ac:dyDescent="0.2">
      <c r="A102">
        <v>449</v>
      </c>
      <c r="B102">
        <v>300</v>
      </c>
      <c r="C102" t="s">
        <v>111</v>
      </c>
      <c r="D102">
        <v>2.9673590504451042</v>
      </c>
    </row>
    <row r="103" spans="1:4" x14ac:dyDescent="0.2">
      <c r="A103">
        <v>449</v>
      </c>
      <c r="B103">
        <v>300</v>
      </c>
      <c r="C103" t="s">
        <v>112</v>
      </c>
      <c r="D103">
        <v>26.409495548961427</v>
      </c>
    </row>
    <row r="104" spans="1:4" x14ac:dyDescent="0.2">
      <c r="A104">
        <v>449</v>
      </c>
      <c r="B104">
        <v>400</v>
      </c>
      <c r="C104" t="s">
        <v>110</v>
      </c>
      <c r="D104">
        <v>68.75</v>
      </c>
    </row>
    <row r="105" spans="1:4" x14ac:dyDescent="0.2">
      <c r="A105">
        <v>449</v>
      </c>
      <c r="B105">
        <v>400</v>
      </c>
      <c r="C105" t="s">
        <v>111</v>
      </c>
      <c r="D105">
        <v>5.75</v>
      </c>
    </row>
    <row r="106" spans="1:4" x14ac:dyDescent="0.2">
      <c r="A106">
        <v>449</v>
      </c>
      <c r="B106">
        <v>400</v>
      </c>
      <c r="C106" t="s">
        <v>112</v>
      </c>
      <c r="D106">
        <v>25.5</v>
      </c>
    </row>
    <row r="107" spans="1:4" x14ac:dyDescent="0.2">
      <c r="A107">
        <v>449</v>
      </c>
      <c r="B107">
        <v>500</v>
      </c>
      <c r="C107" t="s">
        <v>110</v>
      </c>
      <c r="D107">
        <v>70.404411764705884</v>
      </c>
    </row>
    <row r="108" spans="1:4" x14ac:dyDescent="0.2">
      <c r="A108">
        <v>449</v>
      </c>
      <c r="B108">
        <v>500</v>
      </c>
      <c r="C108" t="s">
        <v>111</v>
      </c>
      <c r="D108">
        <v>5.3308823529411766</v>
      </c>
    </row>
    <row r="109" spans="1:4" x14ac:dyDescent="0.2">
      <c r="A109">
        <v>449</v>
      </c>
      <c r="B109">
        <v>500</v>
      </c>
      <c r="C109" t="s">
        <v>112</v>
      </c>
      <c r="D109">
        <v>24.264705882352942</v>
      </c>
    </row>
    <row r="110" spans="1:4" x14ac:dyDescent="0.2">
      <c r="A110">
        <v>577</v>
      </c>
      <c r="B110">
        <v>300</v>
      </c>
      <c r="C110" t="s">
        <v>110</v>
      </c>
      <c r="D110">
        <v>77</v>
      </c>
    </row>
    <row r="111" spans="1:4" x14ac:dyDescent="0.2">
      <c r="A111">
        <v>577</v>
      </c>
      <c r="B111">
        <v>300</v>
      </c>
      <c r="C111" t="s">
        <v>111</v>
      </c>
      <c r="D111">
        <v>5</v>
      </c>
    </row>
    <row r="112" spans="1:4" x14ac:dyDescent="0.2">
      <c r="A112">
        <v>577</v>
      </c>
      <c r="B112">
        <v>300</v>
      </c>
      <c r="C112" t="s">
        <v>112</v>
      </c>
      <c r="D112">
        <v>18</v>
      </c>
    </row>
    <row r="113" spans="1:4" x14ac:dyDescent="0.2">
      <c r="A113">
        <v>577</v>
      </c>
      <c r="B113">
        <v>400</v>
      </c>
      <c r="C113" t="s">
        <v>110</v>
      </c>
      <c r="D113">
        <v>76.715686274509807</v>
      </c>
    </row>
    <row r="114" spans="1:4" x14ac:dyDescent="0.2">
      <c r="A114">
        <v>577</v>
      </c>
      <c r="B114">
        <v>400</v>
      </c>
      <c r="C114" t="s">
        <v>111</v>
      </c>
      <c r="D114">
        <v>4.4117647058823533</v>
      </c>
    </row>
    <row r="115" spans="1:4" x14ac:dyDescent="0.2">
      <c r="A115">
        <v>577</v>
      </c>
      <c r="B115">
        <v>400</v>
      </c>
      <c r="C115" t="s">
        <v>112</v>
      </c>
      <c r="D115">
        <v>18.872549019607842</v>
      </c>
    </row>
    <row r="116" spans="1:4" x14ac:dyDescent="0.2">
      <c r="A116">
        <v>577</v>
      </c>
      <c r="B116">
        <v>500</v>
      </c>
      <c r="C116" t="s">
        <v>110</v>
      </c>
      <c r="D116">
        <v>76.833976833976834</v>
      </c>
    </row>
    <row r="117" spans="1:4" x14ac:dyDescent="0.2">
      <c r="A117">
        <v>577</v>
      </c>
      <c r="B117">
        <v>500</v>
      </c>
      <c r="C117" t="s">
        <v>111</v>
      </c>
      <c r="D117">
        <v>4.6332046332046328</v>
      </c>
    </row>
    <row r="118" spans="1:4" x14ac:dyDescent="0.2">
      <c r="A118">
        <v>577</v>
      </c>
      <c r="B118">
        <v>500</v>
      </c>
      <c r="C118" t="s">
        <v>112</v>
      </c>
      <c r="D118">
        <v>18.532818532818531</v>
      </c>
    </row>
    <row r="119" spans="1:4" x14ac:dyDescent="0.2">
      <c r="A119">
        <v>609</v>
      </c>
      <c r="B119">
        <v>300</v>
      </c>
      <c r="C119" t="s">
        <v>110</v>
      </c>
      <c r="D119">
        <v>66.112956810631232</v>
      </c>
    </row>
    <row r="120" spans="1:4" x14ac:dyDescent="0.2">
      <c r="A120">
        <v>609</v>
      </c>
      <c r="B120">
        <v>300</v>
      </c>
      <c r="C120" t="s">
        <v>111</v>
      </c>
      <c r="D120">
        <v>19.269102990033225</v>
      </c>
    </row>
    <row r="121" spans="1:4" x14ac:dyDescent="0.2">
      <c r="A121">
        <v>609</v>
      </c>
      <c r="B121">
        <v>300</v>
      </c>
      <c r="C121" t="s">
        <v>112</v>
      </c>
      <c r="D121">
        <v>14.61794019933555</v>
      </c>
    </row>
    <row r="122" spans="1:4" x14ac:dyDescent="0.2">
      <c r="A122">
        <v>609</v>
      </c>
      <c r="B122">
        <v>400</v>
      </c>
      <c r="C122" t="s">
        <v>110</v>
      </c>
      <c r="D122">
        <v>69.077306733167092</v>
      </c>
    </row>
    <row r="123" spans="1:4" x14ac:dyDescent="0.2">
      <c r="A123">
        <v>609</v>
      </c>
      <c r="B123">
        <v>400</v>
      </c>
      <c r="C123" t="s">
        <v>111</v>
      </c>
      <c r="D123">
        <v>18.952618453865338</v>
      </c>
    </row>
    <row r="124" spans="1:4" x14ac:dyDescent="0.2">
      <c r="A124">
        <v>609</v>
      </c>
      <c r="B124">
        <v>400</v>
      </c>
      <c r="C124" t="s">
        <v>112</v>
      </c>
      <c r="D124">
        <v>11.970074812967582</v>
      </c>
    </row>
    <row r="125" spans="1:4" x14ac:dyDescent="0.2">
      <c r="A125">
        <v>609</v>
      </c>
      <c r="B125">
        <v>500</v>
      </c>
      <c r="C125" t="s">
        <v>110</v>
      </c>
      <c r="D125">
        <v>67.583497053045178</v>
      </c>
    </row>
    <row r="126" spans="1:4" x14ac:dyDescent="0.2">
      <c r="A126">
        <v>609</v>
      </c>
      <c r="B126">
        <v>500</v>
      </c>
      <c r="C126" t="s">
        <v>111</v>
      </c>
      <c r="D126">
        <v>20.825147347740668</v>
      </c>
    </row>
    <row r="127" spans="1:4" x14ac:dyDescent="0.2">
      <c r="A127">
        <v>609</v>
      </c>
      <c r="B127">
        <v>500</v>
      </c>
      <c r="C127" t="s">
        <v>112</v>
      </c>
      <c r="D127">
        <v>11.591355599214145</v>
      </c>
    </row>
    <row r="128" spans="1:4" x14ac:dyDescent="0.2">
      <c r="A128">
        <v>705</v>
      </c>
      <c r="B128">
        <v>300</v>
      </c>
      <c r="C128" t="s">
        <v>110</v>
      </c>
      <c r="D128">
        <v>45.936981757877284</v>
      </c>
    </row>
    <row r="129" spans="1:4" x14ac:dyDescent="0.2">
      <c r="A129">
        <v>705</v>
      </c>
      <c r="B129">
        <v>300</v>
      </c>
      <c r="C129" t="s">
        <v>111</v>
      </c>
      <c r="D129">
        <v>25.538971807628524</v>
      </c>
    </row>
    <row r="130" spans="1:4" x14ac:dyDescent="0.2">
      <c r="A130">
        <v>705</v>
      </c>
      <c r="B130">
        <v>300</v>
      </c>
      <c r="C130" t="s">
        <v>112</v>
      </c>
      <c r="D130">
        <v>28.524046434494192</v>
      </c>
    </row>
    <row r="131" spans="1:4" x14ac:dyDescent="0.2">
      <c r="A131">
        <v>705</v>
      </c>
      <c r="B131">
        <v>400</v>
      </c>
      <c r="C131" t="s">
        <v>110</v>
      </c>
      <c r="D131">
        <v>49.140049140049143</v>
      </c>
    </row>
    <row r="132" spans="1:4" x14ac:dyDescent="0.2">
      <c r="A132">
        <v>705</v>
      </c>
      <c r="B132">
        <v>400</v>
      </c>
      <c r="C132" t="s">
        <v>111</v>
      </c>
      <c r="D132">
        <v>23.095823095823096</v>
      </c>
    </row>
    <row r="133" spans="1:4" x14ac:dyDescent="0.2">
      <c r="A133">
        <v>705</v>
      </c>
      <c r="B133">
        <v>400</v>
      </c>
      <c r="C133" t="s">
        <v>112</v>
      </c>
      <c r="D133">
        <v>27.764127764127768</v>
      </c>
    </row>
    <row r="134" spans="1:4" x14ac:dyDescent="0.2">
      <c r="A134">
        <v>705</v>
      </c>
      <c r="B134">
        <v>500</v>
      </c>
      <c r="C134" t="s">
        <v>110</v>
      </c>
      <c r="D134">
        <v>46.588693957115005</v>
      </c>
    </row>
    <row r="135" spans="1:4" x14ac:dyDescent="0.2">
      <c r="A135">
        <v>705</v>
      </c>
      <c r="B135">
        <v>500</v>
      </c>
      <c r="C135" t="s">
        <v>111</v>
      </c>
      <c r="D135">
        <v>22.612085769980506</v>
      </c>
    </row>
    <row r="136" spans="1:4" x14ac:dyDescent="0.2">
      <c r="A136">
        <v>705</v>
      </c>
      <c r="B136">
        <v>500</v>
      </c>
      <c r="C136" t="s">
        <v>112</v>
      </c>
      <c r="D136">
        <v>30.799220272904481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C503-D0F7-4F40-9E45-FC3C8AE21D79}">
  <dimension ref="A1:D136"/>
  <sheetViews>
    <sheetView workbookViewId="0">
      <selection activeCell="F19" sqref="F19"/>
    </sheetView>
  </sheetViews>
  <sheetFormatPr baseColWidth="10" defaultRowHeight="16" x14ac:dyDescent="0.2"/>
  <sheetData>
    <row r="1" spans="1:4" x14ac:dyDescent="0.2">
      <c r="A1" t="s">
        <v>115</v>
      </c>
      <c r="B1" t="s">
        <v>109</v>
      </c>
      <c r="C1" t="s">
        <v>1</v>
      </c>
      <c r="D1" t="s">
        <v>114</v>
      </c>
    </row>
    <row r="2" spans="1:4" x14ac:dyDescent="0.2">
      <c r="A2">
        <v>1</v>
      </c>
      <c r="B2">
        <v>300</v>
      </c>
      <c r="C2" t="s">
        <v>116</v>
      </c>
      <c r="D2">
        <v>37</v>
      </c>
    </row>
    <row r="3" spans="1:4" x14ac:dyDescent="0.2">
      <c r="A3">
        <v>1</v>
      </c>
      <c r="B3">
        <v>300</v>
      </c>
      <c r="C3" t="s">
        <v>117</v>
      </c>
      <c r="D3">
        <v>14.000000000000002</v>
      </c>
    </row>
    <row r="4" spans="1:4" x14ac:dyDescent="0.2">
      <c r="A4">
        <v>1</v>
      </c>
      <c r="B4">
        <v>300</v>
      </c>
      <c r="C4" t="s">
        <v>118</v>
      </c>
      <c r="D4">
        <v>0.33333333333333337</v>
      </c>
    </row>
    <row r="5" spans="1:4" x14ac:dyDescent="0.2">
      <c r="A5">
        <v>1</v>
      </c>
      <c r="B5">
        <v>400</v>
      </c>
      <c r="C5" t="s">
        <v>116</v>
      </c>
      <c r="D5">
        <v>40.192539109506619</v>
      </c>
    </row>
    <row r="6" spans="1:4" x14ac:dyDescent="0.2">
      <c r="A6">
        <v>1</v>
      </c>
      <c r="B6">
        <v>400</v>
      </c>
      <c r="C6" t="s">
        <v>117</v>
      </c>
      <c r="D6">
        <v>12.996389891696749</v>
      </c>
    </row>
    <row r="7" spans="1:4" x14ac:dyDescent="0.2">
      <c r="A7">
        <v>1</v>
      </c>
      <c r="B7">
        <v>400</v>
      </c>
      <c r="C7" t="s">
        <v>118</v>
      </c>
      <c r="D7">
        <v>0.24067388688327318</v>
      </c>
    </row>
    <row r="8" spans="1:4" x14ac:dyDescent="0.2">
      <c r="A8">
        <v>1</v>
      </c>
      <c r="B8">
        <v>500</v>
      </c>
      <c r="C8" t="s">
        <v>116</v>
      </c>
      <c r="D8">
        <v>40.074557315936623</v>
      </c>
    </row>
    <row r="9" spans="1:4" x14ac:dyDescent="0.2">
      <c r="A9">
        <v>1</v>
      </c>
      <c r="B9">
        <v>500</v>
      </c>
      <c r="C9" t="s">
        <v>117</v>
      </c>
      <c r="D9">
        <v>12.861136999068034</v>
      </c>
    </row>
    <row r="10" spans="1:4" x14ac:dyDescent="0.2">
      <c r="A10">
        <v>1</v>
      </c>
      <c r="B10">
        <v>500</v>
      </c>
      <c r="C10" t="s">
        <v>118</v>
      </c>
      <c r="D10">
        <v>1.4911463187325256</v>
      </c>
    </row>
    <row r="11" spans="1:4" x14ac:dyDescent="0.2">
      <c r="A11">
        <v>65</v>
      </c>
      <c r="B11">
        <v>300</v>
      </c>
      <c r="C11" t="s">
        <v>116</v>
      </c>
      <c r="D11">
        <v>45.874587458745872</v>
      </c>
    </row>
    <row r="12" spans="1:4" x14ac:dyDescent="0.2">
      <c r="A12">
        <v>65</v>
      </c>
      <c r="B12">
        <v>300</v>
      </c>
      <c r="C12" t="s">
        <v>117</v>
      </c>
      <c r="D12">
        <v>19.141914191419144</v>
      </c>
    </row>
    <row r="13" spans="1:4" x14ac:dyDescent="0.2">
      <c r="A13">
        <v>65</v>
      </c>
      <c r="B13">
        <v>300</v>
      </c>
      <c r="C13" t="s">
        <v>118</v>
      </c>
      <c r="D13">
        <v>2.9702970297029703</v>
      </c>
    </row>
    <row r="14" spans="1:4" x14ac:dyDescent="0.2">
      <c r="A14">
        <v>65</v>
      </c>
      <c r="B14">
        <v>400</v>
      </c>
      <c r="C14" t="s">
        <v>116</v>
      </c>
      <c r="D14">
        <v>44.84412470023981</v>
      </c>
    </row>
    <row r="15" spans="1:4" x14ac:dyDescent="0.2">
      <c r="A15">
        <v>65</v>
      </c>
      <c r="B15">
        <v>400</v>
      </c>
      <c r="C15" t="s">
        <v>117</v>
      </c>
      <c r="D15">
        <v>17.505995203836928</v>
      </c>
    </row>
    <row r="16" spans="1:4" x14ac:dyDescent="0.2">
      <c r="A16">
        <v>65</v>
      </c>
      <c r="B16">
        <v>400</v>
      </c>
      <c r="C16" t="s">
        <v>118</v>
      </c>
      <c r="D16">
        <v>2.1582733812949639</v>
      </c>
    </row>
    <row r="17" spans="1:4" x14ac:dyDescent="0.2">
      <c r="A17">
        <v>65</v>
      </c>
      <c r="B17">
        <v>500</v>
      </c>
      <c r="C17" t="s">
        <v>116</v>
      </c>
      <c r="D17">
        <v>43.726937269372698</v>
      </c>
    </row>
    <row r="18" spans="1:4" x14ac:dyDescent="0.2">
      <c r="A18">
        <v>65</v>
      </c>
      <c r="B18">
        <v>500</v>
      </c>
      <c r="C18" t="s">
        <v>117</v>
      </c>
      <c r="D18">
        <v>17.52767527675277</v>
      </c>
    </row>
    <row r="19" spans="1:4" x14ac:dyDescent="0.2">
      <c r="A19">
        <v>65</v>
      </c>
      <c r="B19">
        <v>500</v>
      </c>
      <c r="C19" t="s">
        <v>118</v>
      </c>
      <c r="D19">
        <v>1.6605166051660518</v>
      </c>
    </row>
    <row r="20" spans="1:4" x14ac:dyDescent="0.2">
      <c r="A20">
        <v>97</v>
      </c>
      <c r="B20">
        <v>300</v>
      </c>
      <c r="C20" t="s">
        <v>116</v>
      </c>
      <c r="D20">
        <v>74.464579901153215</v>
      </c>
    </row>
    <row r="21" spans="1:4" x14ac:dyDescent="0.2">
      <c r="A21">
        <v>97</v>
      </c>
      <c r="B21">
        <v>300</v>
      </c>
      <c r="C21" t="s">
        <v>117</v>
      </c>
      <c r="D21">
        <v>1.9769357495881383</v>
      </c>
    </row>
    <row r="22" spans="1:4" x14ac:dyDescent="0.2">
      <c r="A22">
        <v>97</v>
      </c>
      <c r="B22">
        <v>300</v>
      </c>
      <c r="C22" t="s">
        <v>118</v>
      </c>
      <c r="D22">
        <v>0.65897858319604619</v>
      </c>
    </row>
    <row r="23" spans="1:4" x14ac:dyDescent="0.2">
      <c r="A23">
        <v>97</v>
      </c>
      <c r="B23">
        <v>400</v>
      </c>
      <c r="C23" t="s">
        <v>116</v>
      </c>
      <c r="D23">
        <v>73.188405797101453</v>
      </c>
    </row>
    <row r="24" spans="1:4" x14ac:dyDescent="0.2">
      <c r="A24">
        <v>97</v>
      </c>
      <c r="B24">
        <v>400</v>
      </c>
      <c r="C24" t="s">
        <v>117</v>
      </c>
      <c r="D24">
        <v>4.3478260869565215</v>
      </c>
    </row>
    <row r="25" spans="1:4" x14ac:dyDescent="0.2">
      <c r="A25">
        <v>97</v>
      </c>
      <c r="B25">
        <v>400</v>
      </c>
      <c r="C25" t="s">
        <v>118</v>
      </c>
      <c r="D25">
        <v>0.48309178743961351</v>
      </c>
    </row>
    <row r="26" spans="1:4" x14ac:dyDescent="0.2">
      <c r="A26">
        <v>97</v>
      </c>
      <c r="B26">
        <v>500</v>
      </c>
      <c r="C26" t="s">
        <v>116</v>
      </c>
      <c r="D26">
        <v>75</v>
      </c>
    </row>
    <row r="27" spans="1:4" x14ac:dyDescent="0.2">
      <c r="A27">
        <v>97</v>
      </c>
      <c r="B27">
        <v>500</v>
      </c>
      <c r="C27" t="s">
        <v>117</v>
      </c>
      <c r="D27">
        <v>4.1366906474820144</v>
      </c>
    </row>
    <row r="28" spans="1:4" x14ac:dyDescent="0.2">
      <c r="A28">
        <v>97</v>
      </c>
      <c r="B28">
        <v>500</v>
      </c>
      <c r="C28" t="s">
        <v>118</v>
      </c>
      <c r="D28">
        <v>0.35971223021582738</v>
      </c>
    </row>
    <row r="29" spans="1:4" x14ac:dyDescent="0.2">
      <c r="A29">
        <v>145</v>
      </c>
      <c r="B29">
        <v>300</v>
      </c>
      <c r="C29" t="s">
        <v>116</v>
      </c>
      <c r="D29">
        <v>73.511904761904773</v>
      </c>
    </row>
    <row r="30" spans="1:4" x14ac:dyDescent="0.2">
      <c r="A30">
        <v>145</v>
      </c>
      <c r="B30">
        <v>300</v>
      </c>
      <c r="C30" t="s">
        <v>117</v>
      </c>
      <c r="D30">
        <v>3.5714285714285712</v>
      </c>
    </row>
    <row r="31" spans="1:4" x14ac:dyDescent="0.2">
      <c r="A31">
        <v>145</v>
      </c>
      <c r="B31">
        <v>300</v>
      </c>
      <c r="C31" t="s">
        <v>118</v>
      </c>
      <c r="D31">
        <v>0.29761904761904762</v>
      </c>
    </row>
    <row r="32" spans="1:4" x14ac:dyDescent="0.2">
      <c r="A32">
        <v>145</v>
      </c>
      <c r="B32">
        <v>400</v>
      </c>
      <c r="C32" t="s">
        <v>116</v>
      </c>
      <c r="D32">
        <v>72.727272727272734</v>
      </c>
    </row>
    <row r="33" spans="1:4" x14ac:dyDescent="0.2">
      <c r="A33">
        <v>145</v>
      </c>
      <c r="B33">
        <v>400</v>
      </c>
      <c r="C33" t="s">
        <v>117</v>
      </c>
      <c r="D33">
        <v>2.9484029484029484</v>
      </c>
    </row>
    <row r="34" spans="1:4" x14ac:dyDescent="0.2">
      <c r="A34">
        <v>145</v>
      </c>
      <c r="B34">
        <v>400</v>
      </c>
      <c r="C34" t="s">
        <v>118</v>
      </c>
      <c r="D34">
        <v>0.73710073710073709</v>
      </c>
    </row>
    <row r="35" spans="1:4" x14ac:dyDescent="0.2">
      <c r="A35">
        <v>145</v>
      </c>
      <c r="B35">
        <v>500</v>
      </c>
      <c r="C35" t="s">
        <v>116</v>
      </c>
      <c r="D35">
        <v>70.359572400388728</v>
      </c>
    </row>
    <row r="36" spans="1:4" x14ac:dyDescent="0.2">
      <c r="A36">
        <v>145</v>
      </c>
      <c r="B36">
        <v>500</v>
      </c>
      <c r="C36" t="s">
        <v>117</v>
      </c>
      <c r="D36">
        <v>2.3323615160349855</v>
      </c>
    </row>
    <row r="37" spans="1:4" x14ac:dyDescent="0.2">
      <c r="A37">
        <v>145</v>
      </c>
      <c r="B37">
        <v>500</v>
      </c>
      <c r="C37" t="s">
        <v>118</v>
      </c>
      <c r="D37">
        <v>2.1379980563654035</v>
      </c>
    </row>
    <row r="38" spans="1:4" x14ac:dyDescent="0.2">
      <c r="A38">
        <v>225</v>
      </c>
      <c r="B38">
        <v>300</v>
      </c>
      <c r="C38" t="s">
        <v>116</v>
      </c>
      <c r="D38">
        <v>78</v>
      </c>
    </row>
    <row r="39" spans="1:4" x14ac:dyDescent="0.2">
      <c r="A39">
        <v>225</v>
      </c>
      <c r="B39">
        <v>300</v>
      </c>
      <c r="C39" t="s">
        <v>117</v>
      </c>
      <c r="D39">
        <v>1.3333333333333335</v>
      </c>
    </row>
    <row r="40" spans="1:4" x14ac:dyDescent="0.2">
      <c r="A40">
        <v>225</v>
      </c>
      <c r="B40">
        <v>300</v>
      </c>
      <c r="C40" t="s">
        <v>118</v>
      </c>
      <c r="D40">
        <v>0.33333333333333337</v>
      </c>
    </row>
    <row r="41" spans="1:4" x14ac:dyDescent="0.2">
      <c r="A41">
        <v>225</v>
      </c>
      <c r="B41">
        <v>400</v>
      </c>
      <c r="C41" t="s">
        <v>116</v>
      </c>
      <c r="D41">
        <v>75.344180225281605</v>
      </c>
    </row>
    <row r="42" spans="1:4" x14ac:dyDescent="0.2">
      <c r="A42">
        <v>225</v>
      </c>
      <c r="B42">
        <v>400</v>
      </c>
      <c r="C42" t="s">
        <v>117</v>
      </c>
      <c r="D42">
        <v>1.0012515644555695</v>
      </c>
    </row>
    <row r="43" spans="1:4" x14ac:dyDescent="0.2">
      <c r="A43">
        <v>225</v>
      </c>
      <c r="B43">
        <v>400</v>
      </c>
      <c r="C43" t="s">
        <v>118</v>
      </c>
      <c r="D43">
        <v>0.25031289111389238</v>
      </c>
    </row>
    <row r="44" spans="1:4" x14ac:dyDescent="0.2">
      <c r="A44">
        <v>225</v>
      </c>
      <c r="B44">
        <v>500</v>
      </c>
      <c r="C44" t="s">
        <v>116</v>
      </c>
      <c r="D44">
        <v>73.942969518190765</v>
      </c>
    </row>
    <row r="45" spans="1:4" x14ac:dyDescent="0.2">
      <c r="A45">
        <v>225</v>
      </c>
      <c r="B45">
        <v>500</v>
      </c>
      <c r="C45" t="s">
        <v>117</v>
      </c>
      <c r="D45">
        <v>1.5732546705998034</v>
      </c>
    </row>
    <row r="46" spans="1:4" x14ac:dyDescent="0.2">
      <c r="A46">
        <v>225</v>
      </c>
      <c r="B46">
        <v>500</v>
      </c>
      <c r="C46" t="s">
        <v>118</v>
      </c>
      <c r="D46">
        <v>0.58997050147492625</v>
      </c>
    </row>
    <row r="47" spans="1:4" x14ac:dyDescent="0.2">
      <c r="A47">
        <v>233</v>
      </c>
      <c r="B47">
        <v>300</v>
      </c>
      <c r="C47" t="s">
        <v>116</v>
      </c>
      <c r="D47">
        <v>67.524115755627008</v>
      </c>
    </row>
    <row r="48" spans="1:4" x14ac:dyDescent="0.2">
      <c r="A48">
        <v>233</v>
      </c>
      <c r="B48">
        <v>300</v>
      </c>
      <c r="C48" t="s">
        <v>117</v>
      </c>
      <c r="D48">
        <v>0.64308681672025725</v>
      </c>
    </row>
    <row r="49" spans="1:4" x14ac:dyDescent="0.2">
      <c r="A49">
        <v>233</v>
      </c>
      <c r="B49">
        <v>300</v>
      </c>
      <c r="C49" t="s">
        <v>118</v>
      </c>
      <c r="D49">
        <v>2.8938906752411575</v>
      </c>
    </row>
    <row r="50" spans="1:4" x14ac:dyDescent="0.2">
      <c r="A50">
        <v>233</v>
      </c>
      <c r="B50">
        <v>400</v>
      </c>
      <c r="C50" t="s">
        <v>116</v>
      </c>
      <c r="D50">
        <v>67.32673267326733</v>
      </c>
    </row>
    <row r="51" spans="1:4" x14ac:dyDescent="0.2">
      <c r="A51">
        <v>233</v>
      </c>
      <c r="B51">
        <v>400</v>
      </c>
      <c r="C51" t="s">
        <v>117</v>
      </c>
      <c r="D51">
        <v>0.74257425742574257</v>
      </c>
    </row>
    <row r="52" spans="1:4" x14ac:dyDescent="0.2">
      <c r="A52">
        <v>233</v>
      </c>
      <c r="B52">
        <v>400</v>
      </c>
      <c r="C52" t="s">
        <v>118</v>
      </c>
      <c r="D52">
        <v>3.4653465346534658</v>
      </c>
    </row>
    <row r="53" spans="1:4" x14ac:dyDescent="0.2">
      <c r="A53">
        <v>233</v>
      </c>
      <c r="B53">
        <v>500</v>
      </c>
      <c r="C53" t="s">
        <v>116</v>
      </c>
      <c r="D53">
        <v>66.205533596837938</v>
      </c>
    </row>
    <row r="54" spans="1:4" x14ac:dyDescent="0.2">
      <c r="A54">
        <v>233</v>
      </c>
      <c r="B54">
        <v>500</v>
      </c>
      <c r="C54" t="s">
        <v>117</v>
      </c>
      <c r="D54">
        <v>0.98814229249011865</v>
      </c>
    </row>
    <row r="55" spans="1:4" x14ac:dyDescent="0.2">
      <c r="A55">
        <v>233</v>
      </c>
      <c r="B55">
        <v>500</v>
      </c>
      <c r="C55" t="s">
        <v>118</v>
      </c>
      <c r="D55">
        <v>3.9525691699604746</v>
      </c>
    </row>
    <row r="56" spans="1:4" x14ac:dyDescent="0.2">
      <c r="A56">
        <v>241</v>
      </c>
      <c r="B56">
        <v>300</v>
      </c>
      <c r="C56" t="s">
        <v>116</v>
      </c>
      <c r="D56">
        <v>61.12676056338028</v>
      </c>
    </row>
    <row r="57" spans="1:4" x14ac:dyDescent="0.2">
      <c r="A57">
        <v>241</v>
      </c>
      <c r="B57">
        <v>300</v>
      </c>
      <c r="C57" t="s">
        <v>117</v>
      </c>
      <c r="D57">
        <v>1.4084507042253522</v>
      </c>
    </row>
    <row r="58" spans="1:4" x14ac:dyDescent="0.2">
      <c r="A58">
        <v>241</v>
      </c>
      <c r="B58">
        <v>300</v>
      </c>
      <c r="C58" t="s">
        <v>118</v>
      </c>
      <c r="D58">
        <v>0</v>
      </c>
    </row>
    <row r="59" spans="1:4" x14ac:dyDescent="0.2">
      <c r="A59">
        <v>241</v>
      </c>
      <c r="B59">
        <v>400</v>
      </c>
      <c r="C59" t="s">
        <v>116</v>
      </c>
      <c r="D59">
        <v>62.958843159065623</v>
      </c>
    </row>
    <row r="60" spans="1:4" x14ac:dyDescent="0.2">
      <c r="A60">
        <v>241</v>
      </c>
      <c r="B60">
        <v>400</v>
      </c>
      <c r="C60" t="s">
        <v>117</v>
      </c>
      <c r="D60">
        <v>1.3348164627363739</v>
      </c>
    </row>
    <row r="61" spans="1:4" x14ac:dyDescent="0.2">
      <c r="A61">
        <v>241</v>
      </c>
      <c r="B61">
        <v>400</v>
      </c>
      <c r="C61" t="s">
        <v>118</v>
      </c>
      <c r="D61">
        <v>0.22246941045606228</v>
      </c>
    </row>
    <row r="62" spans="1:4" x14ac:dyDescent="0.2">
      <c r="A62">
        <v>241</v>
      </c>
      <c r="B62">
        <v>500</v>
      </c>
      <c r="C62" t="s">
        <v>116</v>
      </c>
      <c r="D62">
        <v>64.285714285714292</v>
      </c>
    </row>
    <row r="63" spans="1:4" x14ac:dyDescent="0.2">
      <c r="A63">
        <v>241</v>
      </c>
      <c r="B63">
        <v>500</v>
      </c>
      <c r="C63" t="s">
        <v>117</v>
      </c>
      <c r="D63">
        <v>1.1904761904761905</v>
      </c>
    </row>
    <row r="64" spans="1:4" x14ac:dyDescent="0.2">
      <c r="A64">
        <v>241</v>
      </c>
      <c r="B64">
        <v>500</v>
      </c>
      <c r="C64" t="s">
        <v>118</v>
      </c>
      <c r="D64">
        <v>0.3968253968253968</v>
      </c>
    </row>
    <row r="65" spans="1:4" x14ac:dyDescent="0.2">
      <c r="A65">
        <v>249</v>
      </c>
      <c r="B65">
        <v>300</v>
      </c>
      <c r="C65" t="s">
        <v>116</v>
      </c>
      <c r="D65">
        <v>45.394736842105267</v>
      </c>
    </row>
    <row r="66" spans="1:4" x14ac:dyDescent="0.2">
      <c r="A66">
        <v>249</v>
      </c>
      <c r="B66">
        <v>300</v>
      </c>
      <c r="C66" t="s">
        <v>117</v>
      </c>
      <c r="D66">
        <v>17.105263157894736</v>
      </c>
    </row>
    <row r="67" spans="1:4" x14ac:dyDescent="0.2">
      <c r="A67">
        <v>249</v>
      </c>
      <c r="B67">
        <v>300</v>
      </c>
      <c r="C67" t="s">
        <v>118</v>
      </c>
      <c r="D67">
        <v>0.6578947368421052</v>
      </c>
    </row>
    <row r="68" spans="1:4" x14ac:dyDescent="0.2">
      <c r="A68">
        <v>249</v>
      </c>
      <c r="B68">
        <v>400</v>
      </c>
      <c r="C68" t="s">
        <v>116</v>
      </c>
      <c r="D68">
        <v>45.91836734693878</v>
      </c>
    </row>
    <row r="69" spans="1:4" x14ac:dyDescent="0.2">
      <c r="A69">
        <v>249</v>
      </c>
      <c r="B69">
        <v>400</v>
      </c>
      <c r="C69" t="s">
        <v>117</v>
      </c>
      <c r="D69">
        <v>16.581632653061224</v>
      </c>
    </row>
    <row r="70" spans="1:4" x14ac:dyDescent="0.2">
      <c r="A70">
        <v>249</v>
      </c>
      <c r="B70">
        <v>400</v>
      </c>
      <c r="C70" t="s">
        <v>118</v>
      </c>
      <c r="D70">
        <v>1.2755102040816326</v>
      </c>
    </row>
    <row r="71" spans="1:4" x14ac:dyDescent="0.2">
      <c r="A71">
        <v>249</v>
      </c>
      <c r="B71">
        <v>500</v>
      </c>
      <c r="C71" t="s">
        <v>116</v>
      </c>
      <c r="D71">
        <v>44.882629107981217</v>
      </c>
    </row>
    <row r="72" spans="1:4" x14ac:dyDescent="0.2">
      <c r="A72">
        <v>249</v>
      </c>
      <c r="B72">
        <v>500</v>
      </c>
      <c r="C72" t="s">
        <v>117</v>
      </c>
      <c r="D72">
        <v>16.150234741784036</v>
      </c>
    </row>
    <row r="73" spans="1:4" x14ac:dyDescent="0.2">
      <c r="A73">
        <v>249</v>
      </c>
      <c r="B73">
        <v>500</v>
      </c>
      <c r="C73" t="s">
        <v>118</v>
      </c>
      <c r="D73">
        <v>0.93896713615023475</v>
      </c>
    </row>
    <row r="74" spans="1:4" x14ac:dyDescent="0.2">
      <c r="A74">
        <v>257</v>
      </c>
      <c r="B74">
        <v>300</v>
      </c>
      <c r="C74" t="s">
        <v>116</v>
      </c>
      <c r="D74">
        <v>40.397350993377486</v>
      </c>
    </row>
    <row r="75" spans="1:4" x14ac:dyDescent="0.2">
      <c r="A75">
        <v>257</v>
      </c>
      <c r="B75">
        <v>300</v>
      </c>
      <c r="C75" t="s">
        <v>117</v>
      </c>
      <c r="D75">
        <v>11.258278145695364</v>
      </c>
    </row>
    <row r="76" spans="1:4" x14ac:dyDescent="0.2">
      <c r="A76">
        <v>257</v>
      </c>
      <c r="B76">
        <v>300</v>
      </c>
      <c r="C76" t="s">
        <v>118</v>
      </c>
      <c r="D76">
        <v>2.6490066225165565</v>
      </c>
    </row>
    <row r="77" spans="1:4" x14ac:dyDescent="0.2">
      <c r="A77">
        <v>257</v>
      </c>
      <c r="B77">
        <v>400</v>
      </c>
      <c r="C77" t="s">
        <v>116</v>
      </c>
      <c r="D77">
        <v>37.530266343825666</v>
      </c>
    </row>
    <row r="78" spans="1:4" x14ac:dyDescent="0.2">
      <c r="A78">
        <v>257</v>
      </c>
      <c r="B78">
        <v>400</v>
      </c>
      <c r="C78" t="s">
        <v>117</v>
      </c>
      <c r="D78">
        <v>12.832929782082324</v>
      </c>
    </row>
    <row r="79" spans="1:4" x14ac:dyDescent="0.2">
      <c r="A79">
        <v>257</v>
      </c>
      <c r="B79">
        <v>400</v>
      </c>
      <c r="C79" t="s">
        <v>118</v>
      </c>
      <c r="D79">
        <v>3.1476997578692498</v>
      </c>
    </row>
    <row r="80" spans="1:4" x14ac:dyDescent="0.2">
      <c r="A80">
        <v>257</v>
      </c>
      <c r="B80">
        <v>500</v>
      </c>
      <c r="C80" t="s">
        <v>116</v>
      </c>
      <c r="D80">
        <v>36.699029126213595</v>
      </c>
    </row>
    <row r="81" spans="1:4" x14ac:dyDescent="0.2">
      <c r="A81">
        <v>257</v>
      </c>
      <c r="B81">
        <v>500</v>
      </c>
      <c r="C81" t="s">
        <v>117</v>
      </c>
      <c r="D81">
        <v>13.009708737864079</v>
      </c>
    </row>
    <row r="82" spans="1:4" x14ac:dyDescent="0.2">
      <c r="A82">
        <v>257</v>
      </c>
      <c r="B82">
        <v>500</v>
      </c>
      <c r="C82" t="s">
        <v>118</v>
      </c>
      <c r="D82">
        <v>2.5242718446601939</v>
      </c>
    </row>
    <row r="83" spans="1:4" x14ac:dyDescent="0.2">
      <c r="A83">
        <v>259</v>
      </c>
      <c r="B83">
        <v>300</v>
      </c>
      <c r="C83" t="s">
        <v>116</v>
      </c>
      <c r="D83">
        <v>26.837060702875398</v>
      </c>
    </row>
    <row r="84" spans="1:4" x14ac:dyDescent="0.2">
      <c r="A84">
        <v>259</v>
      </c>
      <c r="B84">
        <v>300</v>
      </c>
      <c r="C84" t="s">
        <v>117</v>
      </c>
      <c r="D84">
        <v>20.766773162939298</v>
      </c>
    </row>
    <row r="85" spans="1:4" x14ac:dyDescent="0.2">
      <c r="A85">
        <v>259</v>
      </c>
      <c r="B85">
        <v>300</v>
      </c>
      <c r="C85" t="s">
        <v>118</v>
      </c>
      <c r="D85">
        <v>1.5974440894568689</v>
      </c>
    </row>
    <row r="86" spans="1:4" x14ac:dyDescent="0.2">
      <c r="A86">
        <v>259</v>
      </c>
      <c r="B86">
        <v>400</v>
      </c>
      <c r="C86" t="s">
        <v>116</v>
      </c>
      <c r="D86">
        <v>24.821002386634845</v>
      </c>
    </row>
    <row r="87" spans="1:4" x14ac:dyDescent="0.2">
      <c r="A87">
        <v>259</v>
      </c>
      <c r="B87">
        <v>400</v>
      </c>
      <c r="C87" t="s">
        <v>117</v>
      </c>
      <c r="D87">
        <v>21.957040572792362</v>
      </c>
    </row>
    <row r="88" spans="1:4" x14ac:dyDescent="0.2">
      <c r="A88">
        <v>259</v>
      </c>
      <c r="B88">
        <v>400</v>
      </c>
      <c r="C88" t="s">
        <v>118</v>
      </c>
      <c r="D88">
        <v>1.1933174224343674</v>
      </c>
    </row>
    <row r="89" spans="1:4" x14ac:dyDescent="0.2">
      <c r="A89">
        <v>259</v>
      </c>
      <c r="B89">
        <v>500</v>
      </c>
      <c r="C89" t="s">
        <v>116</v>
      </c>
      <c r="D89">
        <v>24.900398406374503</v>
      </c>
    </row>
    <row r="90" spans="1:4" x14ac:dyDescent="0.2">
      <c r="A90">
        <v>259</v>
      </c>
      <c r="B90">
        <v>500</v>
      </c>
      <c r="C90" t="s">
        <v>117</v>
      </c>
      <c r="D90">
        <v>19.721115537848604</v>
      </c>
    </row>
    <row r="91" spans="1:4" x14ac:dyDescent="0.2">
      <c r="A91">
        <v>259</v>
      </c>
      <c r="B91">
        <v>500</v>
      </c>
      <c r="C91" t="s">
        <v>118</v>
      </c>
      <c r="D91">
        <v>1.394422310756972</v>
      </c>
    </row>
    <row r="92" spans="1:4" x14ac:dyDescent="0.2">
      <c r="A92">
        <v>385</v>
      </c>
      <c r="B92">
        <v>300</v>
      </c>
      <c r="C92" t="s">
        <v>116</v>
      </c>
      <c r="D92">
        <v>52.359208523592081</v>
      </c>
    </row>
    <row r="93" spans="1:4" x14ac:dyDescent="0.2">
      <c r="A93">
        <v>385</v>
      </c>
      <c r="B93">
        <v>300</v>
      </c>
      <c r="C93" t="s">
        <v>117</v>
      </c>
      <c r="D93">
        <v>5.4794520547945202</v>
      </c>
    </row>
    <row r="94" spans="1:4" x14ac:dyDescent="0.2">
      <c r="A94">
        <v>385</v>
      </c>
      <c r="B94">
        <v>300</v>
      </c>
      <c r="C94" t="s">
        <v>118</v>
      </c>
      <c r="D94">
        <v>1.8264840182648401</v>
      </c>
    </row>
    <row r="95" spans="1:4" x14ac:dyDescent="0.2">
      <c r="A95">
        <v>385</v>
      </c>
      <c r="B95">
        <v>400</v>
      </c>
      <c r="C95" t="s">
        <v>116</v>
      </c>
      <c r="D95">
        <v>52.618453865336654</v>
      </c>
    </row>
    <row r="96" spans="1:4" x14ac:dyDescent="0.2">
      <c r="A96">
        <v>385</v>
      </c>
      <c r="B96">
        <v>400</v>
      </c>
      <c r="C96" t="s">
        <v>117</v>
      </c>
      <c r="D96">
        <v>6.2344139650872821</v>
      </c>
    </row>
    <row r="97" spans="1:4" x14ac:dyDescent="0.2">
      <c r="A97">
        <v>385</v>
      </c>
      <c r="B97">
        <v>400</v>
      </c>
      <c r="C97" t="s">
        <v>118</v>
      </c>
      <c r="D97">
        <v>2.4937655860349128</v>
      </c>
    </row>
    <row r="98" spans="1:4" x14ac:dyDescent="0.2">
      <c r="A98">
        <v>385</v>
      </c>
      <c r="B98">
        <v>500</v>
      </c>
      <c r="C98" t="s">
        <v>116</v>
      </c>
      <c r="D98">
        <v>53.140096618357489</v>
      </c>
    </row>
    <row r="99" spans="1:4" x14ac:dyDescent="0.2">
      <c r="A99">
        <v>385</v>
      </c>
      <c r="B99">
        <v>500</v>
      </c>
      <c r="C99" t="s">
        <v>117</v>
      </c>
      <c r="D99">
        <v>6.5700483091787447</v>
      </c>
    </row>
    <row r="100" spans="1:4" x14ac:dyDescent="0.2">
      <c r="A100">
        <v>385</v>
      </c>
      <c r="B100">
        <v>500</v>
      </c>
      <c r="C100" t="s">
        <v>118</v>
      </c>
      <c r="D100">
        <v>2.318840579710145</v>
      </c>
    </row>
    <row r="101" spans="1:4" x14ac:dyDescent="0.2">
      <c r="A101">
        <v>449</v>
      </c>
      <c r="B101">
        <v>300</v>
      </c>
      <c r="C101" t="s">
        <v>116</v>
      </c>
      <c r="D101">
        <v>37.685459940652819</v>
      </c>
    </row>
    <row r="102" spans="1:4" x14ac:dyDescent="0.2">
      <c r="A102">
        <v>449</v>
      </c>
      <c r="B102">
        <v>300</v>
      </c>
      <c r="C102" t="s">
        <v>117</v>
      </c>
      <c r="D102">
        <v>0.89020771513353114</v>
      </c>
    </row>
    <row r="103" spans="1:4" x14ac:dyDescent="0.2">
      <c r="A103">
        <v>449</v>
      </c>
      <c r="B103">
        <v>300</v>
      </c>
      <c r="C103" t="s">
        <v>118</v>
      </c>
      <c r="D103">
        <v>4.4510385756676563</v>
      </c>
    </row>
    <row r="104" spans="1:4" x14ac:dyDescent="0.2">
      <c r="A104">
        <v>449</v>
      </c>
      <c r="B104">
        <v>400</v>
      </c>
      <c r="C104" t="s">
        <v>116</v>
      </c>
      <c r="D104">
        <v>37.25</v>
      </c>
    </row>
    <row r="105" spans="1:4" x14ac:dyDescent="0.2">
      <c r="A105">
        <v>449</v>
      </c>
      <c r="B105">
        <v>400</v>
      </c>
      <c r="C105" t="s">
        <v>117</v>
      </c>
      <c r="D105">
        <v>2.75</v>
      </c>
    </row>
    <row r="106" spans="1:4" x14ac:dyDescent="0.2">
      <c r="A106">
        <v>449</v>
      </c>
      <c r="B106">
        <v>400</v>
      </c>
      <c r="C106" t="s">
        <v>118</v>
      </c>
      <c r="D106">
        <v>4.75</v>
      </c>
    </row>
    <row r="107" spans="1:4" x14ac:dyDescent="0.2">
      <c r="A107">
        <v>449</v>
      </c>
      <c r="B107">
        <v>500</v>
      </c>
      <c r="C107" t="s">
        <v>116</v>
      </c>
      <c r="D107">
        <v>41.17647058823529</v>
      </c>
    </row>
    <row r="108" spans="1:4" x14ac:dyDescent="0.2">
      <c r="A108">
        <v>449</v>
      </c>
      <c r="B108">
        <v>500</v>
      </c>
      <c r="C108" t="s">
        <v>117</v>
      </c>
      <c r="D108">
        <v>2.5735294117647056</v>
      </c>
    </row>
    <row r="109" spans="1:4" x14ac:dyDescent="0.2">
      <c r="A109">
        <v>449</v>
      </c>
      <c r="B109">
        <v>500</v>
      </c>
      <c r="C109" t="s">
        <v>118</v>
      </c>
      <c r="D109">
        <v>4.7794117647058822</v>
      </c>
    </row>
    <row r="110" spans="1:4" x14ac:dyDescent="0.2">
      <c r="A110">
        <v>577</v>
      </c>
      <c r="B110">
        <v>300</v>
      </c>
      <c r="C110" t="s">
        <v>116</v>
      </c>
      <c r="D110">
        <v>46</v>
      </c>
    </row>
    <row r="111" spans="1:4" x14ac:dyDescent="0.2">
      <c r="A111">
        <v>577</v>
      </c>
      <c r="B111">
        <v>300</v>
      </c>
      <c r="C111" t="s">
        <v>117</v>
      </c>
      <c r="D111">
        <v>3.6666666666666665</v>
      </c>
    </row>
    <row r="112" spans="1:4" x14ac:dyDescent="0.2">
      <c r="A112">
        <v>577</v>
      </c>
      <c r="B112">
        <v>300</v>
      </c>
      <c r="C112" t="s">
        <v>118</v>
      </c>
      <c r="D112">
        <v>1.6666666666666667</v>
      </c>
    </row>
    <row r="113" spans="1:4" x14ac:dyDescent="0.2">
      <c r="A113">
        <v>577</v>
      </c>
      <c r="B113">
        <v>400</v>
      </c>
      <c r="C113" t="s">
        <v>116</v>
      </c>
      <c r="D113">
        <v>47.549019607843135</v>
      </c>
    </row>
    <row r="114" spans="1:4" x14ac:dyDescent="0.2">
      <c r="A114">
        <v>577</v>
      </c>
      <c r="B114">
        <v>400</v>
      </c>
      <c r="C114" t="s">
        <v>117</v>
      </c>
      <c r="D114">
        <v>3.4313725490196081</v>
      </c>
    </row>
    <row r="115" spans="1:4" x14ac:dyDescent="0.2">
      <c r="A115">
        <v>577</v>
      </c>
      <c r="B115">
        <v>400</v>
      </c>
      <c r="C115" t="s">
        <v>118</v>
      </c>
      <c r="D115">
        <v>2.6960784313725492</v>
      </c>
    </row>
    <row r="116" spans="1:4" x14ac:dyDescent="0.2">
      <c r="A116">
        <v>577</v>
      </c>
      <c r="B116">
        <v>500</v>
      </c>
      <c r="C116" t="s">
        <v>116</v>
      </c>
      <c r="D116">
        <v>48.648648648648653</v>
      </c>
    </row>
    <row r="117" spans="1:4" x14ac:dyDescent="0.2">
      <c r="A117">
        <v>577</v>
      </c>
      <c r="B117">
        <v>500</v>
      </c>
      <c r="C117" t="s">
        <v>117</v>
      </c>
      <c r="D117">
        <v>3.4749034749034751</v>
      </c>
    </row>
    <row r="118" spans="1:4" x14ac:dyDescent="0.2">
      <c r="A118">
        <v>577</v>
      </c>
      <c r="B118">
        <v>500</v>
      </c>
      <c r="C118" t="s">
        <v>118</v>
      </c>
      <c r="D118">
        <v>2.5096525096525095</v>
      </c>
    </row>
    <row r="119" spans="1:4" x14ac:dyDescent="0.2">
      <c r="A119">
        <v>609</v>
      </c>
      <c r="B119">
        <v>300</v>
      </c>
      <c r="C119" t="s">
        <v>116</v>
      </c>
      <c r="D119">
        <v>63.122923588039868</v>
      </c>
    </row>
    <row r="120" spans="1:4" x14ac:dyDescent="0.2">
      <c r="A120">
        <v>609</v>
      </c>
      <c r="B120">
        <v>300</v>
      </c>
      <c r="C120" t="s">
        <v>117</v>
      </c>
      <c r="D120">
        <v>7.3089700996677749</v>
      </c>
    </row>
    <row r="121" spans="1:4" x14ac:dyDescent="0.2">
      <c r="A121">
        <v>609</v>
      </c>
      <c r="B121">
        <v>300</v>
      </c>
      <c r="C121" t="s">
        <v>118</v>
      </c>
      <c r="D121">
        <v>2.6578073089700998</v>
      </c>
    </row>
    <row r="122" spans="1:4" x14ac:dyDescent="0.2">
      <c r="A122">
        <v>609</v>
      </c>
      <c r="B122">
        <v>400</v>
      </c>
      <c r="C122" t="s">
        <v>116</v>
      </c>
      <c r="D122">
        <v>66.334164588528679</v>
      </c>
    </row>
    <row r="123" spans="1:4" x14ac:dyDescent="0.2">
      <c r="A123">
        <v>609</v>
      </c>
      <c r="B123">
        <v>400</v>
      </c>
      <c r="C123" t="s">
        <v>117</v>
      </c>
      <c r="D123">
        <v>7.4812967581047385</v>
      </c>
    </row>
    <row r="124" spans="1:4" x14ac:dyDescent="0.2">
      <c r="A124">
        <v>609</v>
      </c>
      <c r="B124">
        <v>400</v>
      </c>
      <c r="C124" t="s">
        <v>118</v>
      </c>
      <c r="D124">
        <v>1.99501246882793</v>
      </c>
    </row>
    <row r="125" spans="1:4" x14ac:dyDescent="0.2">
      <c r="A125">
        <v>609</v>
      </c>
      <c r="B125">
        <v>500</v>
      </c>
      <c r="C125" t="s">
        <v>116</v>
      </c>
      <c r="D125">
        <v>65.490196078431367</v>
      </c>
    </row>
    <row r="126" spans="1:4" x14ac:dyDescent="0.2">
      <c r="A126">
        <v>609</v>
      </c>
      <c r="B126">
        <v>500</v>
      </c>
      <c r="C126" t="s">
        <v>117</v>
      </c>
      <c r="D126">
        <v>7.8431372549019605</v>
      </c>
    </row>
    <row r="127" spans="1:4" x14ac:dyDescent="0.2">
      <c r="A127">
        <v>609</v>
      </c>
      <c r="B127">
        <v>500</v>
      </c>
      <c r="C127" t="s">
        <v>118</v>
      </c>
      <c r="D127">
        <v>1.5686274509803921</v>
      </c>
    </row>
    <row r="128" spans="1:4" x14ac:dyDescent="0.2">
      <c r="A128">
        <v>705</v>
      </c>
      <c r="B128">
        <v>300</v>
      </c>
      <c r="C128" t="s">
        <v>116</v>
      </c>
      <c r="D128">
        <v>45.107794361525706</v>
      </c>
    </row>
    <row r="129" spans="1:4" x14ac:dyDescent="0.2">
      <c r="A129">
        <v>705</v>
      </c>
      <c r="B129">
        <v>300</v>
      </c>
      <c r="C129" t="s">
        <v>117</v>
      </c>
      <c r="D129">
        <v>3.6484245439469323</v>
      </c>
    </row>
    <row r="130" spans="1:4" x14ac:dyDescent="0.2">
      <c r="A130">
        <v>705</v>
      </c>
      <c r="B130">
        <v>300</v>
      </c>
      <c r="C130" t="s">
        <v>118</v>
      </c>
      <c r="D130">
        <v>3.3167495854063018</v>
      </c>
    </row>
    <row r="131" spans="1:4" x14ac:dyDescent="0.2">
      <c r="A131">
        <v>705</v>
      </c>
      <c r="B131">
        <v>400</v>
      </c>
      <c r="C131" t="s">
        <v>116</v>
      </c>
      <c r="D131">
        <v>47.665847665847664</v>
      </c>
    </row>
    <row r="132" spans="1:4" x14ac:dyDescent="0.2">
      <c r="A132">
        <v>705</v>
      </c>
      <c r="B132">
        <v>400</v>
      </c>
      <c r="C132" t="s">
        <v>117</v>
      </c>
      <c r="D132">
        <v>4.176904176904177</v>
      </c>
    </row>
    <row r="133" spans="1:4" x14ac:dyDescent="0.2">
      <c r="A133">
        <v>705</v>
      </c>
      <c r="B133">
        <v>400</v>
      </c>
      <c r="C133" t="s">
        <v>118</v>
      </c>
      <c r="D133">
        <v>3.9312039312039313</v>
      </c>
    </row>
    <row r="134" spans="1:4" x14ac:dyDescent="0.2">
      <c r="A134">
        <v>705</v>
      </c>
      <c r="B134">
        <v>500</v>
      </c>
      <c r="C134" t="s">
        <v>116</v>
      </c>
      <c r="D134">
        <v>45.224171539961013</v>
      </c>
    </row>
    <row r="135" spans="1:4" x14ac:dyDescent="0.2">
      <c r="A135">
        <v>705</v>
      </c>
      <c r="B135">
        <v>500</v>
      </c>
      <c r="C135" t="s">
        <v>117</v>
      </c>
      <c r="D135">
        <v>4.4834307992202724</v>
      </c>
    </row>
    <row r="136" spans="1:4" x14ac:dyDescent="0.2">
      <c r="A136">
        <v>705</v>
      </c>
      <c r="B136">
        <v>500</v>
      </c>
      <c r="C136" t="s">
        <v>118</v>
      </c>
      <c r="D136">
        <v>3.7037037037037033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2F8A-1996-CD45-8C0A-5A16B086757B}">
  <dimension ref="A1:D1501"/>
  <sheetViews>
    <sheetView topLeftCell="A1076" workbookViewId="0">
      <selection activeCell="D1002" sqref="D1002"/>
    </sheetView>
  </sheetViews>
  <sheetFormatPr baseColWidth="10" defaultRowHeight="16" x14ac:dyDescent="0.2"/>
  <sheetData>
    <row r="1" spans="1:4" x14ac:dyDescent="0.2">
      <c r="A1" t="s">
        <v>108</v>
      </c>
      <c r="B1" t="s">
        <v>119</v>
      </c>
      <c r="C1" t="s">
        <v>48</v>
      </c>
      <c r="D1" t="s">
        <v>89</v>
      </c>
    </row>
    <row r="2" spans="1:4" x14ac:dyDescent="0.2">
      <c r="A2">
        <v>17</v>
      </c>
      <c r="B2">
        <v>1</v>
      </c>
      <c r="C2">
        <v>1</v>
      </c>
      <c r="D2">
        <f>1-(C2/B2)</f>
        <v>0</v>
      </c>
    </row>
    <row r="3" spans="1:4" x14ac:dyDescent="0.2">
      <c r="A3">
        <v>17</v>
      </c>
      <c r="B3">
        <f>B2+1</f>
        <v>2</v>
      </c>
      <c r="C3">
        <v>2</v>
      </c>
      <c r="D3">
        <f t="shared" ref="D3:D66" si="0">1-(C3/B3)</f>
        <v>0</v>
      </c>
    </row>
    <row r="4" spans="1:4" x14ac:dyDescent="0.2">
      <c r="A4">
        <v>17</v>
      </c>
      <c r="B4">
        <f t="shared" ref="B4:B67" si="1">B3+1</f>
        <v>3</v>
      </c>
      <c r="C4">
        <v>3</v>
      </c>
      <c r="D4">
        <f t="shared" si="0"/>
        <v>0</v>
      </c>
    </row>
    <row r="5" spans="1:4" x14ac:dyDescent="0.2">
      <c r="A5">
        <v>17</v>
      </c>
      <c r="B5">
        <f t="shared" si="1"/>
        <v>4</v>
      </c>
      <c r="C5">
        <v>4</v>
      </c>
      <c r="D5">
        <f t="shared" si="0"/>
        <v>0</v>
      </c>
    </row>
    <row r="6" spans="1:4" x14ac:dyDescent="0.2">
      <c r="A6">
        <v>17</v>
      </c>
      <c r="B6">
        <f t="shared" si="1"/>
        <v>5</v>
      </c>
      <c r="C6">
        <v>4</v>
      </c>
      <c r="D6">
        <f t="shared" si="0"/>
        <v>0.19999999999999996</v>
      </c>
    </row>
    <row r="7" spans="1:4" x14ac:dyDescent="0.2">
      <c r="A7">
        <v>17</v>
      </c>
      <c r="B7">
        <f t="shared" si="1"/>
        <v>6</v>
      </c>
      <c r="C7">
        <v>4</v>
      </c>
      <c r="D7">
        <f t="shared" si="0"/>
        <v>0.33333333333333337</v>
      </c>
    </row>
    <row r="8" spans="1:4" x14ac:dyDescent="0.2">
      <c r="A8">
        <v>17</v>
      </c>
      <c r="B8">
        <f t="shared" si="1"/>
        <v>7</v>
      </c>
      <c r="C8">
        <v>5</v>
      </c>
      <c r="D8">
        <f t="shared" si="0"/>
        <v>0.2857142857142857</v>
      </c>
    </row>
    <row r="9" spans="1:4" x14ac:dyDescent="0.2">
      <c r="A9">
        <v>17</v>
      </c>
      <c r="B9">
        <f t="shared" si="1"/>
        <v>8</v>
      </c>
      <c r="C9">
        <v>6</v>
      </c>
      <c r="D9">
        <f t="shared" si="0"/>
        <v>0.25</v>
      </c>
    </row>
    <row r="10" spans="1:4" x14ac:dyDescent="0.2">
      <c r="A10">
        <v>17</v>
      </c>
      <c r="B10">
        <f t="shared" si="1"/>
        <v>9</v>
      </c>
      <c r="C10">
        <v>7</v>
      </c>
      <c r="D10">
        <f t="shared" si="0"/>
        <v>0.22222222222222221</v>
      </c>
    </row>
    <row r="11" spans="1:4" x14ac:dyDescent="0.2">
      <c r="A11">
        <v>17</v>
      </c>
      <c r="B11">
        <f t="shared" si="1"/>
        <v>10</v>
      </c>
      <c r="C11">
        <v>7</v>
      </c>
      <c r="D11">
        <f t="shared" si="0"/>
        <v>0.30000000000000004</v>
      </c>
    </row>
    <row r="12" spans="1:4" x14ac:dyDescent="0.2">
      <c r="A12">
        <v>17</v>
      </c>
      <c r="B12">
        <f t="shared" si="1"/>
        <v>11</v>
      </c>
      <c r="C12">
        <v>8</v>
      </c>
      <c r="D12">
        <f t="shared" si="0"/>
        <v>0.27272727272727271</v>
      </c>
    </row>
    <row r="13" spans="1:4" x14ac:dyDescent="0.2">
      <c r="A13">
        <v>17</v>
      </c>
      <c r="B13">
        <f t="shared" si="1"/>
        <v>12</v>
      </c>
      <c r="C13">
        <v>8</v>
      </c>
      <c r="D13">
        <f t="shared" si="0"/>
        <v>0.33333333333333337</v>
      </c>
    </row>
    <row r="14" spans="1:4" x14ac:dyDescent="0.2">
      <c r="A14">
        <v>17</v>
      </c>
      <c r="B14">
        <f t="shared" si="1"/>
        <v>13</v>
      </c>
      <c r="C14">
        <v>8</v>
      </c>
      <c r="D14">
        <f t="shared" si="0"/>
        <v>0.38461538461538458</v>
      </c>
    </row>
    <row r="15" spans="1:4" x14ac:dyDescent="0.2">
      <c r="A15">
        <v>17</v>
      </c>
      <c r="B15">
        <f t="shared" si="1"/>
        <v>14</v>
      </c>
      <c r="C15">
        <v>8</v>
      </c>
      <c r="D15">
        <f t="shared" si="0"/>
        <v>0.4285714285714286</v>
      </c>
    </row>
    <row r="16" spans="1:4" x14ac:dyDescent="0.2">
      <c r="A16">
        <v>17</v>
      </c>
      <c r="B16">
        <f t="shared" si="1"/>
        <v>15</v>
      </c>
      <c r="C16">
        <v>9</v>
      </c>
      <c r="D16">
        <f t="shared" si="0"/>
        <v>0.4</v>
      </c>
    </row>
    <row r="17" spans="1:4" x14ac:dyDescent="0.2">
      <c r="A17">
        <v>17</v>
      </c>
      <c r="B17">
        <f t="shared" si="1"/>
        <v>16</v>
      </c>
      <c r="C17">
        <v>9</v>
      </c>
      <c r="D17">
        <f t="shared" si="0"/>
        <v>0.4375</v>
      </c>
    </row>
    <row r="18" spans="1:4" x14ac:dyDescent="0.2">
      <c r="A18">
        <v>17</v>
      </c>
      <c r="B18">
        <f t="shared" si="1"/>
        <v>17</v>
      </c>
      <c r="C18">
        <v>9</v>
      </c>
      <c r="D18">
        <f t="shared" si="0"/>
        <v>0.47058823529411764</v>
      </c>
    </row>
    <row r="19" spans="1:4" x14ac:dyDescent="0.2">
      <c r="A19">
        <v>17</v>
      </c>
      <c r="B19">
        <f t="shared" si="1"/>
        <v>18</v>
      </c>
      <c r="C19">
        <v>9</v>
      </c>
      <c r="D19">
        <f t="shared" si="0"/>
        <v>0.5</v>
      </c>
    </row>
    <row r="20" spans="1:4" x14ac:dyDescent="0.2">
      <c r="A20">
        <v>17</v>
      </c>
      <c r="B20">
        <f t="shared" si="1"/>
        <v>19</v>
      </c>
      <c r="C20">
        <v>9</v>
      </c>
      <c r="D20">
        <f t="shared" si="0"/>
        <v>0.52631578947368429</v>
      </c>
    </row>
    <row r="21" spans="1:4" x14ac:dyDescent="0.2">
      <c r="A21">
        <v>17</v>
      </c>
      <c r="B21">
        <f t="shared" si="1"/>
        <v>20</v>
      </c>
      <c r="C21">
        <v>9</v>
      </c>
      <c r="D21">
        <f t="shared" si="0"/>
        <v>0.55000000000000004</v>
      </c>
    </row>
    <row r="22" spans="1:4" x14ac:dyDescent="0.2">
      <c r="A22">
        <v>17</v>
      </c>
      <c r="B22">
        <f t="shared" si="1"/>
        <v>21</v>
      </c>
      <c r="C22">
        <v>9</v>
      </c>
      <c r="D22">
        <f t="shared" si="0"/>
        <v>0.5714285714285714</v>
      </c>
    </row>
    <row r="23" spans="1:4" x14ac:dyDescent="0.2">
      <c r="A23">
        <v>17</v>
      </c>
      <c r="B23">
        <f t="shared" si="1"/>
        <v>22</v>
      </c>
      <c r="C23">
        <v>9</v>
      </c>
      <c r="D23">
        <f t="shared" si="0"/>
        <v>0.59090909090909083</v>
      </c>
    </row>
    <row r="24" spans="1:4" x14ac:dyDescent="0.2">
      <c r="A24">
        <v>17</v>
      </c>
      <c r="B24">
        <f t="shared" si="1"/>
        <v>23</v>
      </c>
      <c r="C24">
        <v>9</v>
      </c>
      <c r="D24">
        <f t="shared" si="0"/>
        <v>0.60869565217391308</v>
      </c>
    </row>
    <row r="25" spans="1:4" x14ac:dyDescent="0.2">
      <c r="A25">
        <v>17</v>
      </c>
      <c r="B25">
        <f t="shared" si="1"/>
        <v>24</v>
      </c>
      <c r="C25">
        <v>9</v>
      </c>
      <c r="D25">
        <f t="shared" si="0"/>
        <v>0.625</v>
      </c>
    </row>
    <row r="26" spans="1:4" x14ac:dyDescent="0.2">
      <c r="A26">
        <v>17</v>
      </c>
      <c r="B26">
        <f t="shared" si="1"/>
        <v>25</v>
      </c>
      <c r="C26">
        <v>10</v>
      </c>
      <c r="D26">
        <f t="shared" si="0"/>
        <v>0.6</v>
      </c>
    </row>
    <row r="27" spans="1:4" x14ac:dyDescent="0.2">
      <c r="A27">
        <v>17</v>
      </c>
      <c r="B27">
        <f t="shared" si="1"/>
        <v>26</v>
      </c>
      <c r="C27">
        <v>10</v>
      </c>
      <c r="D27">
        <f t="shared" si="0"/>
        <v>0.61538461538461542</v>
      </c>
    </row>
    <row r="28" spans="1:4" x14ac:dyDescent="0.2">
      <c r="A28">
        <v>17</v>
      </c>
      <c r="B28">
        <f t="shared" si="1"/>
        <v>27</v>
      </c>
      <c r="C28">
        <v>10</v>
      </c>
      <c r="D28">
        <f t="shared" si="0"/>
        <v>0.62962962962962965</v>
      </c>
    </row>
    <row r="29" spans="1:4" x14ac:dyDescent="0.2">
      <c r="A29">
        <v>17</v>
      </c>
      <c r="B29">
        <f t="shared" si="1"/>
        <v>28</v>
      </c>
      <c r="C29">
        <v>10</v>
      </c>
      <c r="D29">
        <f t="shared" si="0"/>
        <v>0.64285714285714279</v>
      </c>
    </row>
    <row r="30" spans="1:4" x14ac:dyDescent="0.2">
      <c r="A30">
        <v>17</v>
      </c>
      <c r="B30">
        <f t="shared" si="1"/>
        <v>29</v>
      </c>
      <c r="C30">
        <v>11</v>
      </c>
      <c r="D30">
        <f t="shared" si="0"/>
        <v>0.62068965517241381</v>
      </c>
    </row>
    <row r="31" spans="1:4" x14ac:dyDescent="0.2">
      <c r="A31">
        <v>17</v>
      </c>
      <c r="B31">
        <f t="shared" si="1"/>
        <v>30</v>
      </c>
      <c r="C31">
        <v>11</v>
      </c>
      <c r="D31">
        <f t="shared" si="0"/>
        <v>0.6333333333333333</v>
      </c>
    </row>
    <row r="32" spans="1:4" x14ac:dyDescent="0.2">
      <c r="A32">
        <v>17</v>
      </c>
      <c r="B32">
        <f t="shared" si="1"/>
        <v>31</v>
      </c>
      <c r="C32">
        <v>11</v>
      </c>
      <c r="D32">
        <f t="shared" si="0"/>
        <v>0.64516129032258063</v>
      </c>
    </row>
    <row r="33" spans="1:4" x14ac:dyDescent="0.2">
      <c r="A33">
        <v>17</v>
      </c>
      <c r="B33">
        <f t="shared" si="1"/>
        <v>32</v>
      </c>
      <c r="C33">
        <v>11</v>
      </c>
      <c r="D33">
        <f t="shared" si="0"/>
        <v>0.65625</v>
      </c>
    </row>
    <row r="34" spans="1:4" x14ac:dyDescent="0.2">
      <c r="A34">
        <v>17</v>
      </c>
      <c r="B34">
        <f t="shared" si="1"/>
        <v>33</v>
      </c>
      <c r="C34">
        <v>11</v>
      </c>
      <c r="D34">
        <f t="shared" si="0"/>
        <v>0.66666666666666674</v>
      </c>
    </row>
    <row r="35" spans="1:4" x14ac:dyDescent="0.2">
      <c r="A35">
        <v>17</v>
      </c>
      <c r="B35">
        <f t="shared" si="1"/>
        <v>34</v>
      </c>
      <c r="C35">
        <v>11</v>
      </c>
      <c r="D35">
        <f t="shared" si="0"/>
        <v>0.67647058823529416</v>
      </c>
    </row>
    <row r="36" spans="1:4" x14ac:dyDescent="0.2">
      <c r="A36">
        <v>17</v>
      </c>
      <c r="B36">
        <f t="shared" si="1"/>
        <v>35</v>
      </c>
      <c r="C36">
        <v>11</v>
      </c>
      <c r="D36">
        <f t="shared" si="0"/>
        <v>0.68571428571428572</v>
      </c>
    </row>
    <row r="37" spans="1:4" x14ac:dyDescent="0.2">
      <c r="A37">
        <v>17</v>
      </c>
      <c r="B37">
        <f t="shared" si="1"/>
        <v>36</v>
      </c>
      <c r="C37">
        <v>11</v>
      </c>
      <c r="D37">
        <f t="shared" si="0"/>
        <v>0.69444444444444442</v>
      </c>
    </row>
    <row r="38" spans="1:4" x14ac:dyDescent="0.2">
      <c r="A38">
        <v>17</v>
      </c>
      <c r="B38">
        <f t="shared" si="1"/>
        <v>37</v>
      </c>
      <c r="C38">
        <v>11</v>
      </c>
      <c r="D38">
        <f t="shared" si="0"/>
        <v>0.70270270270270263</v>
      </c>
    </row>
    <row r="39" spans="1:4" x14ac:dyDescent="0.2">
      <c r="A39">
        <v>17</v>
      </c>
      <c r="B39">
        <f t="shared" si="1"/>
        <v>38</v>
      </c>
      <c r="C39">
        <v>11</v>
      </c>
      <c r="D39">
        <f t="shared" si="0"/>
        <v>0.71052631578947367</v>
      </c>
    </row>
    <row r="40" spans="1:4" x14ac:dyDescent="0.2">
      <c r="A40">
        <v>17</v>
      </c>
      <c r="B40">
        <f t="shared" si="1"/>
        <v>39</v>
      </c>
      <c r="C40">
        <v>11</v>
      </c>
      <c r="D40">
        <f t="shared" si="0"/>
        <v>0.71794871794871795</v>
      </c>
    </row>
    <row r="41" spans="1:4" x14ac:dyDescent="0.2">
      <c r="A41">
        <v>17</v>
      </c>
      <c r="B41">
        <f t="shared" si="1"/>
        <v>40</v>
      </c>
      <c r="C41">
        <v>11</v>
      </c>
      <c r="D41">
        <f t="shared" si="0"/>
        <v>0.72499999999999998</v>
      </c>
    </row>
    <row r="42" spans="1:4" x14ac:dyDescent="0.2">
      <c r="A42">
        <v>17</v>
      </c>
      <c r="B42">
        <f t="shared" si="1"/>
        <v>41</v>
      </c>
      <c r="C42">
        <v>11</v>
      </c>
      <c r="D42">
        <f t="shared" si="0"/>
        <v>0.73170731707317072</v>
      </c>
    </row>
    <row r="43" spans="1:4" x14ac:dyDescent="0.2">
      <c r="A43">
        <v>17</v>
      </c>
      <c r="B43">
        <f t="shared" si="1"/>
        <v>42</v>
      </c>
      <c r="C43">
        <v>11</v>
      </c>
      <c r="D43">
        <f t="shared" si="0"/>
        <v>0.73809523809523814</v>
      </c>
    </row>
    <row r="44" spans="1:4" x14ac:dyDescent="0.2">
      <c r="A44">
        <v>17</v>
      </c>
      <c r="B44">
        <f t="shared" si="1"/>
        <v>43</v>
      </c>
      <c r="C44">
        <v>11</v>
      </c>
      <c r="D44">
        <f t="shared" si="0"/>
        <v>0.7441860465116279</v>
      </c>
    </row>
    <row r="45" spans="1:4" x14ac:dyDescent="0.2">
      <c r="A45">
        <v>17</v>
      </c>
      <c r="B45">
        <f t="shared" si="1"/>
        <v>44</v>
      </c>
      <c r="C45">
        <v>12</v>
      </c>
      <c r="D45">
        <f t="shared" si="0"/>
        <v>0.72727272727272729</v>
      </c>
    </row>
    <row r="46" spans="1:4" x14ac:dyDescent="0.2">
      <c r="A46">
        <v>17</v>
      </c>
      <c r="B46">
        <f t="shared" si="1"/>
        <v>45</v>
      </c>
      <c r="C46">
        <v>12</v>
      </c>
      <c r="D46">
        <f t="shared" si="0"/>
        <v>0.73333333333333339</v>
      </c>
    </row>
    <row r="47" spans="1:4" x14ac:dyDescent="0.2">
      <c r="A47">
        <v>17</v>
      </c>
      <c r="B47">
        <f t="shared" si="1"/>
        <v>46</v>
      </c>
      <c r="C47">
        <v>12</v>
      </c>
      <c r="D47">
        <f t="shared" si="0"/>
        <v>0.73913043478260865</v>
      </c>
    </row>
    <row r="48" spans="1:4" x14ac:dyDescent="0.2">
      <c r="A48">
        <v>17</v>
      </c>
      <c r="B48">
        <f t="shared" si="1"/>
        <v>47</v>
      </c>
      <c r="C48">
        <v>12</v>
      </c>
      <c r="D48">
        <f t="shared" si="0"/>
        <v>0.74468085106382986</v>
      </c>
    </row>
    <row r="49" spans="1:4" x14ac:dyDescent="0.2">
      <c r="A49">
        <v>17</v>
      </c>
      <c r="B49">
        <f t="shared" si="1"/>
        <v>48</v>
      </c>
      <c r="C49">
        <v>12</v>
      </c>
      <c r="D49">
        <f t="shared" si="0"/>
        <v>0.75</v>
      </c>
    </row>
    <row r="50" spans="1:4" x14ac:dyDescent="0.2">
      <c r="A50">
        <v>17</v>
      </c>
      <c r="B50">
        <f t="shared" si="1"/>
        <v>49</v>
      </c>
      <c r="C50">
        <v>12</v>
      </c>
      <c r="D50">
        <f t="shared" si="0"/>
        <v>0.75510204081632648</v>
      </c>
    </row>
    <row r="51" spans="1:4" x14ac:dyDescent="0.2">
      <c r="A51">
        <v>17</v>
      </c>
      <c r="B51">
        <f t="shared" si="1"/>
        <v>50</v>
      </c>
      <c r="C51">
        <v>12</v>
      </c>
      <c r="D51">
        <f t="shared" si="0"/>
        <v>0.76</v>
      </c>
    </row>
    <row r="52" spans="1:4" x14ac:dyDescent="0.2">
      <c r="A52">
        <v>17</v>
      </c>
      <c r="B52">
        <f t="shared" si="1"/>
        <v>51</v>
      </c>
      <c r="C52">
        <v>12</v>
      </c>
      <c r="D52">
        <f t="shared" si="0"/>
        <v>0.76470588235294112</v>
      </c>
    </row>
    <row r="53" spans="1:4" x14ac:dyDescent="0.2">
      <c r="A53">
        <v>17</v>
      </c>
      <c r="B53">
        <f t="shared" si="1"/>
        <v>52</v>
      </c>
      <c r="C53">
        <v>12</v>
      </c>
      <c r="D53">
        <f t="shared" si="0"/>
        <v>0.76923076923076916</v>
      </c>
    </row>
    <row r="54" spans="1:4" x14ac:dyDescent="0.2">
      <c r="A54">
        <v>17</v>
      </c>
      <c r="B54">
        <f t="shared" si="1"/>
        <v>53</v>
      </c>
      <c r="C54">
        <v>12</v>
      </c>
      <c r="D54">
        <f t="shared" si="0"/>
        <v>0.77358490566037741</v>
      </c>
    </row>
    <row r="55" spans="1:4" x14ac:dyDescent="0.2">
      <c r="A55">
        <v>17</v>
      </c>
      <c r="B55">
        <f t="shared" si="1"/>
        <v>54</v>
      </c>
      <c r="C55">
        <v>12</v>
      </c>
      <c r="D55">
        <f t="shared" si="0"/>
        <v>0.77777777777777779</v>
      </c>
    </row>
    <row r="56" spans="1:4" x14ac:dyDescent="0.2">
      <c r="A56">
        <v>17</v>
      </c>
      <c r="B56">
        <f t="shared" si="1"/>
        <v>55</v>
      </c>
      <c r="C56">
        <v>12</v>
      </c>
      <c r="D56">
        <f t="shared" si="0"/>
        <v>0.78181818181818186</v>
      </c>
    </row>
    <row r="57" spans="1:4" x14ac:dyDescent="0.2">
      <c r="A57">
        <v>17</v>
      </c>
      <c r="B57">
        <f t="shared" si="1"/>
        <v>56</v>
      </c>
      <c r="C57">
        <v>13</v>
      </c>
      <c r="D57">
        <f t="shared" si="0"/>
        <v>0.76785714285714279</v>
      </c>
    </row>
    <row r="58" spans="1:4" x14ac:dyDescent="0.2">
      <c r="A58">
        <v>17</v>
      </c>
      <c r="B58">
        <f t="shared" si="1"/>
        <v>57</v>
      </c>
      <c r="C58">
        <v>13</v>
      </c>
      <c r="D58">
        <f t="shared" si="0"/>
        <v>0.77192982456140347</v>
      </c>
    </row>
    <row r="59" spans="1:4" x14ac:dyDescent="0.2">
      <c r="A59">
        <v>17</v>
      </c>
      <c r="B59">
        <f t="shared" si="1"/>
        <v>58</v>
      </c>
      <c r="C59">
        <v>13</v>
      </c>
      <c r="D59">
        <f t="shared" si="0"/>
        <v>0.77586206896551724</v>
      </c>
    </row>
    <row r="60" spans="1:4" x14ac:dyDescent="0.2">
      <c r="A60">
        <v>17</v>
      </c>
      <c r="B60">
        <f t="shared" si="1"/>
        <v>59</v>
      </c>
      <c r="C60">
        <v>13</v>
      </c>
      <c r="D60">
        <f t="shared" si="0"/>
        <v>0.77966101694915257</v>
      </c>
    </row>
    <row r="61" spans="1:4" x14ac:dyDescent="0.2">
      <c r="A61">
        <v>17</v>
      </c>
      <c r="B61">
        <f t="shared" si="1"/>
        <v>60</v>
      </c>
      <c r="C61">
        <v>14</v>
      </c>
      <c r="D61">
        <f t="shared" si="0"/>
        <v>0.76666666666666661</v>
      </c>
    </row>
    <row r="62" spans="1:4" x14ac:dyDescent="0.2">
      <c r="A62">
        <v>17</v>
      </c>
      <c r="B62">
        <f t="shared" si="1"/>
        <v>61</v>
      </c>
      <c r="C62">
        <v>14</v>
      </c>
      <c r="D62">
        <f t="shared" si="0"/>
        <v>0.77049180327868849</v>
      </c>
    </row>
    <row r="63" spans="1:4" x14ac:dyDescent="0.2">
      <c r="A63">
        <v>17</v>
      </c>
      <c r="B63">
        <f t="shared" si="1"/>
        <v>62</v>
      </c>
      <c r="C63">
        <v>14</v>
      </c>
      <c r="D63">
        <f t="shared" si="0"/>
        <v>0.77419354838709675</v>
      </c>
    </row>
    <row r="64" spans="1:4" x14ac:dyDescent="0.2">
      <c r="A64">
        <v>17</v>
      </c>
      <c r="B64">
        <f t="shared" si="1"/>
        <v>63</v>
      </c>
      <c r="C64">
        <v>14</v>
      </c>
      <c r="D64">
        <f t="shared" si="0"/>
        <v>0.77777777777777779</v>
      </c>
    </row>
    <row r="65" spans="1:4" x14ac:dyDescent="0.2">
      <c r="A65">
        <v>17</v>
      </c>
      <c r="B65">
        <f t="shared" si="1"/>
        <v>64</v>
      </c>
      <c r="C65">
        <v>15</v>
      </c>
      <c r="D65">
        <f t="shared" si="0"/>
        <v>0.765625</v>
      </c>
    </row>
    <row r="66" spans="1:4" x14ac:dyDescent="0.2">
      <c r="A66">
        <v>17</v>
      </c>
      <c r="B66">
        <f t="shared" si="1"/>
        <v>65</v>
      </c>
      <c r="C66">
        <v>15</v>
      </c>
      <c r="D66">
        <f t="shared" si="0"/>
        <v>0.76923076923076916</v>
      </c>
    </row>
    <row r="67" spans="1:4" x14ac:dyDescent="0.2">
      <c r="A67">
        <v>17</v>
      </c>
      <c r="B67">
        <f t="shared" si="1"/>
        <v>66</v>
      </c>
      <c r="C67">
        <v>15</v>
      </c>
      <c r="D67">
        <f t="shared" ref="D67:D130" si="2">1-(C67/B67)</f>
        <v>0.77272727272727271</v>
      </c>
    </row>
    <row r="68" spans="1:4" x14ac:dyDescent="0.2">
      <c r="A68">
        <v>17</v>
      </c>
      <c r="B68">
        <f t="shared" ref="B68:B131" si="3">B67+1</f>
        <v>67</v>
      </c>
      <c r="C68">
        <v>15</v>
      </c>
      <c r="D68">
        <f t="shared" si="2"/>
        <v>0.77611940298507465</v>
      </c>
    </row>
    <row r="69" spans="1:4" x14ac:dyDescent="0.2">
      <c r="A69">
        <v>17</v>
      </c>
      <c r="B69">
        <f t="shared" si="3"/>
        <v>68</v>
      </c>
      <c r="C69">
        <v>15</v>
      </c>
      <c r="D69">
        <f t="shared" si="2"/>
        <v>0.77941176470588236</v>
      </c>
    </row>
    <row r="70" spans="1:4" x14ac:dyDescent="0.2">
      <c r="A70">
        <v>17</v>
      </c>
      <c r="B70">
        <f t="shared" si="3"/>
        <v>69</v>
      </c>
      <c r="C70">
        <v>16</v>
      </c>
      <c r="D70">
        <f t="shared" si="2"/>
        <v>0.76811594202898548</v>
      </c>
    </row>
    <row r="71" spans="1:4" x14ac:dyDescent="0.2">
      <c r="A71">
        <v>17</v>
      </c>
      <c r="B71">
        <f t="shared" si="3"/>
        <v>70</v>
      </c>
      <c r="C71">
        <v>17</v>
      </c>
      <c r="D71">
        <f t="shared" si="2"/>
        <v>0.75714285714285712</v>
      </c>
    </row>
    <row r="72" spans="1:4" x14ac:dyDescent="0.2">
      <c r="A72">
        <v>17</v>
      </c>
      <c r="B72">
        <f t="shared" si="3"/>
        <v>71</v>
      </c>
      <c r="C72">
        <v>17</v>
      </c>
      <c r="D72">
        <f t="shared" si="2"/>
        <v>0.76056338028169013</v>
      </c>
    </row>
    <row r="73" spans="1:4" x14ac:dyDescent="0.2">
      <c r="A73">
        <v>17</v>
      </c>
      <c r="B73">
        <f t="shared" si="3"/>
        <v>72</v>
      </c>
      <c r="C73">
        <v>17</v>
      </c>
      <c r="D73">
        <f t="shared" si="2"/>
        <v>0.76388888888888884</v>
      </c>
    </row>
    <row r="74" spans="1:4" x14ac:dyDescent="0.2">
      <c r="A74">
        <v>17</v>
      </c>
      <c r="B74">
        <f t="shared" si="3"/>
        <v>73</v>
      </c>
      <c r="C74">
        <v>17</v>
      </c>
      <c r="D74">
        <f t="shared" si="2"/>
        <v>0.76712328767123283</v>
      </c>
    </row>
    <row r="75" spans="1:4" x14ac:dyDescent="0.2">
      <c r="A75">
        <v>17</v>
      </c>
      <c r="B75">
        <f t="shared" si="3"/>
        <v>74</v>
      </c>
      <c r="C75">
        <v>17</v>
      </c>
      <c r="D75">
        <f t="shared" si="2"/>
        <v>0.77027027027027029</v>
      </c>
    </row>
    <row r="76" spans="1:4" x14ac:dyDescent="0.2">
      <c r="A76">
        <v>17</v>
      </c>
      <c r="B76">
        <f t="shared" si="3"/>
        <v>75</v>
      </c>
      <c r="C76">
        <v>17</v>
      </c>
      <c r="D76">
        <f t="shared" si="2"/>
        <v>0.77333333333333332</v>
      </c>
    </row>
    <row r="77" spans="1:4" x14ac:dyDescent="0.2">
      <c r="A77">
        <v>17</v>
      </c>
      <c r="B77">
        <f t="shared" si="3"/>
        <v>76</v>
      </c>
      <c r="C77">
        <v>17</v>
      </c>
      <c r="D77">
        <f t="shared" si="2"/>
        <v>0.77631578947368418</v>
      </c>
    </row>
    <row r="78" spans="1:4" x14ac:dyDescent="0.2">
      <c r="A78">
        <v>17</v>
      </c>
      <c r="B78">
        <f t="shared" si="3"/>
        <v>77</v>
      </c>
      <c r="C78">
        <v>17</v>
      </c>
      <c r="D78">
        <f t="shared" si="2"/>
        <v>0.77922077922077926</v>
      </c>
    </row>
    <row r="79" spans="1:4" x14ac:dyDescent="0.2">
      <c r="A79">
        <v>17</v>
      </c>
      <c r="B79">
        <f t="shared" si="3"/>
        <v>78</v>
      </c>
      <c r="C79">
        <v>17</v>
      </c>
      <c r="D79">
        <f t="shared" si="2"/>
        <v>0.78205128205128205</v>
      </c>
    </row>
    <row r="80" spans="1:4" x14ac:dyDescent="0.2">
      <c r="A80">
        <v>17</v>
      </c>
      <c r="B80">
        <f t="shared" si="3"/>
        <v>79</v>
      </c>
      <c r="C80">
        <v>18</v>
      </c>
      <c r="D80">
        <f t="shared" si="2"/>
        <v>0.77215189873417722</v>
      </c>
    </row>
    <row r="81" spans="1:4" x14ac:dyDescent="0.2">
      <c r="A81">
        <v>17</v>
      </c>
      <c r="B81">
        <f t="shared" si="3"/>
        <v>80</v>
      </c>
      <c r="C81">
        <v>18</v>
      </c>
      <c r="D81">
        <f t="shared" si="2"/>
        <v>0.77500000000000002</v>
      </c>
    </row>
    <row r="82" spans="1:4" x14ac:dyDescent="0.2">
      <c r="A82">
        <v>17</v>
      </c>
      <c r="B82">
        <f t="shared" si="3"/>
        <v>81</v>
      </c>
      <c r="C82">
        <v>18</v>
      </c>
      <c r="D82">
        <f t="shared" si="2"/>
        <v>0.77777777777777779</v>
      </c>
    </row>
    <row r="83" spans="1:4" x14ac:dyDescent="0.2">
      <c r="A83">
        <v>17</v>
      </c>
      <c r="B83">
        <f t="shared" si="3"/>
        <v>82</v>
      </c>
      <c r="C83">
        <v>18</v>
      </c>
      <c r="D83">
        <f t="shared" si="2"/>
        <v>0.78048780487804881</v>
      </c>
    </row>
    <row r="84" spans="1:4" x14ac:dyDescent="0.2">
      <c r="A84">
        <v>17</v>
      </c>
      <c r="B84">
        <f t="shared" si="3"/>
        <v>83</v>
      </c>
      <c r="C84">
        <v>18</v>
      </c>
      <c r="D84">
        <f t="shared" si="2"/>
        <v>0.7831325301204819</v>
      </c>
    </row>
    <row r="85" spans="1:4" x14ac:dyDescent="0.2">
      <c r="A85">
        <v>17</v>
      </c>
      <c r="B85">
        <f t="shared" si="3"/>
        <v>84</v>
      </c>
      <c r="C85">
        <v>19</v>
      </c>
      <c r="D85">
        <f t="shared" si="2"/>
        <v>0.77380952380952384</v>
      </c>
    </row>
    <row r="86" spans="1:4" x14ac:dyDescent="0.2">
      <c r="A86">
        <v>17</v>
      </c>
      <c r="B86">
        <f t="shared" si="3"/>
        <v>85</v>
      </c>
      <c r="C86">
        <v>19</v>
      </c>
      <c r="D86">
        <f t="shared" si="2"/>
        <v>0.77647058823529413</v>
      </c>
    </row>
    <row r="87" spans="1:4" x14ac:dyDescent="0.2">
      <c r="A87">
        <v>17</v>
      </c>
      <c r="B87">
        <f t="shared" si="3"/>
        <v>86</v>
      </c>
      <c r="C87">
        <v>20</v>
      </c>
      <c r="D87">
        <f t="shared" si="2"/>
        <v>0.76744186046511631</v>
      </c>
    </row>
    <row r="88" spans="1:4" x14ac:dyDescent="0.2">
      <c r="A88">
        <v>17</v>
      </c>
      <c r="B88">
        <f t="shared" si="3"/>
        <v>87</v>
      </c>
      <c r="C88">
        <v>20</v>
      </c>
      <c r="D88">
        <f t="shared" si="2"/>
        <v>0.77011494252873569</v>
      </c>
    </row>
    <row r="89" spans="1:4" x14ac:dyDescent="0.2">
      <c r="A89">
        <v>17</v>
      </c>
      <c r="B89">
        <f t="shared" si="3"/>
        <v>88</v>
      </c>
      <c r="C89">
        <v>20</v>
      </c>
      <c r="D89">
        <f t="shared" si="2"/>
        <v>0.77272727272727271</v>
      </c>
    </row>
    <row r="90" spans="1:4" x14ac:dyDescent="0.2">
      <c r="A90">
        <v>17</v>
      </c>
      <c r="B90">
        <f t="shared" si="3"/>
        <v>89</v>
      </c>
      <c r="C90">
        <v>20</v>
      </c>
      <c r="D90">
        <f t="shared" si="2"/>
        <v>0.7752808988764045</v>
      </c>
    </row>
    <row r="91" spans="1:4" x14ac:dyDescent="0.2">
      <c r="A91">
        <v>17</v>
      </c>
      <c r="B91">
        <f t="shared" si="3"/>
        <v>90</v>
      </c>
      <c r="C91">
        <v>20</v>
      </c>
      <c r="D91">
        <f t="shared" si="2"/>
        <v>0.77777777777777779</v>
      </c>
    </row>
    <row r="92" spans="1:4" x14ac:dyDescent="0.2">
      <c r="A92">
        <v>17</v>
      </c>
      <c r="B92">
        <f t="shared" si="3"/>
        <v>91</v>
      </c>
      <c r="C92">
        <v>20</v>
      </c>
      <c r="D92">
        <f t="shared" si="2"/>
        <v>0.78021978021978022</v>
      </c>
    </row>
    <row r="93" spans="1:4" x14ac:dyDescent="0.2">
      <c r="A93">
        <v>17</v>
      </c>
      <c r="B93">
        <f t="shared" si="3"/>
        <v>92</v>
      </c>
      <c r="C93">
        <v>20</v>
      </c>
      <c r="D93">
        <f t="shared" si="2"/>
        <v>0.78260869565217395</v>
      </c>
    </row>
    <row r="94" spans="1:4" x14ac:dyDescent="0.2">
      <c r="A94">
        <v>17</v>
      </c>
      <c r="B94">
        <f t="shared" si="3"/>
        <v>93</v>
      </c>
      <c r="C94">
        <v>20</v>
      </c>
      <c r="D94">
        <f t="shared" si="2"/>
        <v>0.78494623655913975</v>
      </c>
    </row>
    <row r="95" spans="1:4" x14ac:dyDescent="0.2">
      <c r="A95">
        <v>17</v>
      </c>
      <c r="B95">
        <f t="shared" si="3"/>
        <v>94</v>
      </c>
      <c r="C95">
        <v>20</v>
      </c>
      <c r="D95">
        <f t="shared" si="2"/>
        <v>0.78723404255319152</v>
      </c>
    </row>
    <row r="96" spans="1:4" x14ac:dyDescent="0.2">
      <c r="A96">
        <v>17</v>
      </c>
      <c r="B96">
        <f t="shared" si="3"/>
        <v>95</v>
      </c>
      <c r="C96">
        <v>20</v>
      </c>
      <c r="D96">
        <f t="shared" si="2"/>
        <v>0.78947368421052633</v>
      </c>
    </row>
    <row r="97" spans="1:4" x14ac:dyDescent="0.2">
      <c r="A97">
        <v>17</v>
      </c>
      <c r="B97">
        <f t="shared" si="3"/>
        <v>96</v>
      </c>
      <c r="C97">
        <v>20</v>
      </c>
      <c r="D97">
        <f t="shared" si="2"/>
        <v>0.79166666666666663</v>
      </c>
    </row>
    <row r="98" spans="1:4" x14ac:dyDescent="0.2">
      <c r="A98">
        <v>17</v>
      </c>
      <c r="B98">
        <f t="shared" si="3"/>
        <v>97</v>
      </c>
      <c r="C98">
        <v>20</v>
      </c>
      <c r="D98">
        <f t="shared" si="2"/>
        <v>0.79381443298969079</v>
      </c>
    </row>
    <row r="99" spans="1:4" x14ac:dyDescent="0.2">
      <c r="A99">
        <v>17</v>
      </c>
      <c r="B99">
        <f t="shared" si="3"/>
        <v>98</v>
      </c>
      <c r="C99">
        <v>21</v>
      </c>
      <c r="D99">
        <f t="shared" si="2"/>
        <v>0.7857142857142857</v>
      </c>
    </row>
    <row r="100" spans="1:4" x14ac:dyDescent="0.2">
      <c r="A100">
        <v>17</v>
      </c>
      <c r="B100">
        <f t="shared" si="3"/>
        <v>99</v>
      </c>
      <c r="C100">
        <v>21</v>
      </c>
      <c r="D100">
        <f t="shared" si="2"/>
        <v>0.78787878787878785</v>
      </c>
    </row>
    <row r="101" spans="1:4" x14ac:dyDescent="0.2">
      <c r="A101">
        <v>17</v>
      </c>
      <c r="B101">
        <f t="shared" si="3"/>
        <v>100</v>
      </c>
      <c r="C101">
        <v>21</v>
      </c>
      <c r="D101">
        <f t="shared" si="2"/>
        <v>0.79</v>
      </c>
    </row>
    <row r="102" spans="1:4" x14ac:dyDescent="0.2">
      <c r="A102">
        <v>17</v>
      </c>
      <c r="B102">
        <f t="shared" si="3"/>
        <v>101</v>
      </c>
      <c r="C102">
        <v>21</v>
      </c>
      <c r="D102">
        <f t="shared" si="2"/>
        <v>0.79207920792079212</v>
      </c>
    </row>
    <row r="103" spans="1:4" x14ac:dyDescent="0.2">
      <c r="A103">
        <v>17</v>
      </c>
      <c r="B103">
        <f t="shared" si="3"/>
        <v>102</v>
      </c>
      <c r="C103">
        <v>21</v>
      </c>
      <c r="D103">
        <f t="shared" si="2"/>
        <v>0.79411764705882359</v>
      </c>
    </row>
    <row r="104" spans="1:4" x14ac:dyDescent="0.2">
      <c r="A104">
        <v>17</v>
      </c>
      <c r="B104">
        <f t="shared" si="3"/>
        <v>103</v>
      </c>
      <c r="C104">
        <v>21</v>
      </c>
      <c r="D104">
        <f t="shared" si="2"/>
        <v>0.79611650485436891</v>
      </c>
    </row>
    <row r="105" spans="1:4" x14ac:dyDescent="0.2">
      <c r="A105">
        <v>17</v>
      </c>
      <c r="B105">
        <f t="shared" si="3"/>
        <v>104</v>
      </c>
      <c r="C105">
        <v>21</v>
      </c>
      <c r="D105">
        <f t="shared" si="2"/>
        <v>0.79807692307692313</v>
      </c>
    </row>
    <row r="106" spans="1:4" x14ac:dyDescent="0.2">
      <c r="A106">
        <v>17</v>
      </c>
      <c r="B106">
        <f t="shared" si="3"/>
        <v>105</v>
      </c>
      <c r="C106">
        <v>21</v>
      </c>
      <c r="D106">
        <f t="shared" si="2"/>
        <v>0.8</v>
      </c>
    </row>
    <row r="107" spans="1:4" x14ac:dyDescent="0.2">
      <c r="A107">
        <v>17</v>
      </c>
      <c r="B107">
        <f t="shared" si="3"/>
        <v>106</v>
      </c>
      <c r="C107">
        <v>21</v>
      </c>
      <c r="D107">
        <f t="shared" si="2"/>
        <v>0.80188679245283012</v>
      </c>
    </row>
    <row r="108" spans="1:4" x14ac:dyDescent="0.2">
      <c r="A108">
        <v>17</v>
      </c>
      <c r="B108">
        <f t="shared" si="3"/>
        <v>107</v>
      </c>
      <c r="C108">
        <v>21</v>
      </c>
      <c r="D108">
        <f t="shared" si="2"/>
        <v>0.80373831775700932</v>
      </c>
    </row>
    <row r="109" spans="1:4" x14ac:dyDescent="0.2">
      <c r="A109">
        <v>17</v>
      </c>
      <c r="B109">
        <f t="shared" si="3"/>
        <v>108</v>
      </c>
      <c r="C109">
        <v>22</v>
      </c>
      <c r="D109">
        <f t="shared" si="2"/>
        <v>0.79629629629629628</v>
      </c>
    </row>
    <row r="110" spans="1:4" x14ac:dyDescent="0.2">
      <c r="A110">
        <v>17</v>
      </c>
      <c r="B110">
        <f t="shared" si="3"/>
        <v>109</v>
      </c>
      <c r="C110">
        <v>22</v>
      </c>
      <c r="D110">
        <f t="shared" si="2"/>
        <v>0.79816513761467889</v>
      </c>
    </row>
    <row r="111" spans="1:4" x14ac:dyDescent="0.2">
      <c r="A111">
        <v>17</v>
      </c>
      <c r="B111">
        <f t="shared" si="3"/>
        <v>110</v>
      </c>
      <c r="C111">
        <v>22</v>
      </c>
      <c r="D111">
        <f t="shared" si="2"/>
        <v>0.8</v>
      </c>
    </row>
    <row r="112" spans="1:4" x14ac:dyDescent="0.2">
      <c r="A112">
        <v>17</v>
      </c>
      <c r="B112">
        <f t="shared" si="3"/>
        <v>111</v>
      </c>
      <c r="C112">
        <v>22</v>
      </c>
      <c r="D112">
        <f t="shared" si="2"/>
        <v>0.80180180180180183</v>
      </c>
    </row>
    <row r="113" spans="1:4" x14ac:dyDescent="0.2">
      <c r="A113">
        <v>17</v>
      </c>
      <c r="B113">
        <f t="shared" si="3"/>
        <v>112</v>
      </c>
      <c r="C113">
        <v>22</v>
      </c>
      <c r="D113">
        <f t="shared" si="2"/>
        <v>0.8035714285714286</v>
      </c>
    </row>
    <row r="114" spans="1:4" x14ac:dyDescent="0.2">
      <c r="A114">
        <v>17</v>
      </c>
      <c r="B114">
        <f t="shared" si="3"/>
        <v>113</v>
      </c>
      <c r="C114">
        <v>22</v>
      </c>
      <c r="D114">
        <f t="shared" si="2"/>
        <v>0.80530973451327437</v>
      </c>
    </row>
    <row r="115" spans="1:4" x14ac:dyDescent="0.2">
      <c r="A115">
        <v>17</v>
      </c>
      <c r="B115">
        <f t="shared" si="3"/>
        <v>114</v>
      </c>
      <c r="C115">
        <v>22</v>
      </c>
      <c r="D115">
        <f t="shared" si="2"/>
        <v>0.80701754385964919</v>
      </c>
    </row>
    <row r="116" spans="1:4" x14ac:dyDescent="0.2">
      <c r="A116">
        <v>17</v>
      </c>
      <c r="B116">
        <f t="shared" si="3"/>
        <v>115</v>
      </c>
      <c r="C116">
        <v>22</v>
      </c>
      <c r="D116">
        <f t="shared" si="2"/>
        <v>0.80869565217391304</v>
      </c>
    </row>
    <row r="117" spans="1:4" x14ac:dyDescent="0.2">
      <c r="A117">
        <v>17</v>
      </c>
      <c r="B117">
        <f t="shared" si="3"/>
        <v>116</v>
      </c>
      <c r="C117">
        <v>22</v>
      </c>
      <c r="D117">
        <f t="shared" si="2"/>
        <v>0.81034482758620685</v>
      </c>
    </row>
    <row r="118" spans="1:4" x14ac:dyDescent="0.2">
      <c r="A118">
        <v>17</v>
      </c>
      <c r="B118">
        <f t="shared" si="3"/>
        <v>117</v>
      </c>
      <c r="C118">
        <v>22</v>
      </c>
      <c r="D118">
        <f t="shared" si="2"/>
        <v>0.81196581196581197</v>
      </c>
    </row>
    <row r="119" spans="1:4" x14ac:dyDescent="0.2">
      <c r="A119">
        <v>17</v>
      </c>
      <c r="B119">
        <f t="shared" si="3"/>
        <v>118</v>
      </c>
      <c r="C119">
        <v>22</v>
      </c>
      <c r="D119">
        <f t="shared" si="2"/>
        <v>0.81355932203389836</v>
      </c>
    </row>
    <row r="120" spans="1:4" x14ac:dyDescent="0.2">
      <c r="A120">
        <v>17</v>
      </c>
      <c r="B120">
        <f t="shared" si="3"/>
        <v>119</v>
      </c>
      <c r="C120">
        <v>22</v>
      </c>
      <c r="D120">
        <f t="shared" si="2"/>
        <v>0.81512605042016806</v>
      </c>
    </row>
    <row r="121" spans="1:4" x14ac:dyDescent="0.2">
      <c r="A121">
        <v>17</v>
      </c>
      <c r="B121">
        <f t="shared" si="3"/>
        <v>120</v>
      </c>
      <c r="C121">
        <v>22</v>
      </c>
      <c r="D121">
        <f t="shared" si="2"/>
        <v>0.81666666666666665</v>
      </c>
    </row>
    <row r="122" spans="1:4" x14ac:dyDescent="0.2">
      <c r="A122">
        <v>17</v>
      </c>
      <c r="B122">
        <f t="shared" si="3"/>
        <v>121</v>
      </c>
      <c r="C122">
        <v>22</v>
      </c>
      <c r="D122">
        <f t="shared" si="2"/>
        <v>0.81818181818181812</v>
      </c>
    </row>
    <row r="123" spans="1:4" x14ac:dyDescent="0.2">
      <c r="A123">
        <v>17</v>
      </c>
      <c r="B123">
        <f t="shared" si="3"/>
        <v>122</v>
      </c>
      <c r="C123">
        <v>22</v>
      </c>
      <c r="D123">
        <f t="shared" si="2"/>
        <v>0.81967213114754101</v>
      </c>
    </row>
    <row r="124" spans="1:4" x14ac:dyDescent="0.2">
      <c r="A124">
        <v>17</v>
      </c>
      <c r="B124">
        <f t="shared" si="3"/>
        <v>123</v>
      </c>
      <c r="C124">
        <v>22</v>
      </c>
      <c r="D124">
        <f t="shared" si="2"/>
        <v>0.82113821138211385</v>
      </c>
    </row>
    <row r="125" spans="1:4" x14ac:dyDescent="0.2">
      <c r="A125">
        <v>17</v>
      </c>
      <c r="B125">
        <f t="shared" si="3"/>
        <v>124</v>
      </c>
      <c r="C125">
        <v>22</v>
      </c>
      <c r="D125">
        <f t="shared" si="2"/>
        <v>0.82258064516129026</v>
      </c>
    </row>
    <row r="126" spans="1:4" x14ac:dyDescent="0.2">
      <c r="A126">
        <v>17</v>
      </c>
      <c r="B126">
        <f t="shared" si="3"/>
        <v>125</v>
      </c>
      <c r="C126">
        <v>22</v>
      </c>
      <c r="D126">
        <f t="shared" si="2"/>
        <v>0.82400000000000007</v>
      </c>
    </row>
    <row r="127" spans="1:4" x14ac:dyDescent="0.2">
      <c r="A127">
        <v>17</v>
      </c>
      <c r="B127">
        <f t="shared" si="3"/>
        <v>126</v>
      </c>
      <c r="C127">
        <v>22</v>
      </c>
      <c r="D127">
        <f t="shared" si="2"/>
        <v>0.82539682539682535</v>
      </c>
    </row>
    <row r="128" spans="1:4" x14ac:dyDescent="0.2">
      <c r="A128">
        <v>17</v>
      </c>
      <c r="B128">
        <f t="shared" si="3"/>
        <v>127</v>
      </c>
      <c r="C128">
        <v>22</v>
      </c>
      <c r="D128">
        <f t="shared" si="2"/>
        <v>0.82677165354330706</v>
      </c>
    </row>
    <row r="129" spans="1:4" x14ac:dyDescent="0.2">
      <c r="A129">
        <v>17</v>
      </c>
      <c r="B129">
        <f t="shared" si="3"/>
        <v>128</v>
      </c>
      <c r="C129">
        <v>22</v>
      </c>
      <c r="D129">
        <f t="shared" si="2"/>
        <v>0.828125</v>
      </c>
    </row>
    <row r="130" spans="1:4" x14ac:dyDescent="0.2">
      <c r="A130">
        <v>17</v>
      </c>
      <c r="B130">
        <f t="shared" si="3"/>
        <v>129</v>
      </c>
      <c r="C130">
        <v>22</v>
      </c>
      <c r="D130">
        <f t="shared" si="2"/>
        <v>0.8294573643410853</v>
      </c>
    </row>
    <row r="131" spans="1:4" x14ac:dyDescent="0.2">
      <c r="A131">
        <v>17</v>
      </c>
      <c r="B131">
        <f t="shared" si="3"/>
        <v>130</v>
      </c>
      <c r="C131">
        <v>22</v>
      </c>
      <c r="D131">
        <f t="shared" ref="D131:D194" si="4">1-(C131/B131)</f>
        <v>0.8307692307692307</v>
      </c>
    </row>
    <row r="132" spans="1:4" x14ac:dyDescent="0.2">
      <c r="A132">
        <v>17</v>
      </c>
      <c r="B132">
        <f t="shared" ref="B132:B195" si="5">B131+1</f>
        <v>131</v>
      </c>
      <c r="C132">
        <v>22</v>
      </c>
      <c r="D132">
        <f t="shared" si="4"/>
        <v>0.83206106870229002</v>
      </c>
    </row>
    <row r="133" spans="1:4" x14ac:dyDescent="0.2">
      <c r="A133">
        <v>17</v>
      </c>
      <c r="B133">
        <f t="shared" si="5"/>
        <v>132</v>
      </c>
      <c r="C133">
        <v>23</v>
      </c>
      <c r="D133">
        <f t="shared" si="4"/>
        <v>0.82575757575757569</v>
      </c>
    </row>
    <row r="134" spans="1:4" x14ac:dyDescent="0.2">
      <c r="A134">
        <v>17</v>
      </c>
      <c r="B134">
        <f t="shared" si="5"/>
        <v>133</v>
      </c>
      <c r="C134">
        <v>23</v>
      </c>
      <c r="D134">
        <f t="shared" si="4"/>
        <v>0.8270676691729324</v>
      </c>
    </row>
    <row r="135" spans="1:4" x14ac:dyDescent="0.2">
      <c r="A135">
        <v>17</v>
      </c>
      <c r="B135">
        <f t="shared" si="5"/>
        <v>134</v>
      </c>
      <c r="C135">
        <v>23</v>
      </c>
      <c r="D135">
        <f t="shared" si="4"/>
        <v>0.82835820895522394</v>
      </c>
    </row>
    <row r="136" spans="1:4" x14ac:dyDescent="0.2">
      <c r="A136">
        <v>17</v>
      </c>
      <c r="B136">
        <f t="shared" si="5"/>
        <v>135</v>
      </c>
      <c r="C136">
        <v>23</v>
      </c>
      <c r="D136">
        <f t="shared" si="4"/>
        <v>0.82962962962962961</v>
      </c>
    </row>
    <row r="137" spans="1:4" x14ac:dyDescent="0.2">
      <c r="A137">
        <v>17</v>
      </c>
      <c r="B137">
        <f t="shared" si="5"/>
        <v>136</v>
      </c>
      <c r="C137">
        <v>23</v>
      </c>
      <c r="D137">
        <f t="shared" si="4"/>
        <v>0.83088235294117641</v>
      </c>
    </row>
    <row r="138" spans="1:4" x14ac:dyDescent="0.2">
      <c r="A138">
        <v>17</v>
      </c>
      <c r="B138">
        <f t="shared" si="5"/>
        <v>137</v>
      </c>
      <c r="C138">
        <v>23</v>
      </c>
      <c r="D138">
        <f t="shared" si="4"/>
        <v>0.83211678832116787</v>
      </c>
    </row>
    <row r="139" spans="1:4" x14ac:dyDescent="0.2">
      <c r="A139">
        <v>17</v>
      </c>
      <c r="B139">
        <f t="shared" si="5"/>
        <v>138</v>
      </c>
      <c r="C139">
        <v>23</v>
      </c>
      <c r="D139">
        <f t="shared" si="4"/>
        <v>0.83333333333333337</v>
      </c>
    </row>
    <row r="140" spans="1:4" x14ac:dyDescent="0.2">
      <c r="A140">
        <v>17</v>
      </c>
      <c r="B140">
        <f t="shared" si="5"/>
        <v>139</v>
      </c>
      <c r="C140">
        <v>24</v>
      </c>
      <c r="D140">
        <f t="shared" si="4"/>
        <v>0.82733812949640284</v>
      </c>
    </row>
    <row r="141" spans="1:4" x14ac:dyDescent="0.2">
      <c r="A141">
        <v>17</v>
      </c>
      <c r="B141">
        <f t="shared" si="5"/>
        <v>140</v>
      </c>
      <c r="C141">
        <v>24</v>
      </c>
      <c r="D141">
        <f t="shared" si="4"/>
        <v>0.82857142857142851</v>
      </c>
    </row>
    <row r="142" spans="1:4" x14ac:dyDescent="0.2">
      <c r="A142">
        <v>17</v>
      </c>
      <c r="B142">
        <f t="shared" si="5"/>
        <v>141</v>
      </c>
      <c r="C142">
        <v>24</v>
      </c>
      <c r="D142">
        <f t="shared" si="4"/>
        <v>0.82978723404255317</v>
      </c>
    </row>
    <row r="143" spans="1:4" x14ac:dyDescent="0.2">
      <c r="A143">
        <v>17</v>
      </c>
      <c r="B143">
        <f t="shared" si="5"/>
        <v>142</v>
      </c>
      <c r="C143">
        <v>24</v>
      </c>
      <c r="D143">
        <f t="shared" si="4"/>
        <v>0.83098591549295775</v>
      </c>
    </row>
    <row r="144" spans="1:4" x14ac:dyDescent="0.2">
      <c r="A144">
        <v>17</v>
      </c>
      <c r="B144">
        <f t="shared" si="5"/>
        <v>143</v>
      </c>
      <c r="C144">
        <v>25</v>
      </c>
      <c r="D144">
        <f t="shared" si="4"/>
        <v>0.82517482517482521</v>
      </c>
    </row>
    <row r="145" spans="1:4" x14ac:dyDescent="0.2">
      <c r="A145">
        <v>17</v>
      </c>
      <c r="B145">
        <f t="shared" si="5"/>
        <v>144</v>
      </c>
      <c r="C145">
        <v>25</v>
      </c>
      <c r="D145">
        <f t="shared" si="4"/>
        <v>0.82638888888888884</v>
      </c>
    </row>
    <row r="146" spans="1:4" x14ac:dyDescent="0.2">
      <c r="A146">
        <v>17</v>
      </c>
      <c r="B146">
        <f t="shared" si="5"/>
        <v>145</v>
      </c>
      <c r="C146">
        <v>25</v>
      </c>
      <c r="D146">
        <f t="shared" si="4"/>
        <v>0.82758620689655171</v>
      </c>
    </row>
    <row r="147" spans="1:4" x14ac:dyDescent="0.2">
      <c r="A147">
        <v>17</v>
      </c>
      <c r="B147">
        <f t="shared" si="5"/>
        <v>146</v>
      </c>
      <c r="C147">
        <v>25</v>
      </c>
      <c r="D147">
        <f t="shared" si="4"/>
        <v>0.82876712328767121</v>
      </c>
    </row>
    <row r="148" spans="1:4" x14ac:dyDescent="0.2">
      <c r="A148">
        <v>17</v>
      </c>
      <c r="B148">
        <f t="shared" si="5"/>
        <v>147</v>
      </c>
      <c r="C148">
        <v>25</v>
      </c>
      <c r="D148">
        <f t="shared" si="4"/>
        <v>0.82993197278911568</v>
      </c>
    </row>
    <row r="149" spans="1:4" x14ac:dyDescent="0.2">
      <c r="A149">
        <v>17</v>
      </c>
      <c r="B149">
        <f t="shared" si="5"/>
        <v>148</v>
      </c>
      <c r="C149">
        <v>25</v>
      </c>
      <c r="D149">
        <f t="shared" si="4"/>
        <v>0.83108108108108114</v>
      </c>
    </row>
    <row r="150" spans="1:4" x14ac:dyDescent="0.2">
      <c r="A150">
        <v>17</v>
      </c>
      <c r="B150">
        <f t="shared" si="5"/>
        <v>149</v>
      </c>
      <c r="C150">
        <v>25</v>
      </c>
      <c r="D150">
        <f t="shared" si="4"/>
        <v>0.83221476510067116</v>
      </c>
    </row>
    <row r="151" spans="1:4" x14ac:dyDescent="0.2">
      <c r="A151">
        <v>17</v>
      </c>
      <c r="B151">
        <f t="shared" si="5"/>
        <v>150</v>
      </c>
      <c r="C151">
        <v>26</v>
      </c>
      <c r="D151">
        <f t="shared" si="4"/>
        <v>0.82666666666666666</v>
      </c>
    </row>
    <row r="152" spans="1:4" x14ac:dyDescent="0.2">
      <c r="A152">
        <v>17</v>
      </c>
      <c r="B152">
        <f t="shared" si="5"/>
        <v>151</v>
      </c>
      <c r="C152">
        <v>26</v>
      </c>
      <c r="D152">
        <f t="shared" si="4"/>
        <v>0.82781456953642385</v>
      </c>
    </row>
    <row r="153" spans="1:4" x14ac:dyDescent="0.2">
      <c r="A153">
        <v>17</v>
      </c>
      <c r="B153">
        <f t="shared" si="5"/>
        <v>152</v>
      </c>
      <c r="C153">
        <v>26</v>
      </c>
      <c r="D153">
        <f t="shared" si="4"/>
        <v>0.82894736842105265</v>
      </c>
    </row>
    <row r="154" spans="1:4" x14ac:dyDescent="0.2">
      <c r="A154">
        <v>17</v>
      </c>
      <c r="B154">
        <f t="shared" si="5"/>
        <v>153</v>
      </c>
      <c r="C154">
        <v>26</v>
      </c>
      <c r="D154">
        <f t="shared" si="4"/>
        <v>0.83006535947712412</v>
      </c>
    </row>
    <row r="155" spans="1:4" x14ac:dyDescent="0.2">
      <c r="A155">
        <v>17</v>
      </c>
      <c r="B155">
        <f t="shared" si="5"/>
        <v>154</v>
      </c>
      <c r="C155">
        <v>26</v>
      </c>
      <c r="D155">
        <f t="shared" si="4"/>
        <v>0.83116883116883122</v>
      </c>
    </row>
    <row r="156" spans="1:4" x14ac:dyDescent="0.2">
      <c r="A156">
        <v>17</v>
      </c>
      <c r="B156">
        <f t="shared" si="5"/>
        <v>155</v>
      </c>
      <c r="C156">
        <v>26</v>
      </c>
      <c r="D156">
        <f t="shared" si="4"/>
        <v>0.83225806451612905</v>
      </c>
    </row>
    <row r="157" spans="1:4" x14ac:dyDescent="0.2">
      <c r="A157">
        <v>17</v>
      </c>
      <c r="B157">
        <f t="shared" si="5"/>
        <v>156</v>
      </c>
      <c r="C157">
        <v>27</v>
      </c>
      <c r="D157">
        <f t="shared" si="4"/>
        <v>0.82692307692307687</v>
      </c>
    </row>
    <row r="158" spans="1:4" x14ac:dyDescent="0.2">
      <c r="A158">
        <v>17</v>
      </c>
      <c r="B158">
        <f t="shared" si="5"/>
        <v>157</v>
      </c>
      <c r="C158">
        <v>28</v>
      </c>
      <c r="D158">
        <f t="shared" si="4"/>
        <v>0.82165605095541405</v>
      </c>
    </row>
    <row r="159" spans="1:4" x14ac:dyDescent="0.2">
      <c r="A159">
        <v>17</v>
      </c>
      <c r="B159">
        <f t="shared" si="5"/>
        <v>158</v>
      </c>
      <c r="C159">
        <v>28</v>
      </c>
      <c r="D159">
        <f t="shared" si="4"/>
        <v>0.82278481012658222</v>
      </c>
    </row>
    <row r="160" spans="1:4" x14ac:dyDescent="0.2">
      <c r="A160">
        <v>17</v>
      </c>
      <c r="B160">
        <f t="shared" si="5"/>
        <v>159</v>
      </c>
      <c r="C160">
        <v>29</v>
      </c>
      <c r="D160">
        <f t="shared" si="4"/>
        <v>0.8176100628930818</v>
      </c>
    </row>
    <row r="161" spans="1:4" x14ac:dyDescent="0.2">
      <c r="A161">
        <v>17</v>
      </c>
      <c r="B161">
        <f t="shared" si="5"/>
        <v>160</v>
      </c>
      <c r="C161">
        <v>29</v>
      </c>
      <c r="D161">
        <f t="shared" si="4"/>
        <v>0.81874999999999998</v>
      </c>
    </row>
    <row r="162" spans="1:4" x14ac:dyDescent="0.2">
      <c r="A162">
        <v>17</v>
      </c>
      <c r="B162">
        <f t="shared" si="5"/>
        <v>161</v>
      </c>
      <c r="C162">
        <v>29</v>
      </c>
      <c r="D162">
        <f t="shared" si="4"/>
        <v>0.81987577639751552</v>
      </c>
    </row>
    <row r="163" spans="1:4" x14ac:dyDescent="0.2">
      <c r="A163">
        <v>17</v>
      </c>
      <c r="B163">
        <f t="shared" si="5"/>
        <v>162</v>
      </c>
      <c r="C163">
        <v>29</v>
      </c>
      <c r="D163">
        <f t="shared" si="4"/>
        <v>0.82098765432098764</v>
      </c>
    </row>
    <row r="164" spans="1:4" x14ac:dyDescent="0.2">
      <c r="A164">
        <v>17</v>
      </c>
      <c r="B164">
        <f t="shared" si="5"/>
        <v>163</v>
      </c>
      <c r="C164">
        <v>29</v>
      </c>
      <c r="D164">
        <f t="shared" si="4"/>
        <v>0.82208588957055218</v>
      </c>
    </row>
    <row r="165" spans="1:4" x14ac:dyDescent="0.2">
      <c r="A165">
        <v>17</v>
      </c>
      <c r="B165">
        <f t="shared" si="5"/>
        <v>164</v>
      </c>
      <c r="C165">
        <v>29</v>
      </c>
      <c r="D165">
        <f t="shared" si="4"/>
        <v>0.82317073170731714</v>
      </c>
    </row>
    <row r="166" spans="1:4" x14ac:dyDescent="0.2">
      <c r="A166">
        <v>17</v>
      </c>
      <c r="B166">
        <f t="shared" si="5"/>
        <v>165</v>
      </c>
      <c r="C166">
        <v>29</v>
      </c>
      <c r="D166">
        <f t="shared" si="4"/>
        <v>0.82424242424242422</v>
      </c>
    </row>
    <row r="167" spans="1:4" x14ac:dyDescent="0.2">
      <c r="A167">
        <v>17</v>
      </c>
      <c r="B167">
        <f t="shared" si="5"/>
        <v>166</v>
      </c>
      <c r="C167">
        <v>29</v>
      </c>
      <c r="D167">
        <f t="shared" si="4"/>
        <v>0.82530120481927716</v>
      </c>
    </row>
    <row r="168" spans="1:4" x14ac:dyDescent="0.2">
      <c r="A168">
        <v>17</v>
      </c>
      <c r="B168">
        <f t="shared" si="5"/>
        <v>167</v>
      </c>
      <c r="C168">
        <v>29</v>
      </c>
      <c r="D168">
        <f t="shared" si="4"/>
        <v>0.82634730538922152</v>
      </c>
    </row>
    <row r="169" spans="1:4" x14ac:dyDescent="0.2">
      <c r="A169">
        <v>17</v>
      </c>
      <c r="B169">
        <f t="shared" si="5"/>
        <v>168</v>
      </c>
      <c r="C169">
        <v>29</v>
      </c>
      <c r="D169">
        <f t="shared" si="4"/>
        <v>0.82738095238095233</v>
      </c>
    </row>
    <row r="170" spans="1:4" x14ac:dyDescent="0.2">
      <c r="A170">
        <v>17</v>
      </c>
      <c r="B170">
        <f t="shared" si="5"/>
        <v>169</v>
      </c>
      <c r="C170">
        <v>29</v>
      </c>
      <c r="D170">
        <f t="shared" si="4"/>
        <v>0.82840236686390534</v>
      </c>
    </row>
    <row r="171" spans="1:4" x14ac:dyDescent="0.2">
      <c r="A171">
        <v>17</v>
      </c>
      <c r="B171">
        <f t="shared" si="5"/>
        <v>170</v>
      </c>
      <c r="C171">
        <v>29</v>
      </c>
      <c r="D171">
        <f t="shared" si="4"/>
        <v>0.82941176470588229</v>
      </c>
    </row>
    <row r="172" spans="1:4" x14ac:dyDescent="0.2">
      <c r="A172">
        <v>17</v>
      </c>
      <c r="B172">
        <f t="shared" si="5"/>
        <v>171</v>
      </c>
      <c r="C172">
        <v>29</v>
      </c>
      <c r="D172">
        <f t="shared" si="4"/>
        <v>0.83040935672514626</v>
      </c>
    </row>
    <row r="173" spans="1:4" x14ac:dyDescent="0.2">
      <c r="A173">
        <v>17</v>
      </c>
      <c r="B173">
        <f t="shared" si="5"/>
        <v>172</v>
      </c>
      <c r="C173">
        <v>29</v>
      </c>
      <c r="D173">
        <f t="shared" si="4"/>
        <v>0.83139534883720934</v>
      </c>
    </row>
    <row r="174" spans="1:4" x14ac:dyDescent="0.2">
      <c r="A174">
        <v>17</v>
      </c>
      <c r="B174">
        <f t="shared" si="5"/>
        <v>173</v>
      </c>
      <c r="C174">
        <v>29</v>
      </c>
      <c r="D174">
        <f t="shared" si="4"/>
        <v>0.83236994219653182</v>
      </c>
    </row>
    <row r="175" spans="1:4" x14ac:dyDescent="0.2">
      <c r="A175">
        <v>17</v>
      </c>
      <c r="B175">
        <f t="shared" si="5"/>
        <v>174</v>
      </c>
      <c r="C175">
        <v>29</v>
      </c>
      <c r="D175">
        <f t="shared" si="4"/>
        <v>0.83333333333333337</v>
      </c>
    </row>
    <row r="176" spans="1:4" x14ac:dyDescent="0.2">
      <c r="A176">
        <v>17</v>
      </c>
      <c r="B176">
        <f t="shared" si="5"/>
        <v>175</v>
      </c>
      <c r="C176">
        <v>29</v>
      </c>
      <c r="D176">
        <f t="shared" si="4"/>
        <v>0.8342857142857143</v>
      </c>
    </row>
    <row r="177" spans="1:4" x14ac:dyDescent="0.2">
      <c r="A177">
        <v>17</v>
      </c>
      <c r="B177">
        <f t="shared" si="5"/>
        <v>176</v>
      </c>
      <c r="C177">
        <v>29</v>
      </c>
      <c r="D177">
        <f t="shared" si="4"/>
        <v>0.83522727272727271</v>
      </c>
    </row>
    <row r="178" spans="1:4" x14ac:dyDescent="0.2">
      <c r="A178">
        <v>17</v>
      </c>
      <c r="B178">
        <f t="shared" si="5"/>
        <v>177</v>
      </c>
      <c r="C178">
        <v>29</v>
      </c>
      <c r="D178">
        <f t="shared" si="4"/>
        <v>0.83615819209039555</v>
      </c>
    </row>
    <row r="179" spans="1:4" x14ac:dyDescent="0.2">
      <c r="A179">
        <v>17</v>
      </c>
      <c r="B179">
        <f t="shared" si="5"/>
        <v>178</v>
      </c>
      <c r="C179">
        <v>29</v>
      </c>
      <c r="D179">
        <f t="shared" si="4"/>
        <v>0.83707865168539319</v>
      </c>
    </row>
    <row r="180" spans="1:4" x14ac:dyDescent="0.2">
      <c r="A180">
        <v>17</v>
      </c>
      <c r="B180">
        <f t="shared" si="5"/>
        <v>179</v>
      </c>
      <c r="C180">
        <v>29</v>
      </c>
      <c r="D180">
        <f t="shared" si="4"/>
        <v>0.83798882681564246</v>
      </c>
    </row>
    <row r="181" spans="1:4" x14ac:dyDescent="0.2">
      <c r="A181">
        <v>17</v>
      </c>
      <c r="B181">
        <f t="shared" si="5"/>
        <v>180</v>
      </c>
      <c r="C181">
        <v>29</v>
      </c>
      <c r="D181">
        <f t="shared" si="4"/>
        <v>0.83888888888888891</v>
      </c>
    </row>
    <row r="182" spans="1:4" x14ac:dyDescent="0.2">
      <c r="A182">
        <v>17</v>
      </c>
      <c r="B182">
        <f t="shared" si="5"/>
        <v>181</v>
      </c>
      <c r="C182">
        <v>29</v>
      </c>
      <c r="D182">
        <f t="shared" si="4"/>
        <v>0.83977900552486184</v>
      </c>
    </row>
    <row r="183" spans="1:4" x14ac:dyDescent="0.2">
      <c r="A183">
        <v>17</v>
      </c>
      <c r="B183">
        <f t="shared" si="5"/>
        <v>182</v>
      </c>
      <c r="C183">
        <v>29</v>
      </c>
      <c r="D183">
        <f t="shared" si="4"/>
        <v>0.84065934065934067</v>
      </c>
    </row>
    <row r="184" spans="1:4" x14ac:dyDescent="0.2">
      <c r="A184">
        <v>17</v>
      </c>
      <c r="B184">
        <f t="shared" si="5"/>
        <v>183</v>
      </c>
      <c r="C184">
        <v>29</v>
      </c>
      <c r="D184">
        <f t="shared" si="4"/>
        <v>0.84153005464480879</v>
      </c>
    </row>
    <row r="185" spans="1:4" x14ac:dyDescent="0.2">
      <c r="A185">
        <v>17</v>
      </c>
      <c r="B185">
        <f t="shared" si="5"/>
        <v>184</v>
      </c>
      <c r="C185">
        <v>29</v>
      </c>
      <c r="D185">
        <f t="shared" si="4"/>
        <v>0.84239130434782605</v>
      </c>
    </row>
    <row r="186" spans="1:4" x14ac:dyDescent="0.2">
      <c r="A186">
        <v>17</v>
      </c>
      <c r="B186">
        <f t="shared" si="5"/>
        <v>185</v>
      </c>
      <c r="C186">
        <v>29</v>
      </c>
      <c r="D186">
        <f t="shared" si="4"/>
        <v>0.84324324324324329</v>
      </c>
    </row>
    <row r="187" spans="1:4" x14ac:dyDescent="0.2">
      <c r="A187">
        <v>17</v>
      </c>
      <c r="B187">
        <f t="shared" si="5"/>
        <v>186</v>
      </c>
      <c r="C187">
        <v>29</v>
      </c>
      <c r="D187">
        <f t="shared" si="4"/>
        <v>0.84408602150537637</v>
      </c>
    </row>
    <row r="188" spans="1:4" x14ac:dyDescent="0.2">
      <c r="A188">
        <v>17</v>
      </c>
      <c r="B188">
        <f t="shared" si="5"/>
        <v>187</v>
      </c>
      <c r="C188">
        <v>29</v>
      </c>
      <c r="D188">
        <f t="shared" si="4"/>
        <v>0.84491978609625673</v>
      </c>
    </row>
    <row r="189" spans="1:4" x14ac:dyDescent="0.2">
      <c r="A189">
        <v>17</v>
      </c>
      <c r="B189">
        <f t="shared" si="5"/>
        <v>188</v>
      </c>
      <c r="C189">
        <v>29</v>
      </c>
      <c r="D189">
        <f t="shared" si="4"/>
        <v>0.8457446808510638</v>
      </c>
    </row>
    <row r="190" spans="1:4" x14ac:dyDescent="0.2">
      <c r="A190">
        <v>17</v>
      </c>
      <c r="B190">
        <f t="shared" si="5"/>
        <v>189</v>
      </c>
      <c r="C190">
        <v>30</v>
      </c>
      <c r="D190">
        <f t="shared" si="4"/>
        <v>0.84126984126984128</v>
      </c>
    </row>
    <row r="191" spans="1:4" x14ac:dyDescent="0.2">
      <c r="A191">
        <v>17</v>
      </c>
      <c r="B191">
        <f t="shared" si="5"/>
        <v>190</v>
      </c>
      <c r="C191">
        <v>30</v>
      </c>
      <c r="D191">
        <f t="shared" si="4"/>
        <v>0.84210526315789469</v>
      </c>
    </row>
    <row r="192" spans="1:4" x14ac:dyDescent="0.2">
      <c r="A192">
        <v>17</v>
      </c>
      <c r="B192">
        <f t="shared" si="5"/>
        <v>191</v>
      </c>
      <c r="C192">
        <v>30</v>
      </c>
      <c r="D192">
        <f t="shared" si="4"/>
        <v>0.84293193717277481</v>
      </c>
    </row>
    <row r="193" spans="1:4" x14ac:dyDescent="0.2">
      <c r="A193">
        <v>17</v>
      </c>
      <c r="B193">
        <f t="shared" si="5"/>
        <v>192</v>
      </c>
      <c r="C193">
        <v>30</v>
      </c>
      <c r="D193">
        <f t="shared" si="4"/>
        <v>0.84375</v>
      </c>
    </row>
    <row r="194" spans="1:4" x14ac:dyDescent="0.2">
      <c r="A194">
        <v>17</v>
      </c>
      <c r="B194">
        <f t="shared" si="5"/>
        <v>193</v>
      </c>
      <c r="C194">
        <v>30</v>
      </c>
      <c r="D194">
        <f t="shared" si="4"/>
        <v>0.84455958549222798</v>
      </c>
    </row>
    <row r="195" spans="1:4" x14ac:dyDescent="0.2">
      <c r="A195">
        <v>17</v>
      </c>
      <c r="B195">
        <f t="shared" si="5"/>
        <v>194</v>
      </c>
      <c r="C195">
        <v>30</v>
      </c>
      <c r="D195">
        <f t="shared" ref="D195:D258" si="6">1-(C195/B195)</f>
        <v>0.84536082474226804</v>
      </c>
    </row>
    <row r="196" spans="1:4" x14ac:dyDescent="0.2">
      <c r="A196">
        <v>17</v>
      </c>
      <c r="B196">
        <f t="shared" ref="B196:B259" si="7">B195+1</f>
        <v>195</v>
      </c>
      <c r="C196">
        <v>31</v>
      </c>
      <c r="D196">
        <f t="shared" si="6"/>
        <v>0.84102564102564104</v>
      </c>
    </row>
    <row r="197" spans="1:4" x14ac:dyDescent="0.2">
      <c r="A197">
        <v>17</v>
      </c>
      <c r="B197">
        <f t="shared" si="7"/>
        <v>196</v>
      </c>
      <c r="C197">
        <v>31</v>
      </c>
      <c r="D197">
        <f t="shared" si="6"/>
        <v>0.84183673469387754</v>
      </c>
    </row>
    <row r="198" spans="1:4" x14ac:dyDescent="0.2">
      <c r="A198">
        <v>17</v>
      </c>
      <c r="B198">
        <f t="shared" si="7"/>
        <v>197</v>
      </c>
      <c r="C198">
        <v>31</v>
      </c>
      <c r="D198">
        <f t="shared" si="6"/>
        <v>0.84263959390862941</v>
      </c>
    </row>
    <row r="199" spans="1:4" x14ac:dyDescent="0.2">
      <c r="A199">
        <v>17</v>
      </c>
      <c r="B199">
        <f t="shared" si="7"/>
        <v>198</v>
      </c>
      <c r="C199">
        <v>31</v>
      </c>
      <c r="D199">
        <f t="shared" si="6"/>
        <v>0.84343434343434343</v>
      </c>
    </row>
    <row r="200" spans="1:4" x14ac:dyDescent="0.2">
      <c r="A200">
        <v>17</v>
      </c>
      <c r="B200">
        <f t="shared" si="7"/>
        <v>199</v>
      </c>
      <c r="C200">
        <v>31</v>
      </c>
      <c r="D200">
        <f t="shared" si="6"/>
        <v>0.84422110552763818</v>
      </c>
    </row>
    <row r="201" spans="1:4" x14ac:dyDescent="0.2">
      <c r="A201">
        <v>17</v>
      </c>
      <c r="B201">
        <f t="shared" si="7"/>
        <v>200</v>
      </c>
      <c r="C201">
        <v>31</v>
      </c>
      <c r="D201">
        <f t="shared" si="6"/>
        <v>0.84499999999999997</v>
      </c>
    </row>
    <row r="202" spans="1:4" x14ac:dyDescent="0.2">
      <c r="A202">
        <v>17</v>
      </c>
      <c r="B202">
        <f t="shared" si="7"/>
        <v>201</v>
      </c>
      <c r="C202">
        <v>31</v>
      </c>
      <c r="D202">
        <f t="shared" si="6"/>
        <v>0.845771144278607</v>
      </c>
    </row>
    <row r="203" spans="1:4" x14ac:dyDescent="0.2">
      <c r="A203">
        <v>17</v>
      </c>
      <c r="B203">
        <f t="shared" si="7"/>
        <v>202</v>
      </c>
      <c r="C203">
        <v>31</v>
      </c>
      <c r="D203">
        <f t="shared" si="6"/>
        <v>0.84653465346534651</v>
      </c>
    </row>
    <row r="204" spans="1:4" x14ac:dyDescent="0.2">
      <c r="A204">
        <v>17</v>
      </c>
      <c r="B204">
        <f t="shared" si="7"/>
        <v>203</v>
      </c>
      <c r="C204">
        <v>31</v>
      </c>
      <c r="D204">
        <f t="shared" si="6"/>
        <v>0.84729064039408863</v>
      </c>
    </row>
    <row r="205" spans="1:4" x14ac:dyDescent="0.2">
      <c r="A205">
        <v>17</v>
      </c>
      <c r="B205">
        <f t="shared" si="7"/>
        <v>204</v>
      </c>
      <c r="C205">
        <v>31</v>
      </c>
      <c r="D205">
        <f t="shared" si="6"/>
        <v>0.84803921568627449</v>
      </c>
    </row>
    <row r="206" spans="1:4" x14ac:dyDescent="0.2">
      <c r="A206">
        <v>17</v>
      </c>
      <c r="B206">
        <f t="shared" si="7"/>
        <v>205</v>
      </c>
      <c r="C206">
        <v>31</v>
      </c>
      <c r="D206">
        <f t="shared" si="6"/>
        <v>0.84878048780487803</v>
      </c>
    </row>
    <row r="207" spans="1:4" x14ac:dyDescent="0.2">
      <c r="A207">
        <v>17</v>
      </c>
      <c r="B207">
        <f t="shared" si="7"/>
        <v>206</v>
      </c>
      <c r="C207">
        <v>31</v>
      </c>
      <c r="D207">
        <f t="shared" si="6"/>
        <v>0.84951456310679618</v>
      </c>
    </row>
    <row r="208" spans="1:4" x14ac:dyDescent="0.2">
      <c r="A208">
        <v>17</v>
      </c>
      <c r="B208">
        <f t="shared" si="7"/>
        <v>207</v>
      </c>
      <c r="C208">
        <v>31</v>
      </c>
      <c r="D208">
        <f t="shared" si="6"/>
        <v>0.85024154589371981</v>
      </c>
    </row>
    <row r="209" spans="1:4" x14ac:dyDescent="0.2">
      <c r="A209">
        <v>17</v>
      </c>
      <c r="B209">
        <f t="shared" si="7"/>
        <v>208</v>
      </c>
      <c r="C209">
        <v>31</v>
      </c>
      <c r="D209">
        <f t="shared" si="6"/>
        <v>0.85096153846153844</v>
      </c>
    </row>
    <row r="210" spans="1:4" x14ac:dyDescent="0.2">
      <c r="A210">
        <v>17</v>
      </c>
      <c r="B210">
        <f t="shared" si="7"/>
        <v>209</v>
      </c>
      <c r="C210">
        <v>31</v>
      </c>
      <c r="D210">
        <f t="shared" si="6"/>
        <v>0.85167464114832536</v>
      </c>
    </row>
    <row r="211" spans="1:4" x14ac:dyDescent="0.2">
      <c r="A211">
        <v>17</v>
      </c>
      <c r="B211">
        <f t="shared" si="7"/>
        <v>210</v>
      </c>
      <c r="C211">
        <v>31</v>
      </c>
      <c r="D211">
        <f t="shared" si="6"/>
        <v>0.85238095238095235</v>
      </c>
    </row>
    <row r="212" spans="1:4" x14ac:dyDescent="0.2">
      <c r="A212">
        <v>17</v>
      </c>
      <c r="B212">
        <f t="shared" si="7"/>
        <v>211</v>
      </c>
      <c r="C212">
        <v>31</v>
      </c>
      <c r="D212">
        <f t="shared" si="6"/>
        <v>0.85308056872037918</v>
      </c>
    </row>
    <row r="213" spans="1:4" x14ac:dyDescent="0.2">
      <c r="A213">
        <v>17</v>
      </c>
      <c r="B213">
        <f t="shared" si="7"/>
        <v>212</v>
      </c>
      <c r="C213">
        <v>31</v>
      </c>
      <c r="D213">
        <f t="shared" si="6"/>
        <v>0.85377358490566035</v>
      </c>
    </row>
    <row r="214" spans="1:4" x14ac:dyDescent="0.2">
      <c r="A214">
        <v>17</v>
      </c>
      <c r="B214">
        <f t="shared" si="7"/>
        <v>213</v>
      </c>
      <c r="C214">
        <v>31</v>
      </c>
      <c r="D214">
        <f t="shared" si="6"/>
        <v>0.85446009389671362</v>
      </c>
    </row>
    <row r="215" spans="1:4" x14ac:dyDescent="0.2">
      <c r="A215">
        <v>17</v>
      </c>
      <c r="B215">
        <f t="shared" si="7"/>
        <v>214</v>
      </c>
      <c r="C215">
        <v>31</v>
      </c>
      <c r="D215">
        <f t="shared" si="6"/>
        <v>0.85514018691588789</v>
      </c>
    </row>
    <row r="216" spans="1:4" x14ac:dyDescent="0.2">
      <c r="A216">
        <v>17</v>
      </c>
      <c r="B216">
        <f t="shared" si="7"/>
        <v>215</v>
      </c>
      <c r="C216">
        <v>31</v>
      </c>
      <c r="D216">
        <f t="shared" si="6"/>
        <v>0.85581395348837208</v>
      </c>
    </row>
    <row r="217" spans="1:4" x14ac:dyDescent="0.2">
      <c r="A217">
        <v>17</v>
      </c>
      <c r="B217">
        <f t="shared" si="7"/>
        <v>216</v>
      </c>
      <c r="C217">
        <v>31</v>
      </c>
      <c r="D217">
        <f t="shared" si="6"/>
        <v>0.85648148148148151</v>
      </c>
    </row>
    <row r="218" spans="1:4" x14ac:dyDescent="0.2">
      <c r="A218">
        <v>17</v>
      </c>
      <c r="B218">
        <f t="shared" si="7"/>
        <v>217</v>
      </c>
      <c r="C218">
        <v>31</v>
      </c>
      <c r="D218">
        <f t="shared" si="6"/>
        <v>0.85714285714285721</v>
      </c>
    </row>
    <row r="219" spans="1:4" x14ac:dyDescent="0.2">
      <c r="A219">
        <v>17</v>
      </c>
      <c r="B219">
        <f t="shared" si="7"/>
        <v>218</v>
      </c>
      <c r="C219">
        <v>32</v>
      </c>
      <c r="D219">
        <f t="shared" si="6"/>
        <v>0.85321100917431192</v>
      </c>
    </row>
    <row r="220" spans="1:4" x14ac:dyDescent="0.2">
      <c r="A220">
        <v>17</v>
      </c>
      <c r="B220">
        <f t="shared" si="7"/>
        <v>219</v>
      </c>
      <c r="C220">
        <v>32</v>
      </c>
      <c r="D220">
        <f t="shared" si="6"/>
        <v>0.85388127853881279</v>
      </c>
    </row>
    <row r="221" spans="1:4" x14ac:dyDescent="0.2">
      <c r="A221">
        <v>17</v>
      </c>
      <c r="B221">
        <f t="shared" si="7"/>
        <v>220</v>
      </c>
      <c r="C221">
        <v>33</v>
      </c>
      <c r="D221">
        <f t="shared" si="6"/>
        <v>0.85</v>
      </c>
    </row>
    <row r="222" spans="1:4" x14ac:dyDescent="0.2">
      <c r="A222">
        <v>17</v>
      </c>
      <c r="B222">
        <f t="shared" si="7"/>
        <v>221</v>
      </c>
      <c r="C222">
        <v>33</v>
      </c>
      <c r="D222">
        <f t="shared" si="6"/>
        <v>0.85067873303167418</v>
      </c>
    </row>
    <row r="223" spans="1:4" x14ac:dyDescent="0.2">
      <c r="A223">
        <v>17</v>
      </c>
      <c r="B223">
        <f t="shared" si="7"/>
        <v>222</v>
      </c>
      <c r="C223">
        <v>33</v>
      </c>
      <c r="D223">
        <f t="shared" si="6"/>
        <v>0.85135135135135132</v>
      </c>
    </row>
    <row r="224" spans="1:4" x14ac:dyDescent="0.2">
      <c r="A224">
        <v>17</v>
      </c>
      <c r="B224">
        <f t="shared" si="7"/>
        <v>223</v>
      </c>
      <c r="C224">
        <v>33</v>
      </c>
      <c r="D224">
        <f t="shared" si="6"/>
        <v>0.85201793721973096</v>
      </c>
    </row>
    <row r="225" spans="1:4" x14ac:dyDescent="0.2">
      <c r="A225">
        <v>17</v>
      </c>
      <c r="B225">
        <f t="shared" si="7"/>
        <v>224</v>
      </c>
      <c r="C225">
        <v>33</v>
      </c>
      <c r="D225">
        <f t="shared" si="6"/>
        <v>0.8526785714285714</v>
      </c>
    </row>
    <row r="226" spans="1:4" x14ac:dyDescent="0.2">
      <c r="A226">
        <v>17</v>
      </c>
      <c r="B226">
        <f t="shared" si="7"/>
        <v>225</v>
      </c>
      <c r="C226">
        <v>33</v>
      </c>
      <c r="D226">
        <f t="shared" si="6"/>
        <v>0.85333333333333328</v>
      </c>
    </row>
    <row r="227" spans="1:4" x14ac:dyDescent="0.2">
      <c r="A227">
        <v>17</v>
      </c>
      <c r="B227">
        <f t="shared" si="7"/>
        <v>226</v>
      </c>
      <c r="C227">
        <v>33</v>
      </c>
      <c r="D227">
        <f t="shared" si="6"/>
        <v>0.85398230088495575</v>
      </c>
    </row>
    <row r="228" spans="1:4" x14ac:dyDescent="0.2">
      <c r="A228">
        <v>17</v>
      </c>
      <c r="B228">
        <f t="shared" si="7"/>
        <v>227</v>
      </c>
      <c r="C228">
        <v>33</v>
      </c>
      <c r="D228">
        <f t="shared" si="6"/>
        <v>0.85462555066079293</v>
      </c>
    </row>
    <row r="229" spans="1:4" x14ac:dyDescent="0.2">
      <c r="A229">
        <v>17</v>
      </c>
      <c r="B229">
        <f t="shared" si="7"/>
        <v>228</v>
      </c>
      <c r="C229">
        <v>33</v>
      </c>
      <c r="D229">
        <f t="shared" si="6"/>
        <v>0.85526315789473684</v>
      </c>
    </row>
    <row r="230" spans="1:4" x14ac:dyDescent="0.2">
      <c r="A230">
        <v>17</v>
      </c>
      <c r="B230">
        <f t="shared" si="7"/>
        <v>229</v>
      </c>
      <c r="C230">
        <v>34</v>
      </c>
      <c r="D230">
        <f t="shared" si="6"/>
        <v>0.85152838427947597</v>
      </c>
    </row>
    <row r="231" spans="1:4" x14ac:dyDescent="0.2">
      <c r="A231">
        <v>17</v>
      </c>
      <c r="B231">
        <f t="shared" si="7"/>
        <v>230</v>
      </c>
      <c r="C231">
        <v>34</v>
      </c>
      <c r="D231">
        <f t="shared" si="6"/>
        <v>0.85217391304347823</v>
      </c>
    </row>
    <row r="232" spans="1:4" x14ac:dyDescent="0.2">
      <c r="A232">
        <v>17</v>
      </c>
      <c r="B232">
        <f t="shared" si="7"/>
        <v>231</v>
      </c>
      <c r="C232">
        <v>34</v>
      </c>
      <c r="D232">
        <f t="shared" si="6"/>
        <v>0.8528138528138528</v>
      </c>
    </row>
    <row r="233" spans="1:4" x14ac:dyDescent="0.2">
      <c r="A233">
        <v>17</v>
      </c>
      <c r="B233">
        <f t="shared" si="7"/>
        <v>232</v>
      </c>
      <c r="C233">
        <v>34</v>
      </c>
      <c r="D233">
        <f t="shared" si="6"/>
        <v>0.85344827586206895</v>
      </c>
    </row>
    <row r="234" spans="1:4" x14ac:dyDescent="0.2">
      <c r="A234">
        <v>17</v>
      </c>
      <c r="B234">
        <f t="shared" si="7"/>
        <v>233</v>
      </c>
      <c r="C234">
        <v>34</v>
      </c>
      <c r="D234">
        <f t="shared" si="6"/>
        <v>0.85407725321888406</v>
      </c>
    </row>
    <row r="235" spans="1:4" x14ac:dyDescent="0.2">
      <c r="A235">
        <v>17</v>
      </c>
      <c r="B235">
        <f t="shared" si="7"/>
        <v>234</v>
      </c>
      <c r="C235">
        <v>34</v>
      </c>
      <c r="D235">
        <f t="shared" si="6"/>
        <v>0.85470085470085466</v>
      </c>
    </row>
    <row r="236" spans="1:4" x14ac:dyDescent="0.2">
      <c r="A236">
        <v>17</v>
      </c>
      <c r="B236">
        <f t="shared" si="7"/>
        <v>235</v>
      </c>
      <c r="C236">
        <v>34</v>
      </c>
      <c r="D236">
        <f t="shared" si="6"/>
        <v>0.85531914893617023</v>
      </c>
    </row>
    <row r="237" spans="1:4" x14ac:dyDescent="0.2">
      <c r="A237">
        <v>17</v>
      </c>
      <c r="B237">
        <f t="shared" si="7"/>
        <v>236</v>
      </c>
      <c r="C237">
        <v>34</v>
      </c>
      <c r="D237">
        <f t="shared" si="6"/>
        <v>0.85593220338983045</v>
      </c>
    </row>
    <row r="238" spans="1:4" x14ac:dyDescent="0.2">
      <c r="A238">
        <v>17</v>
      </c>
      <c r="B238">
        <f t="shared" si="7"/>
        <v>237</v>
      </c>
      <c r="C238">
        <v>34</v>
      </c>
      <c r="D238">
        <f t="shared" si="6"/>
        <v>0.85654008438818563</v>
      </c>
    </row>
    <row r="239" spans="1:4" x14ac:dyDescent="0.2">
      <c r="A239">
        <v>17</v>
      </c>
      <c r="B239">
        <f t="shared" si="7"/>
        <v>238</v>
      </c>
      <c r="C239">
        <v>34</v>
      </c>
      <c r="D239">
        <f t="shared" si="6"/>
        <v>0.85714285714285721</v>
      </c>
    </row>
    <row r="240" spans="1:4" x14ac:dyDescent="0.2">
      <c r="A240">
        <v>17</v>
      </c>
      <c r="B240">
        <f t="shared" si="7"/>
        <v>239</v>
      </c>
      <c r="C240">
        <v>34</v>
      </c>
      <c r="D240">
        <f t="shared" si="6"/>
        <v>0.85774058577405854</v>
      </c>
    </row>
    <row r="241" spans="1:4" x14ac:dyDescent="0.2">
      <c r="A241">
        <v>17</v>
      </c>
      <c r="B241">
        <f t="shared" si="7"/>
        <v>240</v>
      </c>
      <c r="C241">
        <v>34</v>
      </c>
      <c r="D241">
        <f t="shared" si="6"/>
        <v>0.85833333333333339</v>
      </c>
    </row>
    <row r="242" spans="1:4" x14ac:dyDescent="0.2">
      <c r="A242">
        <v>17</v>
      </c>
      <c r="B242">
        <f t="shared" si="7"/>
        <v>241</v>
      </c>
      <c r="C242">
        <v>34</v>
      </c>
      <c r="D242">
        <f t="shared" si="6"/>
        <v>0.8589211618257262</v>
      </c>
    </row>
    <row r="243" spans="1:4" x14ac:dyDescent="0.2">
      <c r="A243">
        <v>17</v>
      </c>
      <c r="B243">
        <f t="shared" si="7"/>
        <v>242</v>
      </c>
      <c r="C243">
        <v>34</v>
      </c>
      <c r="D243">
        <f t="shared" si="6"/>
        <v>0.85950413223140498</v>
      </c>
    </row>
    <row r="244" spans="1:4" x14ac:dyDescent="0.2">
      <c r="A244">
        <v>17</v>
      </c>
      <c r="B244">
        <f t="shared" si="7"/>
        <v>243</v>
      </c>
      <c r="C244">
        <v>34</v>
      </c>
      <c r="D244">
        <f t="shared" si="6"/>
        <v>0.86008230452674894</v>
      </c>
    </row>
    <row r="245" spans="1:4" x14ac:dyDescent="0.2">
      <c r="A245">
        <v>17</v>
      </c>
      <c r="B245">
        <f t="shared" si="7"/>
        <v>244</v>
      </c>
      <c r="C245">
        <v>34</v>
      </c>
      <c r="D245">
        <f t="shared" si="6"/>
        <v>0.86065573770491799</v>
      </c>
    </row>
    <row r="246" spans="1:4" x14ac:dyDescent="0.2">
      <c r="A246">
        <v>17</v>
      </c>
      <c r="B246">
        <f t="shared" si="7"/>
        <v>245</v>
      </c>
      <c r="C246">
        <v>34</v>
      </c>
      <c r="D246">
        <f t="shared" si="6"/>
        <v>0.86122448979591837</v>
      </c>
    </row>
    <row r="247" spans="1:4" x14ac:dyDescent="0.2">
      <c r="A247">
        <v>17</v>
      </c>
      <c r="B247">
        <f t="shared" si="7"/>
        <v>246</v>
      </c>
      <c r="C247">
        <v>34</v>
      </c>
      <c r="D247">
        <f t="shared" si="6"/>
        <v>0.86178861788617889</v>
      </c>
    </row>
    <row r="248" spans="1:4" x14ac:dyDescent="0.2">
      <c r="A248">
        <v>17</v>
      </c>
      <c r="B248">
        <f t="shared" si="7"/>
        <v>247</v>
      </c>
      <c r="C248">
        <v>34</v>
      </c>
      <c r="D248">
        <f t="shared" si="6"/>
        <v>0.86234817813765186</v>
      </c>
    </row>
    <row r="249" spans="1:4" x14ac:dyDescent="0.2">
      <c r="A249">
        <v>17</v>
      </c>
      <c r="B249">
        <f t="shared" si="7"/>
        <v>248</v>
      </c>
      <c r="C249">
        <v>34</v>
      </c>
      <c r="D249">
        <f t="shared" si="6"/>
        <v>0.86290322580645162</v>
      </c>
    </row>
    <row r="250" spans="1:4" x14ac:dyDescent="0.2">
      <c r="A250">
        <v>17</v>
      </c>
      <c r="B250">
        <f t="shared" si="7"/>
        <v>249</v>
      </c>
      <c r="C250">
        <v>34</v>
      </c>
      <c r="D250">
        <f t="shared" si="6"/>
        <v>0.86345381526104414</v>
      </c>
    </row>
    <row r="251" spans="1:4" x14ac:dyDescent="0.2">
      <c r="A251">
        <v>17</v>
      </c>
      <c r="B251">
        <f t="shared" si="7"/>
        <v>250</v>
      </c>
      <c r="C251">
        <v>34</v>
      </c>
      <c r="D251">
        <f t="shared" si="6"/>
        <v>0.86399999999999999</v>
      </c>
    </row>
    <row r="252" spans="1:4" x14ac:dyDescent="0.2">
      <c r="A252">
        <v>17</v>
      </c>
      <c r="B252">
        <f t="shared" si="7"/>
        <v>251</v>
      </c>
      <c r="C252">
        <v>34</v>
      </c>
      <c r="D252">
        <f t="shared" si="6"/>
        <v>0.86454183266932272</v>
      </c>
    </row>
    <row r="253" spans="1:4" x14ac:dyDescent="0.2">
      <c r="A253">
        <v>17</v>
      </c>
      <c r="B253">
        <f t="shared" si="7"/>
        <v>252</v>
      </c>
      <c r="C253">
        <v>34</v>
      </c>
      <c r="D253">
        <f t="shared" si="6"/>
        <v>0.86507936507936511</v>
      </c>
    </row>
    <row r="254" spans="1:4" x14ac:dyDescent="0.2">
      <c r="A254">
        <v>17</v>
      </c>
      <c r="B254">
        <f t="shared" si="7"/>
        <v>253</v>
      </c>
      <c r="C254">
        <v>34</v>
      </c>
      <c r="D254">
        <f t="shared" si="6"/>
        <v>0.86561264822134387</v>
      </c>
    </row>
    <row r="255" spans="1:4" x14ac:dyDescent="0.2">
      <c r="A255">
        <v>17</v>
      </c>
      <c r="B255">
        <f t="shared" si="7"/>
        <v>254</v>
      </c>
      <c r="C255">
        <v>34</v>
      </c>
      <c r="D255">
        <f t="shared" si="6"/>
        <v>0.86614173228346458</v>
      </c>
    </row>
    <row r="256" spans="1:4" x14ac:dyDescent="0.2">
      <c r="A256">
        <v>17</v>
      </c>
      <c r="B256">
        <f t="shared" si="7"/>
        <v>255</v>
      </c>
      <c r="C256">
        <v>34</v>
      </c>
      <c r="D256">
        <f t="shared" si="6"/>
        <v>0.8666666666666667</v>
      </c>
    </row>
    <row r="257" spans="1:4" x14ac:dyDescent="0.2">
      <c r="A257">
        <v>17</v>
      </c>
      <c r="B257">
        <f t="shared" si="7"/>
        <v>256</v>
      </c>
      <c r="C257">
        <v>34</v>
      </c>
      <c r="D257">
        <f t="shared" si="6"/>
        <v>0.8671875</v>
      </c>
    </row>
    <row r="258" spans="1:4" x14ac:dyDescent="0.2">
      <c r="A258">
        <v>17</v>
      </c>
      <c r="B258">
        <f t="shared" si="7"/>
        <v>257</v>
      </c>
      <c r="C258">
        <v>34</v>
      </c>
      <c r="D258">
        <f t="shared" si="6"/>
        <v>0.86770428015564205</v>
      </c>
    </row>
    <row r="259" spans="1:4" x14ac:dyDescent="0.2">
      <c r="A259">
        <v>17</v>
      </c>
      <c r="B259">
        <f t="shared" si="7"/>
        <v>258</v>
      </c>
      <c r="C259">
        <v>34</v>
      </c>
      <c r="D259">
        <f t="shared" ref="D259:D322" si="8">1-(C259/B259)</f>
        <v>0.86821705426356588</v>
      </c>
    </row>
    <row r="260" spans="1:4" x14ac:dyDescent="0.2">
      <c r="A260">
        <v>17</v>
      </c>
      <c r="B260">
        <f t="shared" ref="B260:B323" si="9">B259+1</f>
        <v>259</v>
      </c>
      <c r="C260">
        <v>34</v>
      </c>
      <c r="D260">
        <f t="shared" si="8"/>
        <v>0.86872586872586877</v>
      </c>
    </row>
    <row r="261" spans="1:4" x14ac:dyDescent="0.2">
      <c r="A261">
        <v>17</v>
      </c>
      <c r="B261">
        <f t="shared" si="9"/>
        <v>260</v>
      </c>
      <c r="C261">
        <v>34</v>
      </c>
      <c r="D261">
        <f t="shared" si="8"/>
        <v>0.86923076923076925</v>
      </c>
    </row>
    <row r="262" spans="1:4" x14ac:dyDescent="0.2">
      <c r="A262">
        <v>17</v>
      </c>
      <c r="B262">
        <f t="shared" si="9"/>
        <v>261</v>
      </c>
      <c r="C262">
        <v>34</v>
      </c>
      <c r="D262">
        <f t="shared" si="8"/>
        <v>0.86973180076628354</v>
      </c>
    </row>
    <row r="263" spans="1:4" x14ac:dyDescent="0.2">
      <c r="A263">
        <v>17</v>
      </c>
      <c r="B263">
        <f t="shared" si="9"/>
        <v>262</v>
      </c>
      <c r="C263">
        <v>34</v>
      </c>
      <c r="D263">
        <f t="shared" si="8"/>
        <v>0.87022900763358779</v>
      </c>
    </row>
    <row r="264" spans="1:4" x14ac:dyDescent="0.2">
      <c r="A264">
        <v>17</v>
      </c>
      <c r="B264">
        <f t="shared" si="9"/>
        <v>263</v>
      </c>
      <c r="C264">
        <v>34</v>
      </c>
      <c r="D264">
        <f t="shared" si="8"/>
        <v>0.87072243346007605</v>
      </c>
    </row>
    <row r="265" spans="1:4" x14ac:dyDescent="0.2">
      <c r="A265">
        <v>17</v>
      </c>
      <c r="B265">
        <f t="shared" si="9"/>
        <v>264</v>
      </c>
      <c r="C265">
        <v>34</v>
      </c>
      <c r="D265">
        <f t="shared" si="8"/>
        <v>0.87121212121212122</v>
      </c>
    </row>
    <row r="266" spans="1:4" x14ac:dyDescent="0.2">
      <c r="A266">
        <v>17</v>
      </c>
      <c r="B266">
        <f t="shared" si="9"/>
        <v>265</v>
      </c>
      <c r="C266">
        <v>34</v>
      </c>
      <c r="D266">
        <f t="shared" si="8"/>
        <v>0.8716981132075472</v>
      </c>
    </row>
    <row r="267" spans="1:4" x14ac:dyDescent="0.2">
      <c r="A267">
        <v>17</v>
      </c>
      <c r="B267">
        <f t="shared" si="9"/>
        <v>266</v>
      </c>
      <c r="C267">
        <v>34</v>
      </c>
      <c r="D267">
        <f t="shared" si="8"/>
        <v>0.8721804511278195</v>
      </c>
    </row>
    <row r="268" spans="1:4" x14ac:dyDescent="0.2">
      <c r="A268">
        <v>17</v>
      </c>
      <c r="B268">
        <f t="shared" si="9"/>
        <v>267</v>
      </c>
      <c r="C268">
        <v>35</v>
      </c>
      <c r="D268">
        <f t="shared" si="8"/>
        <v>0.86891385767790263</v>
      </c>
    </row>
    <row r="269" spans="1:4" x14ac:dyDescent="0.2">
      <c r="A269">
        <v>17</v>
      </c>
      <c r="B269">
        <f t="shared" si="9"/>
        <v>268</v>
      </c>
      <c r="C269">
        <v>36</v>
      </c>
      <c r="D269">
        <f t="shared" si="8"/>
        <v>0.86567164179104483</v>
      </c>
    </row>
    <row r="270" spans="1:4" x14ac:dyDescent="0.2">
      <c r="A270">
        <v>17</v>
      </c>
      <c r="B270">
        <f t="shared" si="9"/>
        <v>269</v>
      </c>
      <c r="C270">
        <v>36</v>
      </c>
      <c r="D270">
        <f t="shared" si="8"/>
        <v>0.86617100371747213</v>
      </c>
    </row>
    <row r="271" spans="1:4" x14ac:dyDescent="0.2">
      <c r="A271">
        <v>17</v>
      </c>
      <c r="B271">
        <f t="shared" si="9"/>
        <v>270</v>
      </c>
      <c r="C271">
        <v>37</v>
      </c>
      <c r="D271">
        <f t="shared" si="8"/>
        <v>0.86296296296296293</v>
      </c>
    </row>
    <row r="272" spans="1:4" x14ac:dyDescent="0.2">
      <c r="A272">
        <v>17</v>
      </c>
      <c r="B272">
        <f t="shared" si="9"/>
        <v>271</v>
      </c>
      <c r="C272">
        <v>37</v>
      </c>
      <c r="D272">
        <f t="shared" si="8"/>
        <v>0.86346863468634683</v>
      </c>
    </row>
    <row r="273" spans="1:4" x14ac:dyDescent="0.2">
      <c r="A273">
        <v>17</v>
      </c>
      <c r="B273">
        <f t="shared" si="9"/>
        <v>272</v>
      </c>
      <c r="C273">
        <v>37</v>
      </c>
      <c r="D273">
        <f t="shared" si="8"/>
        <v>0.86397058823529416</v>
      </c>
    </row>
    <row r="274" spans="1:4" x14ac:dyDescent="0.2">
      <c r="A274">
        <v>17</v>
      </c>
      <c r="B274">
        <f t="shared" si="9"/>
        <v>273</v>
      </c>
      <c r="C274">
        <v>37</v>
      </c>
      <c r="D274">
        <f t="shared" si="8"/>
        <v>0.86446886446886451</v>
      </c>
    </row>
    <row r="275" spans="1:4" x14ac:dyDescent="0.2">
      <c r="A275">
        <v>17</v>
      </c>
      <c r="B275">
        <f t="shared" si="9"/>
        <v>274</v>
      </c>
      <c r="C275">
        <v>37</v>
      </c>
      <c r="D275">
        <f t="shared" si="8"/>
        <v>0.86496350364963503</v>
      </c>
    </row>
    <row r="276" spans="1:4" x14ac:dyDescent="0.2">
      <c r="A276">
        <v>17</v>
      </c>
      <c r="B276">
        <f t="shared" si="9"/>
        <v>275</v>
      </c>
      <c r="C276">
        <v>37</v>
      </c>
      <c r="D276">
        <f t="shared" si="8"/>
        <v>0.86545454545454548</v>
      </c>
    </row>
    <row r="277" spans="1:4" x14ac:dyDescent="0.2">
      <c r="A277">
        <v>17</v>
      </c>
      <c r="B277">
        <f t="shared" si="9"/>
        <v>276</v>
      </c>
      <c r="C277">
        <v>37</v>
      </c>
      <c r="D277">
        <f t="shared" si="8"/>
        <v>0.86594202898550721</v>
      </c>
    </row>
    <row r="278" spans="1:4" x14ac:dyDescent="0.2">
      <c r="A278">
        <v>17</v>
      </c>
      <c r="B278">
        <f t="shared" si="9"/>
        <v>277</v>
      </c>
      <c r="C278">
        <v>37</v>
      </c>
      <c r="D278">
        <f t="shared" si="8"/>
        <v>0.86642599277978338</v>
      </c>
    </row>
    <row r="279" spans="1:4" x14ac:dyDescent="0.2">
      <c r="A279">
        <v>17</v>
      </c>
      <c r="B279">
        <f t="shared" si="9"/>
        <v>278</v>
      </c>
      <c r="C279">
        <v>37</v>
      </c>
      <c r="D279">
        <f t="shared" si="8"/>
        <v>0.86690647482014382</v>
      </c>
    </row>
    <row r="280" spans="1:4" x14ac:dyDescent="0.2">
      <c r="A280">
        <v>17</v>
      </c>
      <c r="B280">
        <f t="shared" si="9"/>
        <v>279</v>
      </c>
      <c r="C280">
        <v>37</v>
      </c>
      <c r="D280">
        <f t="shared" si="8"/>
        <v>0.86738351254480284</v>
      </c>
    </row>
    <row r="281" spans="1:4" x14ac:dyDescent="0.2">
      <c r="A281">
        <v>17</v>
      </c>
      <c r="B281">
        <f t="shared" si="9"/>
        <v>280</v>
      </c>
      <c r="C281">
        <v>37</v>
      </c>
      <c r="D281">
        <f t="shared" si="8"/>
        <v>0.86785714285714288</v>
      </c>
    </row>
    <row r="282" spans="1:4" x14ac:dyDescent="0.2">
      <c r="A282">
        <v>17</v>
      </c>
      <c r="B282">
        <f t="shared" si="9"/>
        <v>281</v>
      </c>
      <c r="C282">
        <v>37</v>
      </c>
      <c r="D282">
        <f t="shared" si="8"/>
        <v>0.8683274021352313</v>
      </c>
    </row>
    <row r="283" spans="1:4" x14ac:dyDescent="0.2">
      <c r="A283">
        <v>17</v>
      </c>
      <c r="B283">
        <f t="shared" si="9"/>
        <v>282</v>
      </c>
      <c r="C283">
        <v>37</v>
      </c>
      <c r="D283">
        <f t="shared" si="8"/>
        <v>0.86879432624113473</v>
      </c>
    </row>
    <row r="284" spans="1:4" x14ac:dyDescent="0.2">
      <c r="A284">
        <v>17</v>
      </c>
      <c r="B284">
        <f t="shared" si="9"/>
        <v>283</v>
      </c>
      <c r="C284">
        <v>37</v>
      </c>
      <c r="D284">
        <f t="shared" si="8"/>
        <v>0.86925795053003529</v>
      </c>
    </row>
    <row r="285" spans="1:4" x14ac:dyDescent="0.2">
      <c r="A285">
        <v>17</v>
      </c>
      <c r="B285">
        <f t="shared" si="9"/>
        <v>284</v>
      </c>
      <c r="C285">
        <v>37</v>
      </c>
      <c r="D285">
        <f t="shared" si="8"/>
        <v>0.86971830985915499</v>
      </c>
    </row>
    <row r="286" spans="1:4" x14ac:dyDescent="0.2">
      <c r="A286">
        <v>17</v>
      </c>
      <c r="B286">
        <f t="shared" si="9"/>
        <v>285</v>
      </c>
      <c r="C286">
        <v>37</v>
      </c>
      <c r="D286">
        <f t="shared" si="8"/>
        <v>0.87017543859649127</v>
      </c>
    </row>
    <row r="287" spans="1:4" x14ac:dyDescent="0.2">
      <c r="A287">
        <v>17</v>
      </c>
      <c r="B287">
        <f t="shared" si="9"/>
        <v>286</v>
      </c>
      <c r="C287">
        <v>37</v>
      </c>
      <c r="D287">
        <f t="shared" si="8"/>
        <v>0.87062937062937062</v>
      </c>
    </row>
    <row r="288" spans="1:4" x14ac:dyDescent="0.2">
      <c r="A288">
        <v>17</v>
      </c>
      <c r="B288">
        <f t="shared" si="9"/>
        <v>287</v>
      </c>
      <c r="C288">
        <v>37</v>
      </c>
      <c r="D288">
        <f t="shared" si="8"/>
        <v>0.87108013937282225</v>
      </c>
    </row>
    <row r="289" spans="1:4" x14ac:dyDescent="0.2">
      <c r="A289">
        <v>17</v>
      </c>
      <c r="B289">
        <f t="shared" si="9"/>
        <v>288</v>
      </c>
      <c r="C289">
        <v>38</v>
      </c>
      <c r="D289">
        <f t="shared" si="8"/>
        <v>0.86805555555555558</v>
      </c>
    </row>
    <row r="290" spans="1:4" x14ac:dyDescent="0.2">
      <c r="A290">
        <v>17</v>
      </c>
      <c r="B290">
        <f t="shared" si="9"/>
        <v>289</v>
      </c>
      <c r="C290">
        <v>38</v>
      </c>
      <c r="D290">
        <f t="shared" si="8"/>
        <v>0.86851211072664358</v>
      </c>
    </row>
    <row r="291" spans="1:4" x14ac:dyDescent="0.2">
      <c r="A291">
        <v>17</v>
      </c>
      <c r="B291">
        <f t="shared" si="9"/>
        <v>290</v>
      </c>
      <c r="C291">
        <v>38</v>
      </c>
      <c r="D291">
        <f t="shared" si="8"/>
        <v>0.86896551724137927</v>
      </c>
    </row>
    <row r="292" spans="1:4" x14ac:dyDescent="0.2">
      <c r="A292">
        <v>17</v>
      </c>
      <c r="B292">
        <f t="shared" si="9"/>
        <v>291</v>
      </c>
      <c r="C292">
        <v>38</v>
      </c>
      <c r="D292">
        <f t="shared" si="8"/>
        <v>0.86941580756013748</v>
      </c>
    </row>
    <row r="293" spans="1:4" x14ac:dyDescent="0.2">
      <c r="A293">
        <v>17</v>
      </c>
      <c r="B293">
        <f t="shared" si="9"/>
        <v>292</v>
      </c>
      <c r="C293">
        <v>38</v>
      </c>
      <c r="D293">
        <f t="shared" si="8"/>
        <v>0.86986301369863017</v>
      </c>
    </row>
    <row r="294" spans="1:4" x14ac:dyDescent="0.2">
      <c r="A294">
        <v>17</v>
      </c>
      <c r="B294">
        <f t="shared" si="9"/>
        <v>293</v>
      </c>
      <c r="C294">
        <v>38</v>
      </c>
      <c r="D294">
        <f t="shared" si="8"/>
        <v>0.87030716723549495</v>
      </c>
    </row>
    <row r="295" spans="1:4" x14ac:dyDescent="0.2">
      <c r="A295">
        <v>17</v>
      </c>
      <c r="B295">
        <f t="shared" si="9"/>
        <v>294</v>
      </c>
      <c r="C295">
        <v>38</v>
      </c>
      <c r="D295">
        <f t="shared" si="8"/>
        <v>0.87074829931972786</v>
      </c>
    </row>
    <row r="296" spans="1:4" x14ac:dyDescent="0.2">
      <c r="A296">
        <v>17</v>
      </c>
      <c r="B296">
        <f t="shared" si="9"/>
        <v>295</v>
      </c>
      <c r="C296">
        <v>38</v>
      </c>
      <c r="D296">
        <f t="shared" si="8"/>
        <v>0.87118644067796613</v>
      </c>
    </row>
    <row r="297" spans="1:4" x14ac:dyDescent="0.2">
      <c r="A297">
        <v>17</v>
      </c>
      <c r="B297">
        <f t="shared" si="9"/>
        <v>296</v>
      </c>
      <c r="C297">
        <v>38</v>
      </c>
      <c r="D297">
        <f t="shared" si="8"/>
        <v>0.8716216216216216</v>
      </c>
    </row>
    <row r="298" spans="1:4" x14ac:dyDescent="0.2">
      <c r="A298">
        <v>17</v>
      </c>
      <c r="B298">
        <f t="shared" si="9"/>
        <v>297</v>
      </c>
      <c r="C298">
        <v>38</v>
      </c>
      <c r="D298">
        <f t="shared" si="8"/>
        <v>0.87205387205387208</v>
      </c>
    </row>
    <row r="299" spans="1:4" x14ac:dyDescent="0.2">
      <c r="A299">
        <v>17</v>
      </c>
      <c r="B299">
        <f t="shared" si="9"/>
        <v>298</v>
      </c>
      <c r="C299">
        <v>38</v>
      </c>
      <c r="D299">
        <f t="shared" si="8"/>
        <v>0.87248322147651003</v>
      </c>
    </row>
    <row r="300" spans="1:4" x14ac:dyDescent="0.2">
      <c r="A300">
        <v>17</v>
      </c>
      <c r="B300">
        <f t="shared" si="9"/>
        <v>299</v>
      </c>
      <c r="C300">
        <v>39</v>
      </c>
      <c r="D300">
        <f t="shared" si="8"/>
        <v>0.86956521739130432</v>
      </c>
    </row>
    <row r="301" spans="1:4" x14ac:dyDescent="0.2">
      <c r="A301">
        <v>17</v>
      </c>
      <c r="B301">
        <f t="shared" si="9"/>
        <v>300</v>
      </c>
      <c r="C301">
        <v>39</v>
      </c>
      <c r="D301">
        <f t="shared" si="8"/>
        <v>0.87</v>
      </c>
    </row>
    <row r="302" spans="1:4" x14ac:dyDescent="0.2">
      <c r="A302">
        <v>17</v>
      </c>
      <c r="B302">
        <f t="shared" si="9"/>
        <v>301</v>
      </c>
      <c r="C302">
        <v>39</v>
      </c>
      <c r="D302">
        <f t="shared" si="8"/>
        <v>0.87043189368770768</v>
      </c>
    </row>
    <row r="303" spans="1:4" x14ac:dyDescent="0.2">
      <c r="A303">
        <v>17</v>
      </c>
      <c r="B303">
        <f t="shared" si="9"/>
        <v>302</v>
      </c>
      <c r="C303">
        <v>39</v>
      </c>
      <c r="D303">
        <f t="shared" si="8"/>
        <v>0.87086092715231789</v>
      </c>
    </row>
    <row r="304" spans="1:4" x14ac:dyDescent="0.2">
      <c r="A304">
        <v>17</v>
      </c>
      <c r="B304">
        <f t="shared" si="9"/>
        <v>303</v>
      </c>
      <c r="C304">
        <v>39</v>
      </c>
      <c r="D304">
        <f t="shared" si="8"/>
        <v>0.87128712871287128</v>
      </c>
    </row>
    <row r="305" spans="1:4" x14ac:dyDescent="0.2">
      <c r="A305">
        <v>17</v>
      </c>
      <c r="B305">
        <f t="shared" si="9"/>
        <v>304</v>
      </c>
      <c r="C305">
        <v>39</v>
      </c>
      <c r="D305">
        <f t="shared" si="8"/>
        <v>0.87171052631578949</v>
      </c>
    </row>
    <row r="306" spans="1:4" x14ac:dyDescent="0.2">
      <c r="A306">
        <v>17</v>
      </c>
      <c r="B306">
        <f t="shared" si="9"/>
        <v>305</v>
      </c>
      <c r="C306">
        <v>39</v>
      </c>
      <c r="D306">
        <f t="shared" si="8"/>
        <v>0.87213114754098364</v>
      </c>
    </row>
    <row r="307" spans="1:4" x14ac:dyDescent="0.2">
      <c r="A307">
        <v>17</v>
      </c>
      <c r="B307">
        <f t="shared" si="9"/>
        <v>306</v>
      </c>
      <c r="C307">
        <v>39</v>
      </c>
      <c r="D307">
        <f t="shared" si="8"/>
        <v>0.87254901960784315</v>
      </c>
    </row>
    <row r="308" spans="1:4" x14ac:dyDescent="0.2">
      <c r="A308">
        <v>17</v>
      </c>
      <c r="B308">
        <f t="shared" si="9"/>
        <v>307</v>
      </c>
      <c r="C308">
        <v>39</v>
      </c>
      <c r="D308">
        <f t="shared" si="8"/>
        <v>0.87296416938110744</v>
      </c>
    </row>
    <row r="309" spans="1:4" x14ac:dyDescent="0.2">
      <c r="A309">
        <v>17</v>
      </c>
      <c r="B309">
        <f t="shared" si="9"/>
        <v>308</v>
      </c>
      <c r="C309">
        <v>39</v>
      </c>
      <c r="D309">
        <f t="shared" si="8"/>
        <v>0.87337662337662336</v>
      </c>
    </row>
    <row r="310" spans="1:4" x14ac:dyDescent="0.2">
      <c r="A310">
        <v>17</v>
      </c>
      <c r="B310">
        <f t="shared" si="9"/>
        <v>309</v>
      </c>
      <c r="C310">
        <v>39</v>
      </c>
      <c r="D310">
        <f t="shared" si="8"/>
        <v>0.87378640776699035</v>
      </c>
    </row>
    <row r="311" spans="1:4" x14ac:dyDescent="0.2">
      <c r="A311">
        <v>17</v>
      </c>
      <c r="B311">
        <f t="shared" si="9"/>
        <v>310</v>
      </c>
      <c r="C311">
        <v>39</v>
      </c>
      <c r="D311">
        <f t="shared" si="8"/>
        <v>0.87419354838709684</v>
      </c>
    </row>
    <row r="312" spans="1:4" x14ac:dyDescent="0.2">
      <c r="A312">
        <v>17</v>
      </c>
      <c r="B312">
        <f t="shared" si="9"/>
        <v>311</v>
      </c>
      <c r="C312">
        <v>39</v>
      </c>
      <c r="D312">
        <f t="shared" si="8"/>
        <v>0.87459807073954987</v>
      </c>
    </row>
    <row r="313" spans="1:4" x14ac:dyDescent="0.2">
      <c r="A313">
        <v>17</v>
      </c>
      <c r="B313">
        <f t="shared" si="9"/>
        <v>312</v>
      </c>
      <c r="C313">
        <v>39</v>
      </c>
      <c r="D313">
        <f t="shared" si="8"/>
        <v>0.875</v>
      </c>
    </row>
    <row r="314" spans="1:4" x14ac:dyDescent="0.2">
      <c r="A314">
        <v>17</v>
      </c>
      <c r="B314">
        <f t="shared" si="9"/>
        <v>313</v>
      </c>
      <c r="C314">
        <v>39</v>
      </c>
      <c r="D314">
        <f t="shared" si="8"/>
        <v>0.87539936102236426</v>
      </c>
    </row>
    <row r="315" spans="1:4" x14ac:dyDescent="0.2">
      <c r="A315">
        <v>17</v>
      </c>
      <c r="B315">
        <f t="shared" si="9"/>
        <v>314</v>
      </c>
      <c r="C315">
        <v>39</v>
      </c>
      <c r="D315">
        <f t="shared" si="8"/>
        <v>0.87579617834394907</v>
      </c>
    </row>
    <row r="316" spans="1:4" x14ac:dyDescent="0.2">
      <c r="A316">
        <v>17</v>
      </c>
      <c r="B316">
        <f t="shared" si="9"/>
        <v>315</v>
      </c>
      <c r="C316">
        <v>39</v>
      </c>
      <c r="D316">
        <f t="shared" si="8"/>
        <v>0.87619047619047619</v>
      </c>
    </row>
    <row r="317" spans="1:4" x14ac:dyDescent="0.2">
      <c r="A317">
        <v>17</v>
      </c>
      <c r="B317">
        <f t="shared" si="9"/>
        <v>316</v>
      </c>
      <c r="C317">
        <v>39</v>
      </c>
      <c r="D317">
        <f t="shared" si="8"/>
        <v>0.87658227848101267</v>
      </c>
    </row>
    <row r="318" spans="1:4" x14ac:dyDescent="0.2">
      <c r="A318">
        <v>17</v>
      </c>
      <c r="B318">
        <f t="shared" si="9"/>
        <v>317</v>
      </c>
      <c r="C318">
        <v>39</v>
      </c>
      <c r="D318">
        <f t="shared" si="8"/>
        <v>0.87697160883280756</v>
      </c>
    </row>
    <row r="319" spans="1:4" x14ac:dyDescent="0.2">
      <c r="A319">
        <v>17</v>
      </c>
      <c r="B319">
        <f t="shared" si="9"/>
        <v>318</v>
      </c>
      <c r="C319">
        <v>39</v>
      </c>
      <c r="D319">
        <f t="shared" si="8"/>
        <v>0.87735849056603776</v>
      </c>
    </row>
    <row r="320" spans="1:4" x14ac:dyDescent="0.2">
      <c r="A320">
        <v>17</v>
      </c>
      <c r="B320">
        <f t="shared" si="9"/>
        <v>319</v>
      </c>
      <c r="C320">
        <v>39</v>
      </c>
      <c r="D320">
        <f t="shared" si="8"/>
        <v>0.87774294670846398</v>
      </c>
    </row>
    <row r="321" spans="1:4" x14ac:dyDescent="0.2">
      <c r="A321">
        <v>17</v>
      </c>
      <c r="B321">
        <f t="shared" si="9"/>
        <v>320</v>
      </c>
      <c r="C321">
        <v>39</v>
      </c>
      <c r="D321">
        <f t="shared" si="8"/>
        <v>0.87812500000000004</v>
      </c>
    </row>
    <row r="322" spans="1:4" x14ac:dyDescent="0.2">
      <c r="A322">
        <v>17</v>
      </c>
      <c r="B322">
        <f t="shared" si="9"/>
        <v>321</v>
      </c>
      <c r="C322">
        <v>39</v>
      </c>
      <c r="D322">
        <f t="shared" si="8"/>
        <v>0.87850467289719625</v>
      </c>
    </row>
    <row r="323" spans="1:4" x14ac:dyDescent="0.2">
      <c r="A323">
        <v>17</v>
      </c>
      <c r="B323">
        <f t="shared" si="9"/>
        <v>322</v>
      </c>
      <c r="C323">
        <v>39</v>
      </c>
      <c r="D323">
        <f t="shared" ref="D323:D386" si="10">1-(C323/B323)</f>
        <v>0.87888198757763969</v>
      </c>
    </row>
    <row r="324" spans="1:4" x14ac:dyDescent="0.2">
      <c r="A324">
        <v>17</v>
      </c>
      <c r="B324">
        <f t="shared" ref="B324:B387" si="11">B323+1</f>
        <v>323</v>
      </c>
      <c r="C324">
        <v>39</v>
      </c>
      <c r="D324">
        <f t="shared" si="10"/>
        <v>0.87925696594427238</v>
      </c>
    </row>
    <row r="325" spans="1:4" x14ac:dyDescent="0.2">
      <c r="A325">
        <v>17</v>
      </c>
      <c r="B325">
        <f t="shared" si="11"/>
        <v>324</v>
      </c>
      <c r="C325">
        <v>39</v>
      </c>
      <c r="D325">
        <f t="shared" si="10"/>
        <v>0.87962962962962965</v>
      </c>
    </row>
    <row r="326" spans="1:4" x14ac:dyDescent="0.2">
      <c r="A326">
        <v>17</v>
      </c>
      <c r="B326">
        <f t="shared" si="11"/>
        <v>325</v>
      </c>
      <c r="C326">
        <v>39</v>
      </c>
      <c r="D326">
        <f t="shared" si="10"/>
        <v>0.88</v>
      </c>
    </row>
    <row r="327" spans="1:4" x14ac:dyDescent="0.2">
      <c r="A327">
        <v>17</v>
      </c>
      <c r="B327">
        <f t="shared" si="11"/>
        <v>326</v>
      </c>
      <c r="C327">
        <v>39</v>
      </c>
      <c r="D327">
        <f t="shared" si="10"/>
        <v>0.88036809815950923</v>
      </c>
    </row>
    <row r="328" spans="1:4" x14ac:dyDescent="0.2">
      <c r="A328">
        <v>17</v>
      </c>
      <c r="B328">
        <f t="shared" si="11"/>
        <v>327</v>
      </c>
      <c r="C328">
        <v>39</v>
      </c>
      <c r="D328">
        <f t="shared" si="10"/>
        <v>0.88073394495412849</v>
      </c>
    </row>
    <row r="329" spans="1:4" x14ac:dyDescent="0.2">
      <c r="A329">
        <v>17</v>
      </c>
      <c r="B329">
        <f t="shared" si="11"/>
        <v>328</v>
      </c>
      <c r="C329">
        <v>39</v>
      </c>
      <c r="D329">
        <f t="shared" si="10"/>
        <v>0.88109756097560976</v>
      </c>
    </row>
    <row r="330" spans="1:4" x14ac:dyDescent="0.2">
      <c r="A330">
        <v>17</v>
      </c>
      <c r="B330">
        <f t="shared" si="11"/>
        <v>329</v>
      </c>
      <c r="C330">
        <v>39</v>
      </c>
      <c r="D330">
        <f t="shared" si="10"/>
        <v>0.8814589665653495</v>
      </c>
    </row>
    <row r="331" spans="1:4" x14ac:dyDescent="0.2">
      <c r="A331">
        <v>17</v>
      </c>
      <c r="B331">
        <f t="shared" si="11"/>
        <v>330</v>
      </c>
      <c r="C331">
        <v>39</v>
      </c>
      <c r="D331">
        <f t="shared" si="10"/>
        <v>0.88181818181818183</v>
      </c>
    </row>
    <row r="332" spans="1:4" x14ac:dyDescent="0.2">
      <c r="A332">
        <v>17</v>
      </c>
      <c r="B332">
        <f t="shared" si="11"/>
        <v>331</v>
      </c>
      <c r="C332">
        <v>39</v>
      </c>
      <c r="D332">
        <f t="shared" si="10"/>
        <v>0.8821752265861027</v>
      </c>
    </row>
    <row r="333" spans="1:4" x14ac:dyDescent="0.2">
      <c r="A333">
        <v>17</v>
      </c>
      <c r="B333">
        <f t="shared" si="11"/>
        <v>332</v>
      </c>
      <c r="C333">
        <v>39</v>
      </c>
      <c r="D333">
        <f t="shared" si="10"/>
        <v>0.88253012048192769</v>
      </c>
    </row>
    <row r="334" spans="1:4" x14ac:dyDescent="0.2">
      <c r="A334">
        <v>17</v>
      </c>
      <c r="B334">
        <f t="shared" si="11"/>
        <v>333</v>
      </c>
      <c r="C334">
        <v>39</v>
      </c>
      <c r="D334">
        <f t="shared" si="10"/>
        <v>0.88288288288288286</v>
      </c>
    </row>
    <row r="335" spans="1:4" x14ac:dyDescent="0.2">
      <c r="A335">
        <v>17</v>
      </c>
      <c r="B335">
        <f t="shared" si="11"/>
        <v>334</v>
      </c>
      <c r="C335">
        <v>39</v>
      </c>
      <c r="D335">
        <f t="shared" si="10"/>
        <v>0.88323353293413176</v>
      </c>
    </row>
    <row r="336" spans="1:4" x14ac:dyDescent="0.2">
      <c r="A336">
        <v>17</v>
      </c>
      <c r="B336">
        <f t="shared" si="11"/>
        <v>335</v>
      </c>
      <c r="C336">
        <v>39</v>
      </c>
      <c r="D336">
        <f t="shared" si="10"/>
        <v>0.88358208955223883</v>
      </c>
    </row>
    <row r="337" spans="1:4" x14ac:dyDescent="0.2">
      <c r="A337">
        <v>17</v>
      </c>
      <c r="B337">
        <f t="shared" si="11"/>
        <v>336</v>
      </c>
      <c r="C337">
        <v>39</v>
      </c>
      <c r="D337">
        <f t="shared" si="10"/>
        <v>0.8839285714285714</v>
      </c>
    </row>
    <row r="338" spans="1:4" x14ac:dyDescent="0.2">
      <c r="A338">
        <v>17</v>
      </c>
      <c r="B338">
        <f t="shared" si="11"/>
        <v>337</v>
      </c>
      <c r="C338">
        <v>39</v>
      </c>
      <c r="D338">
        <f t="shared" si="10"/>
        <v>0.88427299703264095</v>
      </c>
    </row>
    <row r="339" spans="1:4" x14ac:dyDescent="0.2">
      <c r="A339">
        <v>17</v>
      </c>
      <c r="B339">
        <f t="shared" si="11"/>
        <v>338</v>
      </c>
      <c r="C339">
        <v>39</v>
      </c>
      <c r="D339">
        <f t="shared" si="10"/>
        <v>0.88461538461538458</v>
      </c>
    </row>
    <row r="340" spans="1:4" x14ac:dyDescent="0.2">
      <c r="A340">
        <v>17</v>
      </c>
      <c r="B340">
        <f t="shared" si="11"/>
        <v>339</v>
      </c>
      <c r="C340">
        <v>39</v>
      </c>
      <c r="D340">
        <f t="shared" si="10"/>
        <v>0.88495575221238942</v>
      </c>
    </row>
    <row r="341" spans="1:4" x14ac:dyDescent="0.2">
      <c r="A341">
        <v>17</v>
      </c>
      <c r="B341">
        <f t="shared" si="11"/>
        <v>340</v>
      </c>
      <c r="C341">
        <v>39</v>
      </c>
      <c r="D341">
        <f t="shared" si="10"/>
        <v>0.88529411764705879</v>
      </c>
    </row>
    <row r="342" spans="1:4" x14ac:dyDescent="0.2">
      <c r="A342">
        <v>17</v>
      </c>
      <c r="B342">
        <f t="shared" si="11"/>
        <v>341</v>
      </c>
      <c r="C342">
        <v>39</v>
      </c>
      <c r="D342">
        <f t="shared" si="10"/>
        <v>0.88563049853372433</v>
      </c>
    </row>
    <row r="343" spans="1:4" x14ac:dyDescent="0.2">
      <c r="A343">
        <v>17</v>
      </c>
      <c r="B343">
        <f t="shared" si="11"/>
        <v>342</v>
      </c>
      <c r="C343">
        <v>39</v>
      </c>
      <c r="D343">
        <f t="shared" si="10"/>
        <v>0.88596491228070173</v>
      </c>
    </row>
    <row r="344" spans="1:4" x14ac:dyDescent="0.2">
      <c r="A344">
        <v>17</v>
      </c>
      <c r="B344">
        <f t="shared" si="11"/>
        <v>343</v>
      </c>
      <c r="C344">
        <v>39</v>
      </c>
      <c r="D344">
        <f t="shared" si="10"/>
        <v>0.88629737609329451</v>
      </c>
    </row>
    <row r="345" spans="1:4" x14ac:dyDescent="0.2">
      <c r="A345">
        <v>17</v>
      </c>
      <c r="B345">
        <f t="shared" si="11"/>
        <v>344</v>
      </c>
      <c r="C345">
        <v>39</v>
      </c>
      <c r="D345">
        <f t="shared" si="10"/>
        <v>0.88662790697674421</v>
      </c>
    </row>
    <row r="346" spans="1:4" x14ac:dyDescent="0.2">
      <c r="A346">
        <v>17</v>
      </c>
      <c r="B346">
        <f t="shared" si="11"/>
        <v>345</v>
      </c>
      <c r="C346">
        <v>39</v>
      </c>
      <c r="D346">
        <f t="shared" si="10"/>
        <v>0.88695652173913042</v>
      </c>
    </row>
    <row r="347" spans="1:4" x14ac:dyDescent="0.2">
      <c r="A347">
        <v>17</v>
      </c>
      <c r="B347">
        <f t="shared" si="11"/>
        <v>346</v>
      </c>
      <c r="C347">
        <v>39</v>
      </c>
      <c r="D347">
        <f t="shared" si="10"/>
        <v>0.88728323699421963</v>
      </c>
    </row>
    <row r="348" spans="1:4" x14ac:dyDescent="0.2">
      <c r="A348">
        <v>17</v>
      </c>
      <c r="B348">
        <f t="shared" si="11"/>
        <v>347</v>
      </c>
      <c r="C348">
        <v>39</v>
      </c>
      <c r="D348">
        <f t="shared" si="10"/>
        <v>0.88760806916426516</v>
      </c>
    </row>
    <row r="349" spans="1:4" x14ac:dyDescent="0.2">
      <c r="A349">
        <v>17</v>
      </c>
      <c r="B349">
        <f t="shared" si="11"/>
        <v>348</v>
      </c>
      <c r="C349">
        <v>39</v>
      </c>
      <c r="D349">
        <f t="shared" si="10"/>
        <v>0.88793103448275867</v>
      </c>
    </row>
    <row r="350" spans="1:4" x14ac:dyDescent="0.2">
      <c r="A350">
        <v>17</v>
      </c>
      <c r="B350">
        <f t="shared" si="11"/>
        <v>349</v>
      </c>
      <c r="C350">
        <v>39</v>
      </c>
      <c r="D350">
        <f t="shared" si="10"/>
        <v>0.88825214899713467</v>
      </c>
    </row>
    <row r="351" spans="1:4" x14ac:dyDescent="0.2">
      <c r="A351">
        <v>17</v>
      </c>
      <c r="B351">
        <f t="shared" si="11"/>
        <v>350</v>
      </c>
      <c r="C351">
        <v>39</v>
      </c>
      <c r="D351">
        <f t="shared" si="10"/>
        <v>0.88857142857142857</v>
      </c>
    </row>
    <row r="352" spans="1:4" x14ac:dyDescent="0.2">
      <c r="A352">
        <v>17</v>
      </c>
      <c r="B352">
        <f t="shared" si="11"/>
        <v>351</v>
      </c>
      <c r="C352">
        <v>39</v>
      </c>
      <c r="D352">
        <f t="shared" si="10"/>
        <v>0.88888888888888884</v>
      </c>
    </row>
    <row r="353" spans="1:4" x14ac:dyDescent="0.2">
      <c r="A353">
        <v>17</v>
      </c>
      <c r="B353">
        <f t="shared" si="11"/>
        <v>352</v>
      </c>
      <c r="C353">
        <v>39</v>
      </c>
      <c r="D353">
        <f t="shared" si="10"/>
        <v>0.88920454545454541</v>
      </c>
    </row>
    <row r="354" spans="1:4" x14ac:dyDescent="0.2">
      <c r="A354">
        <v>17</v>
      </c>
      <c r="B354">
        <f t="shared" si="11"/>
        <v>353</v>
      </c>
      <c r="C354">
        <v>39</v>
      </c>
      <c r="D354">
        <f t="shared" si="10"/>
        <v>0.88951841359773376</v>
      </c>
    </row>
    <row r="355" spans="1:4" x14ac:dyDescent="0.2">
      <c r="A355">
        <v>17</v>
      </c>
      <c r="B355">
        <f t="shared" si="11"/>
        <v>354</v>
      </c>
      <c r="C355">
        <v>39</v>
      </c>
      <c r="D355">
        <f t="shared" si="10"/>
        <v>0.88983050847457623</v>
      </c>
    </row>
    <row r="356" spans="1:4" x14ac:dyDescent="0.2">
      <c r="A356">
        <v>17</v>
      </c>
      <c r="B356">
        <f t="shared" si="11"/>
        <v>355</v>
      </c>
      <c r="C356">
        <v>39</v>
      </c>
      <c r="D356">
        <f t="shared" si="10"/>
        <v>0.89014084507042257</v>
      </c>
    </row>
    <row r="357" spans="1:4" x14ac:dyDescent="0.2">
      <c r="A357">
        <v>17</v>
      </c>
      <c r="B357">
        <f t="shared" si="11"/>
        <v>356</v>
      </c>
      <c r="C357">
        <v>39</v>
      </c>
      <c r="D357">
        <f t="shared" si="10"/>
        <v>0.8904494382022472</v>
      </c>
    </row>
    <row r="358" spans="1:4" x14ac:dyDescent="0.2">
      <c r="A358">
        <v>17</v>
      </c>
      <c r="B358">
        <f t="shared" si="11"/>
        <v>357</v>
      </c>
      <c r="C358">
        <v>39</v>
      </c>
      <c r="D358">
        <f t="shared" si="10"/>
        <v>0.89075630252100835</v>
      </c>
    </row>
    <row r="359" spans="1:4" x14ac:dyDescent="0.2">
      <c r="A359">
        <v>17</v>
      </c>
      <c r="B359">
        <f t="shared" si="11"/>
        <v>358</v>
      </c>
      <c r="C359">
        <v>39</v>
      </c>
      <c r="D359">
        <f t="shared" si="10"/>
        <v>0.89106145251396651</v>
      </c>
    </row>
    <row r="360" spans="1:4" x14ac:dyDescent="0.2">
      <c r="A360">
        <v>17</v>
      </c>
      <c r="B360">
        <f t="shared" si="11"/>
        <v>359</v>
      </c>
      <c r="C360">
        <v>39</v>
      </c>
      <c r="D360">
        <f t="shared" si="10"/>
        <v>0.89136490250696376</v>
      </c>
    </row>
    <row r="361" spans="1:4" x14ac:dyDescent="0.2">
      <c r="A361">
        <v>17</v>
      </c>
      <c r="B361">
        <f t="shared" si="11"/>
        <v>360</v>
      </c>
      <c r="C361">
        <v>39</v>
      </c>
      <c r="D361">
        <f t="shared" si="10"/>
        <v>0.89166666666666661</v>
      </c>
    </row>
    <row r="362" spans="1:4" x14ac:dyDescent="0.2">
      <c r="A362">
        <v>17</v>
      </c>
      <c r="B362">
        <f t="shared" si="11"/>
        <v>361</v>
      </c>
      <c r="C362">
        <v>39</v>
      </c>
      <c r="D362">
        <f t="shared" si="10"/>
        <v>0.89196675900277012</v>
      </c>
    </row>
    <row r="363" spans="1:4" x14ac:dyDescent="0.2">
      <c r="A363">
        <v>17</v>
      </c>
      <c r="B363">
        <f t="shared" si="11"/>
        <v>362</v>
      </c>
      <c r="C363">
        <v>39</v>
      </c>
      <c r="D363">
        <f t="shared" si="10"/>
        <v>0.89226519337016574</v>
      </c>
    </row>
    <row r="364" spans="1:4" x14ac:dyDescent="0.2">
      <c r="A364">
        <v>17</v>
      </c>
      <c r="B364">
        <f t="shared" si="11"/>
        <v>363</v>
      </c>
      <c r="C364">
        <v>39</v>
      </c>
      <c r="D364">
        <f t="shared" si="10"/>
        <v>0.8925619834710744</v>
      </c>
    </row>
    <row r="365" spans="1:4" x14ac:dyDescent="0.2">
      <c r="A365">
        <v>17</v>
      </c>
      <c r="B365">
        <f t="shared" si="11"/>
        <v>364</v>
      </c>
      <c r="C365">
        <v>39</v>
      </c>
      <c r="D365">
        <f t="shared" si="10"/>
        <v>0.8928571428571429</v>
      </c>
    </row>
    <row r="366" spans="1:4" x14ac:dyDescent="0.2">
      <c r="A366">
        <v>17</v>
      </c>
      <c r="B366">
        <f t="shared" si="11"/>
        <v>365</v>
      </c>
      <c r="C366">
        <v>39</v>
      </c>
      <c r="D366">
        <f t="shared" si="10"/>
        <v>0.89315068493150684</v>
      </c>
    </row>
    <row r="367" spans="1:4" x14ac:dyDescent="0.2">
      <c r="A367">
        <v>17</v>
      </c>
      <c r="B367">
        <f t="shared" si="11"/>
        <v>366</v>
      </c>
      <c r="C367">
        <v>39</v>
      </c>
      <c r="D367">
        <f t="shared" si="10"/>
        <v>0.89344262295081966</v>
      </c>
    </row>
    <row r="368" spans="1:4" x14ac:dyDescent="0.2">
      <c r="A368">
        <v>17</v>
      </c>
      <c r="B368">
        <f t="shared" si="11"/>
        <v>367</v>
      </c>
      <c r="C368">
        <v>39</v>
      </c>
      <c r="D368">
        <f t="shared" si="10"/>
        <v>0.89373297002724794</v>
      </c>
    </row>
    <row r="369" spans="1:4" x14ac:dyDescent="0.2">
      <c r="A369">
        <v>17</v>
      </c>
      <c r="B369">
        <f t="shared" si="11"/>
        <v>368</v>
      </c>
      <c r="C369">
        <v>39</v>
      </c>
      <c r="D369">
        <f t="shared" si="10"/>
        <v>0.89402173913043481</v>
      </c>
    </row>
    <row r="370" spans="1:4" x14ac:dyDescent="0.2">
      <c r="A370">
        <v>17</v>
      </c>
      <c r="B370">
        <f t="shared" si="11"/>
        <v>369</v>
      </c>
      <c r="C370">
        <v>39</v>
      </c>
      <c r="D370">
        <f t="shared" si="10"/>
        <v>0.89430894308943087</v>
      </c>
    </row>
    <row r="371" spans="1:4" x14ac:dyDescent="0.2">
      <c r="A371">
        <v>17</v>
      </c>
      <c r="B371">
        <f t="shared" si="11"/>
        <v>370</v>
      </c>
      <c r="C371">
        <v>39</v>
      </c>
      <c r="D371">
        <f t="shared" si="10"/>
        <v>0.89459459459459456</v>
      </c>
    </row>
    <row r="372" spans="1:4" x14ac:dyDescent="0.2">
      <c r="A372">
        <v>17</v>
      </c>
      <c r="B372">
        <f t="shared" si="11"/>
        <v>371</v>
      </c>
      <c r="C372">
        <v>39</v>
      </c>
      <c r="D372">
        <f t="shared" si="10"/>
        <v>0.89487870619946097</v>
      </c>
    </row>
    <row r="373" spans="1:4" x14ac:dyDescent="0.2">
      <c r="A373">
        <v>17</v>
      </c>
      <c r="B373">
        <f t="shared" si="11"/>
        <v>372</v>
      </c>
      <c r="C373">
        <v>39</v>
      </c>
      <c r="D373">
        <f t="shared" si="10"/>
        <v>0.89516129032258063</v>
      </c>
    </row>
    <row r="374" spans="1:4" x14ac:dyDescent="0.2">
      <c r="A374">
        <v>17</v>
      </c>
      <c r="B374">
        <f t="shared" si="11"/>
        <v>373</v>
      </c>
      <c r="C374">
        <v>39</v>
      </c>
      <c r="D374">
        <f t="shared" si="10"/>
        <v>0.8954423592493298</v>
      </c>
    </row>
    <row r="375" spans="1:4" x14ac:dyDescent="0.2">
      <c r="A375">
        <v>17</v>
      </c>
      <c r="B375">
        <f t="shared" si="11"/>
        <v>374</v>
      </c>
      <c r="C375">
        <v>39</v>
      </c>
      <c r="D375">
        <f t="shared" si="10"/>
        <v>0.89572192513368987</v>
      </c>
    </row>
    <row r="376" spans="1:4" x14ac:dyDescent="0.2">
      <c r="A376">
        <v>17</v>
      </c>
      <c r="B376">
        <f t="shared" si="11"/>
        <v>375</v>
      </c>
      <c r="C376">
        <v>39</v>
      </c>
      <c r="D376">
        <f t="shared" si="10"/>
        <v>0.89600000000000002</v>
      </c>
    </row>
    <row r="377" spans="1:4" x14ac:dyDescent="0.2">
      <c r="A377">
        <v>17</v>
      </c>
      <c r="B377">
        <f t="shared" si="11"/>
        <v>376</v>
      </c>
      <c r="C377">
        <v>39</v>
      </c>
      <c r="D377">
        <f t="shared" si="10"/>
        <v>0.89627659574468088</v>
      </c>
    </row>
    <row r="378" spans="1:4" x14ac:dyDescent="0.2">
      <c r="A378">
        <v>17</v>
      </c>
      <c r="B378">
        <f t="shared" si="11"/>
        <v>377</v>
      </c>
      <c r="C378">
        <v>39</v>
      </c>
      <c r="D378">
        <f t="shared" si="10"/>
        <v>0.89655172413793105</v>
      </c>
    </row>
    <row r="379" spans="1:4" x14ac:dyDescent="0.2">
      <c r="A379">
        <v>17</v>
      </c>
      <c r="B379">
        <f t="shared" si="11"/>
        <v>378</v>
      </c>
      <c r="C379">
        <v>39</v>
      </c>
      <c r="D379">
        <f t="shared" si="10"/>
        <v>0.89682539682539686</v>
      </c>
    </row>
    <row r="380" spans="1:4" x14ac:dyDescent="0.2">
      <c r="A380">
        <v>17</v>
      </c>
      <c r="B380">
        <f t="shared" si="11"/>
        <v>379</v>
      </c>
      <c r="C380">
        <v>39</v>
      </c>
      <c r="D380">
        <f t="shared" si="10"/>
        <v>0.8970976253298153</v>
      </c>
    </row>
    <row r="381" spans="1:4" x14ac:dyDescent="0.2">
      <c r="A381">
        <v>17</v>
      </c>
      <c r="B381">
        <f t="shared" si="11"/>
        <v>380</v>
      </c>
      <c r="C381">
        <v>39</v>
      </c>
      <c r="D381">
        <f t="shared" si="10"/>
        <v>0.89736842105263159</v>
      </c>
    </row>
    <row r="382" spans="1:4" x14ac:dyDescent="0.2">
      <c r="A382">
        <v>17</v>
      </c>
      <c r="B382">
        <f t="shared" si="11"/>
        <v>381</v>
      </c>
      <c r="C382">
        <v>39</v>
      </c>
      <c r="D382">
        <f t="shared" si="10"/>
        <v>0.89763779527559051</v>
      </c>
    </row>
    <row r="383" spans="1:4" x14ac:dyDescent="0.2">
      <c r="A383">
        <v>17</v>
      </c>
      <c r="B383">
        <f t="shared" si="11"/>
        <v>382</v>
      </c>
      <c r="C383">
        <v>40</v>
      </c>
      <c r="D383">
        <f t="shared" si="10"/>
        <v>0.89528795811518325</v>
      </c>
    </row>
    <row r="384" spans="1:4" x14ac:dyDescent="0.2">
      <c r="A384">
        <v>17</v>
      </c>
      <c r="B384">
        <f t="shared" si="11"/>
        <v>383</v>
      </c>
      <c r="C384">
        <v>40</v>
      </c>
      <c r="D384">
        <f t="shared" si="10"/>
        <v>0.8955613577023499</v>
      </c>
    </row>
    <row r="385" spans="1:4" x14ac:dyDescent="0.2">
      <c r="A385">
        <v>17</v>
      </c>
      <c r="B385">
        <f t="shared" si="11"/>
        <v>384</v>
      </c>
      <c r="C385">
        <v>40</v>
      </c>
      <c r="D385">
        <f t="shared" si="10"/>
        <v>0.89583333333333337</v>
      </c>
    </row>
    <row r="386" spans="1:4" x14ac:dyDescent="0.2">
      <c r="A386">
        <v>17</v>
      </c>
      <c r="B386">
        <f t="shared" si="11"/>
        <v>385</v>
      </c>
      <c r="C386">
        <v>40</v>
      </c>
      <c r="D386">
        <f t="shared" si="10"/>
        <v>0.89610389610389607</v>
      </c>
    </row>
    <row r="387" spans="1:4" x14ac:dyDescent="0.2">
      <c r="A387">
        <v>17</v>
      </c>
      <c r="B387">
        <f t="shared" si="11"/>
        <v>386</v>
      </c>
      <c r="C387">
        <v>40</v>
      </c>
      <c r="D387">
        <f t="shared" ref="D387:D450" si="12">1-(C387/B387)</f>
        <v>0.89637305699481862</v>
      </c>
    </row>
    <row r="388" spans="1:4" x14ac:dyDescent="0.2">
      <c r="A388">
        <v>17</v>
      </c>
      <c r="B388">
        <f t="shared" ref="B388:B451" si="13">B387+1</f>
        <v>387</v>
      </c>
      <c r="C388">
        <v>40</v>
      </c>
      <c r="D388">
        <f t="shared" si="12"/>
        <v>0.89664082687338498</v>
      </c>
    </row>
    <row r="389" spans="1:4" x14ac:dyDescent="0.2">
      <c r="A389">
        <v>17</v>
      </c>
      <c r="B389">
        <f t="shared" si="13"/>
        <v>388</v>
      </c>
      <c r="C389">
        <v>40</v>
      </c>
      <c r="D389">
        <f t="shared" si="12"/>
        <v>0.89690721649484539</v>
      </c>
    </row>
    <row r="390" spans="1:4" x14ac:dyDescent="0.2">
      <c r="A390">
        <v>17</v>
      </c>
      <c r="B390">
        <f t="shared" si="13"/>
        <v>389</v>
      </c>
      <c r="C390">
        <v>40</v>
      </c>
      <c r="D390">
        <f t="shared" si="12"/>
        <v>0.89717223650385602</v>
      </c>
    </row>
    <row r="391" spans="1:4" x14ac:dyDescent="0.2">
      <c r="A391">
        <v>17</v>
      </c>
      <c r="B391">
        <f t="shared" si="13"/>
        <v>390</v>
      </c>
      <c r="C391">
        <v>40</v>
      </c>
      <c r="D391">
        <f t="shared" si="12"/>
        <v>0.89743589743589747</v>
      </c>
    </row>
    <row r="392" spans="1:4" x14ac:dyDescent="0.2">
      <c r="A392">
        <v>17</v>
      </c>
      <c r="B392">
        <f t="shared" si="13"/>
        <v>391</v>
      </c>
      <c r="C392">
        <v>40</v>
      </c>
      <c r="D392">
        <f t="shared" si="12"/>
        <v>0.89769820971867009</v>
      </c>
    </row>
    <row r="393" spans="1:4" x14ac:dyDescent="0.2">
      <c r="A393">
        <v>17</v>
      </c>
      <c r="B393">
        <f t="shared" si="13"/>
        <v>392</v>
      </c>
      <c r="C393">
        <v>40</v>
      </c>
      <c r="D393">
        <f t="shared" si="12"/>
        <v>0.89795918367346939</v>
      </c>
    </row>
    <row r="394" spans="1:4" x14ac:dyDescent="0.2">
      <c r="A394">
        <v>17</v>
      </c>
      <c r="B394">
        <f t="shared" si="13"/>
        <v>393</v>
      </c>
      <c r="C394">
        <v>40</v>
      </c>
      <c r="D394">
        <f t="shared" si="12"/>
        <v>0.89821882951653942</v>
      </c>
    </row>
    <row r="395" spans="1:4" x14ac:dyDescent="0.2">
      <c r="A395">
        <v>17</v>
      </c>
      <c r="B395">
        <f t="shared" si="13"/>
        <v>394</v>
      </c>
      <c r="C395">
        <v>40</v>
      </c>
      <c r="D395">
        <f t="shared" si="12"/>
        <v>0.89847715736040612</v>
      </c>
    </row>
    <row r="396" spans="1:4" x14ac:dyDescent="0.2">
      <c r="A396">
        <v>17</v>
      </c>
      <c r="B396">
        <f t="shared" si="13"/>
        <v>395</v>
      </c>
      <c r="C396">
        <v>40</v>
      </c>
      <c r="D396">
        <f t="shared" si="12"/>
        <v>0.89873417721518989</v>
      </c>
    </row>
    <row r="397" spans="1:4" x14ac:dyDescent="0.2">
      <c r="A397">
        <v>17</v>
      </c>
      <c r="B397">
        <f t="shared" si="13"/>
        <v>396</v>
      </c>
      <c r="C397">
        <v>40</v>
      </c>
      <c r="D397">
        <f t="shared" si="12"/>
        <v>0.89898989898989901</v>
      </c>
    </row>
    <row r="398" spans="1:4" x14ac:dyDescent="0.2">
      <c r="A398">
        <v>17</v>
      </c>
      <c r="B398">
        <f t="shared" si="13"/>
        <v>397</v>
      </c>
      <c r="C398">
        <v>40</v>
      </c>
      <c r="D398">
        <f t="shared" si="12"/>
        <v>0.89924433249370272</v>
      </c>
    </row>
    <row r="399" spans="1:4" x14ac:dyDescent="0.2">
      <c r="A399">
        <v>17</v>
      </c>
      <c r="B399">
        <f t="shared" si="13"/>
        <v>398</v>
      </c>
      <c r="C399">
        <v>40</v>
      </c>
      <c r="D399">
        <f t="shared" si="12"/>
        <v>0.89949748743718594</v>
      </c>
    </row>
    <row r="400" spans="1:4" x14ac:dyDescent="0.2">
      <c r="A400">
        <v>17</v>
      </c>
      <c r="B400">
        <f t="shared" si="13"/>
        <v>399</v>
      </c>
      <c r="C400">
        <v>40</v>
      </c>
      <c r="D400">
        <f t="shared" si="12"/>
        <v>0.89974937343358397</v>
      </c>
    </row>
    <row r="401" spans="1:4" x14ac:dyDescent="0.2">
      <c r="A401">
        <v>17</v>
      </c>
      <c r="B401">
        <f t="shared" si="13"/>
        <v>400</v>
      </c>
      <c r="C401">
        <v>40</v>
      </c>
      <c r="D401">
        <f t="shared" si="12"/>
        <v>0.9</v>
      </c>
    </row>
    <row r="402" spans="1:4" x14ac:dyDescent="0.2">
      <c r="A402">
        <v>17</v>
      </c>
      <c r="B402">
        <f t="shared" si="13"/>
        <v>401</v>
      </c>
      <c r="C402">
        <v>40</v>
      </c>
      <c r="D402">
        <f t="shared" si="12"/>
        <v>0.90024937655860349</v>
      </c>
    </row>
    <row r="403" spans="1:4" x14ac:dyDescent="0.2">
      <c r="A403">
        <v>17</v>
      </c>
      <c r="B403">
        <f t="shared" si="13"/>
        <v>402</v>
      </c>
      <c r="C403">
        <v>40</v>
      </c>
      <c r="D403">
        <f t="shared" si="12"/>
        <v>0.90049751243781095</v>
      </c>
    </row>
    <row r="404" spans="1:4" x14ac:dyDescent="0.2">
      <c r="A404">
        <v>17</v>
      </c>
      <c r="B404">
        <f t="shared" si="13"/>
        <v>403</v>
      </c>
      <c r="C404">
        <v>40</v>
      </c>
      <c r="D404">
        <f t="shared" si="12"/>
        <v>0.90074441687344908</v>
      </c>
    </row>
    <row r="405" spans="1:4" x14ac:dyDescent="0.2">
      <c r="A405">
        <v>17</v>
      </c>
      <c r="B405">
        <f t="shared" si="13"/>
        <v>404</v>
      </c>
      <c r="C405">
        <v>40</v>
      </c>
      <c r="D405">
        <f t="shared" si="12"/>
        <v>0.90099009900990101</v>
      </c>
    </row>
    <row r="406" spans="1:4" x14ac:dyDescent="0.2">
      <c r="A406">
        <v>17</v>
      </c>
      <c r="B406">
        <f t="shared" si="13"/>
        <v>405</v>
      </c>
      <c r="C406">
        <v>40</v>
      </c>
      <c r="D406">
        <f t="shared" si="12"/>
        <v>0.90123456790123457</v>
      </c>
    </row>
    <row r="407" spans="1:4" x14ac:dyDescent="0.2">
      <c r="A407">
        <v>17</v>
      </c>
      <c r="B407">
        <f t="shared" si="13"/>
        <v>406</v>
      </c>
      <c r="C407">
        <v>40</v>
      </c>
      <c r="D407">
        <f t="shared" si="12"/>
        <v>0.90147783251231528</v>
      </c>
    </row>
    <row r="408" spans="1:4" x14ac:dyDescent="0.2">
      <c r="A408">
        <v>17</v>
      </c>
      <c r="B408">
        <f t="shared" si="13"/>
        <v>407</v>
      </c>
      <c r="C408">
        <v>40</v>
      </c>
      <c r="D408">
        <f t="shared" si="12"/>
        <v>0.90171990171990168</v>
      </c>
    </row>
    <row r="409" spans="1:4" x14ac:dyDescent="0.2">
      <c r="A409">
        <v>17</v>
      </c>
      <c r="B409">
        <f t="shared" si="13"/>
        <v>408</v>
      </c>
      <c r="C409">
        <v>40</v>
      </c>
      <c r="D409">
        <f t="shared" si="12"/>
        <v>0.90196078431372551</v>
      </c>
    </row>
    <row r="410" spans="1:4" x14ac:dyDescent="0.2">
      <c r="A410">
        <v>17</v>
      </c>
      <c r="B410">
        <f t="shared" si="13"/>
        <v>409</v>
      </c>
      <c r="C410">
        <v>40</v>
      </c>
      <c r="D410">
        <f t="shared" si="12"/>
        <v>0.90220048899755501</v>
      </c>
    </row>
    <row r="411" spans="1:4" x14ac:dyDescent="0.2">
      <c r="A411">
        <v>17</v>
      </c>
      <c r="B411">
        <f t="shared" si="13"/>
        <v>410</v>
      </c>
      <c r="C411">
        <v>40</v>
      </c>
      <c r="D411">
        <f t="shared" si="12"/>
        <v>0.90243902439024393</v>
      </c>
    </row>
    <row r="412" spans="1:4" x14ac:dyDescent="0.2">
      <c r="A412">
        <v>17</v>
      </c>
      <c r="B412">
        <f t="shared" si="13"/>
        <v>411</v>
      </c>
      <c r="C412">
        <v>40</v>
      </c>
      <c r="D412">
        <f t="shared" si="12"/>
        <v>0.902676399026764</v>
      </c>
    </row>
    <row r="413" spans="1:4" x14ac:dyDescent="0.2">
      <c r="A413">
        <v>17</v>
      </c>
      <c r="B413">
        <f t="shared" si="13"/>
        <v>412</v>
      </c>
      <c r="C413">
        <v>40</v>
      </c>
      <c r="D413">
        <f t="shared" si="12"/>
        <v>0.90291262135922334</v>
      </c>
    </row>
    <row r="414" spans="1:4" x14ac:dyDescent="0.2">
      <c r="A414">
        <v>17</v>
      </c>
      <c r="B414">
        <f t="shared" si="13"/>
        <v>413</v>
      </c>
      <c r="C414">
        <v>40</v>
      </c>
      <c r="D414">
        <f t="shared" si="12"/>
        <v>0.90314769975786924</v>
      </c>
    </row>
    <row r="415" spans="1:4" x14ac:dyDescent="0.2">
      <c r="A415">
        <v>17</v>
      </c>
      <c r="B415">
        <f t="shared" si="13"/>
        <v>414</v>
      </c>
      <c r="C415">
        <v>40</v>
      </c>
      <c r="D415">
        <f t="shared" si="12"/>
        <v>0.90338164251207731</v>
      </c>
    </row>
    <row r="416" spans="1:4" x14ac:dyDescent="0.2">
      <c r="A416">
        <v>17</v>
      </c>
      <c r="B416">
        <f t="shared" si="13"/>
        <v>415</v>
      </c>
      <c r="C416">
        <v>40</v>
      </c>
      <c r="D416">
        <f t="shared" si="12"/>
        <v>0.90361445783132532</v>
      </c>
    </row>
    <row r="417" spans="1:4" x14ac:dyDescent="0.2">
      <c r="A417">
        <v>17</v>
      </c>
      <c r="B417">
        <f t="shared" si="13"/>
        <v>416</v>
      </c>
      <c r="C417">
        <v>40</v>
      </c>
      <c r="D417">
        <f t="shared" si="12"/>
        <v>0.90384615384615385</v>
      </c>
    </row>
    <row r="418" spans="1:4" x14ac:dyDescent="0.2">
      <c r="A418">
        <v>17</v>
      </c>
      <c r="B418">
        <f t="shared" si="13"/>
        <v>417</v>
      </c>
      <c r="C418">
        <v>40</v>
      </c>
      <c r="D418">
        <f t="shared" si="12"/>
        <v>0.90407673860911275</v>
      </c>
    </row>
    <row r="419" spans="1:4" x14ac:dyDescent="0.2">
      <c r="A419">
        <v>17</v>
      </c>
      <c r="B419">
        <f t="shared" si="13"/>
        <v>418</v>
      </c>
      <c r="C419">
        <v>40</v>
      </c>
      <c r="D419">
        <f t="shared" si="12"/>
        <v>0.90430622009569372</v>
      </c>
    </row>
    <row r="420" spans="1:4" x14ac:dyDescent="0.2">
      <c r="A420">
        <v>17</v>
      </c>
      <c r="B420">
        <f t="shared" si="13"/>
        <v>419</v>
      </c>
      <c r="C420">
        <v>40</v>
      </c>
      <c r="D420">
        <f t="shared" si="12"/>
        <v>0.90453460620525061</v>
      </c>
    </row>
    <row r="421" spans="1:4" x14ac:dyDescent="0.2">
      <c r="A421">
        <v>17</v>
      </c>
      <c r="B421">
        <f t="shared" si="13"/>
        <v>420</v>
      </c>
      <c r="C421">
        <v>40</v>
      </c>
      <c r="D421">
        <f t="shared" si="12"/>
        <v>0.90476190476190477</v>
      </c>
    </row>
    <row r="422" spans="1:4" x14ac:dyDescent="0.2">
      <c r="A422">
        <v>17</v>
      </c>
      <c r="B422">
        <f t="shared" si="13"/>
        <v>421</v>
      </c>
      <c r="C422">
        <v>40</v>
      </c>
      <c r="D422">
        <f t="shared" si="12"/>
        <v>0.90498812351543945</v>
      </c>
    </row>
    <row r="423" spans="1:4" x14ac:dyDescent="0.2">
      <c r="A423">
        <v>17</v>
      </c>
      <c r="B423">
        <f t="shared" si="13"/>
        <v>422</v>
      </c>
      <c r="C423">
        <v>40</v>
      </c>
      <c r="D423">
        <f t="shared" si="12"/>
        <v>0.90521327014218012</v>
      </c>
    </row>
    <row r="424" spans="1:4" x14ac:dyDescent="0.2">
      <c r="A424">
        <v>17</v>
      </c>
      <c r="B424">
        <f t="shared" si="13"/>
        <v>423</v>
      </c>
      <c r="C424">
        <v>40</v>
      </c>
      <c r="D424">
        <f t="shared" si="12"/>
        <v>0.90543735224586286</v>
      </c>
    </row>
    <row r="425" spans="1:4" x14ac:dyDescent="0.2">
      <c r="A425">
        <v>17</v>
      </c>
      <c r="B425">
        <f t="shared" si="13"/>
        <v>424</v>
      </c>
      <c r="C425">
        <v>40</v>
      </c>
      <c r="D425">
        <f t="shared" si="12"/>
        <v>0.90566037735849059</v>
      </c>
    </row>
    <row r="426" spans="1:4" x14ac:dyDescent="0.2">
      <c r="A426">
        <v>17</v>
      </c>
      <c r="B426">
        <f t="shared" si="13"/>
        <v>425</v>
      </c>
      <c r="C426">
        <v>40</v>
      </c>
      <c r="D426">
        <f t="shared" si="12"/>
        <v>0.90588235294117647</v>
      </c>
    </row>
    <row r="427" spans="1:4" x14ac:dyDescent="0.2">
      <c r="A427">
        <v>17</v>
      </c>
      <c r="B427">
        <f t="shared" si="13"/>
        <v>426</v>
      </c>
      <c r="C427">
        <v>40</v>
      </c>
      <c r="D427">
        <f t="shared" si="12"/>
        <v>0.9061032863849765</v>
      </c>
    </row>
    <row r="428" spans="1:4" x14ac:dyDescent="0.2">
      <c r="A428">
        <v>17</v>
      </c>
      <c r="B428">
        <f t="shared" si="13"/>
        <v>427</v>
      </c>
      <c r="C428">
        <v>40</v>
      </c>
      <c r="D428">
        <f t="shared" si="12"/>
        <v>0.90632318501170961</v>
      </c>
    </row>
    <row r="429" spans="1:4" x14ac:dyDescent="0.2">
      <c r="A429">
        <v>17</v>
      </c>
      <c r="B429">
        <f t="shared" si="13"/>
        <v>428</v>
      </c>
      <c r="C429">
        <v>40</v>
      </c>
      <c r="D429">
        <f t="shared" si="12"/>
        <v>0.90654205607476634</v>
      </c>
    </row>
    <row r="430" spans="1:4" x14ac:dyDescent="0.2">
      <c r="A430">
        <v>17</v>
      </c>
      <c r="B430">
        <f t="shared" si="13"/>
        <v>429</v>
      </c>
      <c r="C430">
        <v>40</v>
      </c>
      <c r="D430">
        <f t="shared" si="12"/>
        <v>0.90675990675990681</v>
      </c>
    </row>
    <row r="431" spans="1:4" x14ac:dyDescent="0.2">
      <c r="A431">
        <v>17</v>
      </c>
      <c r="B431">
        <f t="shared" si="13"/>
        <v>430</v>
      </c>
      <c r="C431">
        <v>40</v>
      </c>
      <c r="D431">
        <f t="shared" si="12"/>
        <v>0.90697674418604657</v>
      </c>
    </row>
    <row r="432" spans="1:4" x14ac:dyDescent="0.2">
      <c r="A432">
        <v>17</v>
      </c>
      <c r="B432">
        <f t="shared" si="13"/>
        <v>431</v>
      </c>
      <c r="C432">
        <v>40</v>
      </c>
      <c r="D432">
        <f t="shared" si="12"/>
        <v>0.90719257540603249</v>
      </c>
    </row>
    <row r="433" spans="1:4" x14ac:dyDescent="0.2">
      <c r="A433">
        <v>17</v>
      </c>
      <c r="B433">
        <f t="shared" si="13"/>
        <v>432</v>
      </c>
      <c r="C433">
        <v>40</v>
      </c>
      <c r="D433">
        <f t="shared" si="12"/>
        <v>0.90740740740740744</v>
      </c>
    </row>
    <row r="434" spans="1:4" x14ac:dyDescent="0.2">
      <c r="A434">
        <v>17</v>
      </c>
      <c r="B434">
        <f t="shared" si="13"/>
        <v>433</v>
      </c>
      <c r="C434">
        <v>40</v>
      </c>
      <c r="D434">
        <f t="shared" si="12"/>
        <v>0.90762124711316394</v>
      </c>
    </row>
    <row r="435" spans="1:4" x14ac:dyDescent="0.2">
      <c r="A435">
        <v>17</v>
      </c>
      <c r="B435">
        <f t="shared" si="13"/>
        <v>434</v>
      </c>
      <c r="C435">
        <v>40</v>
      </c>
      <c r="D435">
        <f t="shared" si="12"/>
        <v>0.90783410138248843</v>
      </c>
    </row>
    <row r="436" spans="1:4" x14ac:dyDescent="0.2">
      <c r="A436">
        <v>17</v>
      </c>
      <c r="B436">
        <f t="shared" si="13"/>
        <v>435</v>
      </c>
      <c r="C436">
        <v>40</v>
      </c>
      <c r="D436">
        <f t="shared" si="12"/>
        <v>0.90804597701149425</v>
      </c>
    </row>
    <row r="437" spans="1:4" x14ac:dyDescent="0.2">
      <c r="A437">
        <v>17</v>
      </c>
      <c r="B437">
        <f t="shared" si="13"/>
        <v>436</v>
      </c>
      <c r="C437">
        <v>41</v>
      </c>
      <c r="D437">
        <f t="shared" si="12"/>
        <v>0.90596330275229353</v>
      </c>
    </row>
    <row r="438" spans="1:4" x14ac:dyDescent="0.2">
      <c r="A438">
        <v>17</v>
      </c>
      <c r="B438">
        <f t="shared" si="13"/>
        <v>437</v>
      </c>
      <c r="C438">
        <v>41</v>
      </c>
      <c r="D438">
        <f t="shared" si="12"/>
        <v>0.90617848970251713</v>
      </c>
    </row>
    <row r="439" spans="1:4" x14ac:dyDescent="0.2">
      <c r="A439">
        <v>17</v>
      </c>
      <c r="B439">
        <f t="shared" si="13"/>
        <v>438</v>
      </c>
      <c r="C439">
        <v>42</v>
      </c>
      <c r="D439">
        <f t="shared" si="12"/>
        <v>0.90410958904109595</v>
      </c>
    </row>
    <row r="440" spans="1:4" x14ac:dyDescent="0.2">
      <c r="A440">
        <v>17</v>
      </c>
      <c r="B440">
        <f t="shared" si="13"/>
        <v>439</v>
      </c>
      <c r="C440">
        <v>42</v>
      </c>
      <c r="D440">
        <f t="shared" si="12"/>
        <v>0.90432801822323461</v>
      </c>
    </row>
    <row r="441" spans="1:4" x14ac:dyDescent="0.2">
      <c r="A441">
        <v>17</v>
      </c>
      <c r="B441">
        <f t="shared" si="13"/>
        <v>440</v>
      </c>
      <c r="C441">
        <v>42</v>
      </c>
      <c r="D441">
        <f t="shared" si="12"/>
        <v>0.90454545454545454</v>
      </c>
    </row>
    <row r="442" spans="1:4" x14ac:dyDescent="0.2">
      <c r="A442">
        <v>17</v>
      </c>
      <c r="B442">
        <f t="shared" si="13"/>
        <v>441</v>
      </c>
      <c r="C442">
        <v>42</v>
      </c>
      <c r="D442">
        <f t="shared" si="12"/>
        <v>0.90476190476190477</v>
      </c>
    </row>
    <row r="443" spans="1:4" x14ac:dyDescent="0.2">
      <c r="A443">
        <v>17</v>
      </c>
      <c r="B443">
        <f t="shared" si="13"/>
        <v>442</v>
      </c>
      <c r="C443">
        <v>42</v>
      </c>
      <c r="D443">
        <f t="shared" si="12"/>
        <v>0.90497737556561086</v>
      </c>
    </row>
    <row r="444" spans="1:4" x14ac:dyDescent="0.2">
      <c r="A444">
        <v>17</v>
      </c>
      <c r="B444">
        <f t="shared" si="13"/>
        <v>443</v>
      </c>
      <c r="C444">
        <v>42</v>
      </c>
      <c r="D444">
        <f t="shared" si="12"/>
        <v>0.90519187358916475</v>
      </c>
    </row>
    <row r="445" spans="1:4" x14ac:dyDescent="0.2">
      <c r="A445">
        <v>17</v>
      </c>
      <c r="B445">
        <f t="shared" si="13"/>
        <v>444</v>
      </c>
      <c r="C445">
        <v>42</v>
      </c>
      <c r="D445">
        <f t="shared" si="12"/>
        <v>0.90540540540540537</v>
      </c>
    </row>
    <row r="446" spans="1:4" x14ac:dyDescent="0.2">
      <c r="A446">
        <v>17</v>
      </c>
      <c r="B446">
        <f t="shared" si="13"/>
        <v>445</v>
      </c>
      <c r="C446">
        <v>42</v>
      </c>
      <c r="D446">
        <f t="shared" si="12"/>
        <v>0.90561797752808992</v>
      </c>
    </row>
    <row r="447" spans="1:4" x14ac:dyDescent="0.2">
      <c r="A447">
        <v>17</v>
      </c>
      <c r="B447">
        <f t="shared" si="13"/>
        <v>446</v>
      </c>
      <c r="C447">
        <v>42</v>
      </c>
      <c r="D447">
        <f t="shared" si="12"/>
        <v>0.905829596412556</v>
      </c>
    </row>
    <row r="448" spans="1:4" x14ac:dyDescent="0.2">
      <c r="A448">
        <v>17</v>
      </c>
      <c r="B448">
        <f t="shared" si="13"/>
        <v>447</v>
      </c>
      <c r="C448">
        <v>42</v>
      </c>
      <c r="D448">
        <f t="shared" si="12"/>
        <v>0.90604026845637586</v>
      </c>
    </row>
    <row r="449" spans="1:4" x14ac:dyDescent="0.2">
      <c r="A449">
        <v>17</v>
      </c>
      <c r="B449">
        <f t="shared" si="13"/>
        <v>448</v>
      </c>
      <c r="C449">
        <v>42</v>
      </c>
      <c r="D449">
        <f t="shared" si="12"/>
        <v>0.90625</v>
      </c>
    </row>
    <row r="450" spans="1:4" x14ac:dyDescent="0.2">
      <c r="A450">
        <v>17</v>
      </c>
      <c r="B450">
        <f t="shared" si="13"/>
        <v>449</v>
      </c>
      <c r="C450">
        <v>42</v>
      </c>
      <c r="D450">
        <f t="shared" si="12"/>
        <v>0.90645879732739421</v>
      </c>
    </row>
    <row r="451" spans="1:4" x14ac:dyDescent="0.2">
      <c r="A451">
        <v>17</v>
      </c>
      <c r="B451">
        <f t="shared" si="13"/>
        <v>450</v>
      </c>
      <c r="C451">
        <v>43</v>
      </c>
      <c r="D451">
        <f t="shared" ref="D451:D514" si="14">1-(C451/B451)</f>
        <v>0.90444444444444438</v>
      </c>
    </row>
    <row r="452" spans="1:4" x14ac:dyDescent="0.2">
      <c r="A452">
        <v>17</v>
      </c>
      <c r="B452">
        <f t="shared" ref="B452:B501" si="15">B451+1</f>
        <v>451</v>
      </c>
      <c r="C452">
        <v>43</v>
      </c>
      <c r="D452">
        <f t="shared" si="14"/>
        <v>0.90465631929046564</v>
      </c>
    </row>
    <row r="453" spans="1:4" x14ac:dyDescent="0.2">
      <c r="A453">
        <v>17</v>
      </c>
      <c r="B453">
        <f t="shared" si="15"/>
        <v>452</v>
      </c>
      <c r="C453">
        <v>43</v>
      </c>
      <c r="D453">
        <f t="shared" si="14"/>
        <v>0.90486725663716816</v>
      </c>
    </row>
    <row r="454" spans="1:4" x14ac:dyDescent="0.2">
      <c r="A454">
        <v>17</v>
      </c>
      <c r="B454">
        <f t="shared" si="15"/>
        <v>453</v>
      </c>
      <c r="C454">
        <v>43</v>
      </c>
      <c r="D454">
        <f t="shared" si="14"/>
        <v>0.90507726269315669</v>
      </c>
    </row>
    <row r="455" spans="1:4" x14ac:dyDescent="0.2">
      <c r="A455">
        <v>17</v>
      </c>
      <c r="B455">
        <f t="shared" si="15"/>
        <v>454</v>
      </c>
      <c r="C455">
        <v>43</v>
      </c>
      <c r="D455">
        <f t="shared" si="14"/>
        <v>0.90528634361233484</v>
      </c>
    </row>
    <row r="456" spans="1:4" x14ac:dyDescent="0.2">
      <c r="A456">
        <v>17</v>
      </c>
      <c r="B456">
        <f t="shared" si="15"/>
        <v>455</v>
      </c>
      <c r="C456">
        <v>43</v>
      </c>
      <c r="D456">
        <f t="shared" si="14"/>
        <v>0.9054945054945055</v>
      </c>
    </row>
    <row r="457" spans="1:4" x14ac:dyDescent="0.2">
      <c r="A457">
        <v>17</v>
      </c>
      <c r="B457">
        <f t="shared" si="15"/>
        <v>456</v>
      </c>
      <c r="C457">
        <v>43</v>
      </c>
      <c r="D457">
        <f t="shared" si="14"/>
        <v>0.9057017543859649</v>
      </c>
    </row>
    <row r="458" spans="1:4" x14ac:dyDescent="0.2">
      <c r="A458">
        <v>17</v>
      </c>
      <c r="B458">
        <f t="shared" si="15"/>
        <v>457</v>
      </c>
      <c r="C458">
        <v>43</v>
      </c>
      <c r="D458">
        <f t="shared" si="14"/>
        <v>0.9059080962800875</v>
      </c>
    </row>
    <row r="459" spans="1:4" x14ac:dyDescent="0.2">
      <c r="A459">
        <v>17</v>
      </c>
      <c r="B459">
        <f t="shared" si="15"/>
        <v>458</v>
      </c>
      <c r="C459">
        <v>43</v>
      </c>
      <c r="D459">
        <f t="shared" si="14"/>
        <v>0.90611353711790388</v>
      </c>
    </row>
    <row r="460" spans="1:4" x14ac:dyDescent="0.2">
      <c r="A460">
        <v>17</v>
      </c>
      <c r="B460">
        <f t="shared" si="15"/>
        <v>459</v>
      </c>
      <c r="C460">
        <v>43</v>
      </c>
      <c r="D460">
        <f t="shared" si="14"/>
        <v>0.90631808278867099</v>
      </c>
    </row>
    <row r="461" spans="1:4" x14ac:dyDescent="0.2">
      <c r="A461">
        <v>17</v>
      </c>
      <c r="B461">
        <f t="shared" si="15"/>
        <v>460</v>
      </c>
      <c r="C461">
        <v>43</v>
      </c>
      <c r="D461">
        <f t="shared" si="14"/>
        <v>0.90652173913043477</v>
      </c>
    </row>
    <row r="462" spans="1:4" x14ac:dyDescent="0.2">
      <c r="A462">
        <v>17</v>
      </c>
      <c r="B462">
        <f t="shared" si="15"/>
        <v>461</v>
      </c>
      <c r="C462">
        <v>43</v>
      </c>
      <c r="D462">
        <f t="shared" si="14"/>
        <v>0.90672451193058567</v>
      </c>
    </row>
    <row r="463" spans="1:4" x14ac:dyDescent="0.2">
      <c r="A463">
        <v>17</v>
      </c>
      <c r="B463">
        <f t="shared" si="15"/>
        <v>462</v>
      </c>
      <c r="C463">
        <v>43</v>
      </c>
      <c r="D463">
        <f t="shared" si="14"/>
        <v>0.90692640692640691</v>
      </c>
    </row>
    <row r="464" spans="1:4" x14ac:dyDescent="0.2">
      <c r="A464">
        <v>17</v>
      </c>
      <c r="B464">
        <f t="shared" si="15"/>
        <v>463</v>
      </c>
      <c r="C464">
        <v>43</v>
      </c>
      <c r="D464">
        <f t="shared" si="14"/>
        <v>0.90712742980561556</v>
      </c>
    </row>
    <row r="465" spans="1:4" x14ac:dyDescent="0.2">
      <c r="A465">
        <v>17</v>
      </c>
      <c r="B465">
        <f t="shared" si="15"/>
        <v>464</v>
      </c>
      <c r="C465">
        <v>43</v>
      </c>
      <c r="D465">
        <f t="shared" si="14"/>
        <v>0.90732758620689657</v>
      </c>
    </row>
    <row r="466" spans="1:4" x14ac:dyDescent="0.2">
      <c r="A466">
        <v>17</v>
      </c>
      <c r="B466">
        <f t="shared" si="15"/>
        <v>465</v>
      </c>
      <c r="C466">
        <v>43</v>
      </c>
      <c r="D466">
        <f t="shared" si="14"/>
        <v>0.90752688172043006</v>
      </c>
    </row>
    <row r="467" spans="1:4" x14ac:dyDescent="0.2">
      <c r="A467">
        <v>17</v>
      </c>
      <c r="B467">
        <f t="shared" si="15"/>
        <v>466</v>
      </c>
      <c r="C467">
        <v>43</v>
      </c>
      <c r="D467">
        <f t="shared" si="14"/>
        <v>0.90772532188841204</v>
      </c>
    </row>
    <row r="468" spans="1:4" x14ac:dyDescent="0.2">
      <c r="A468">
        <v>17</v>
      </c>
      <c r="B468">
        <f t="shared" si="15"/>
        <v>467</v>
      </c>
      <c r="C468">
        <v>43</v>
      </c>
      <c r="D468">
        <f t="shared" si="14"/>
        <v>0.90792291220556742</v>
      </c>
    </row>
    <row r="469" spans="1:4" x14ac:dyDescent="0.2">
      <c r="A469">
        <v>17</v>
      </c>
      <c r="B469">
        <f t="shared" si="15"/>
        <v>468</v>
      </c>
      <c r="C469">
        <v>43</v>
      </c>
      <c r="D469">
        <f t="shared" si="14"/>
        <v>0.90811965811965811</v>
      </c>
    </row>
    <row r="470" spans="1:4" x14ac:dyDescent="0.2">
      <c r="A470">
        <v>17</v>
      </c>
      <c r="B470">
        <f t="shared" si="15"/>
        <v>469</v>
      </c>
      <c r="C470">
        <v>43</v>
      </c>
      <c r="D470">
        <f t="shared" si="14"/>
        <v>0.90831556503198296</v>
      </c>
    </row>
    <row r="471" spans="1:4" x14ac:dyDescent="0.2">
      <c r="A471">
        <v>17</v>
      </c>
      <c r="B471">
        <f t="shared" si="15"/>
        <v>470</v>
      </c>
      <c r="C471">
        <v>43</v>
      </c>
      <c r="D471">
        <f t="shared" si="14"/>
        <v>0.90851063829787237</v>
      </c>
    </row>
    <row r="472" spans="1:4" x14ac:dyDescent="0.2">
      <c r="A472">
        <v>17</v>
      </c>
      <c r="B472">
        <f t="shared" si="15"/>
        <v>471</v>
      </c>
      <c r="C472">
        <v>43</v>
      </c>
      <c r="D472">
        <f t="shared" si="14"/>
        <v>0.90870488322717624</v>
      </c>
    </row>
    <row r="473" spans="1:4" x14ac:dyDescent="0.2">
      <c r="A473">
        <v>17</v>
      </c>
      <c r="B473">
        <f t="shared" si="15"/>
        <v>472</v>
      </c>
      <c r="C473">
        <v>44</v>
      </c>
      <c r="D473">
        <f t="shared" si="14"/>
        <v>0.90677966101694918</v>
      </c>
    </row>
    <row r="474" spans="1:4" x14ac:dyDescent="0.2">
      <c r="A474">
        <v>17</v>
      </c>
      <c r="B474">
        <f t="shared" si="15"/>
        <v>473</v>
      </c>
      <c r="C474">
        <v>44</v>
      </c>
      <c r="D474">
        <f t="shared" si="14"/>
        <v>0.90697674418604657</v>
      </c>
    </row>
    <row r="475" spans="1:4" x14ac:dyDescent="0.2">
      <c r="A475">
        <v>17</v>
      </c>
      <c r="B475">
        <f t="shared" si="15"/>
        <v>474</v>
      </c>
      <c r="C475">
        <v>44</v>
      </c>
      <c r="D475">
        <f t="shared" si="14"/>
        <v>0.90717299578059074</v>
      </c>
    </row>
    <row r="476" spans="1:4" x14ac:dyDescent="0.2">
      <c r="A476">
        <v>17</v>
      </c>
      <c r="B476">
        <f t="shared" si="15"/>
        <v>475</v>
      </c>
      <c r="C476">
        <v>44</v>
      </c>
      <c r="D476">
        <f t="shared" si="14"/>
        <v>0.9073684210526316</v>
      </c>
    </row>
    <row r="477" spans="1:4" x14ac:dyDescent="0.2">
      <c r="A477">
        <v>17</v>
      </c>
      <c r="B477">
        <f t="shared" si="15"/>
        <v>476</v>
      </c>
      <c r="C477">
        <v>44</v>
      </c>
      <c r="D477">
        <f t="shared" si="14"/>
        <v>0.90756302521008403</v>
      </c>
    </row>
    <row r="478" spans="1:4" x14ac:dyDescent="0.2">
      <c r="A478">
        <v>17</v>
      </c>
      <c r="B478">
        <f t="shared" si="15"/>
        <v>477</v>
      </c>
      <c r="C478">
        <v>44</v>
      </c>
      <c r="D478">
        <f t="shared" si="14"/>
        <v>0.90775681341719072</v>
      </c>
    </row>
    <row r="479" spans="1:4" x14ac:dyDescent="0.2">
      <c r="A479">
        <v>17</v>
      </c>
      <c r="B479">
        <f t="shared" si="15"/>
        <v>478</v>
      </c>
      <c r="C479">
        <v>44</v>
      </c>
      <c r="D479">
        <f t="shared" si="14"/>
        <v>0.90794979079497906</v>
      </c>
    </row>
    <row r="480" spans="1:4" x14ac:dyDescent="0.2">
      <c r="A480">
        <v>17</v>
      </c>
      <c r="B480">
        <f t="shared" si="15"/>
        <v>479</v>
      </c>
      <c r="C480">
        <v>44</v>
      </c>
      <c r="D480">
        <f t="shared" si="14"/>
        <v>0.90814196242171186</v>
      </c>
    </row>
    <row r="481" spans="1:4" x14ac:dyDescent="0.2">
      <c r="A481">
        <v>17</v>
      </c>
      <c r="B481">
        <f t="shared" si="15"/>
        <v>480</v>
      </c>
      <c r="C481">
        <v>44</v>
      </c>
      <c r="D481">
        <f t="shared" si="14"/>
        <v>0.90833333333333333</v>
      </c>
    </row>
    <row r="482" spans="1:4" x14ac:dyDescent="0.2">
      <c r="A482">
        <v>17</v>
      </c>
      <c r="B482">
        <f t="shared" si="15"/>
        <v>481</v>
      </c>
      <c r="C482">
        <v>44</v>
      </c>
      <c r="D482">
        <f t="shared" si="14"/>
        <v>0.90852390852390852</v>
      </c>
    </row>
    <row r="483" spans="1:4" x14ac:dyDescent="0.2">
      <c r="A483">
        <v>17</v>
      </c>
      <c r="B483">
        <f t="shared" si="15"/>
        <v>482</v>
      </c>
      <c r="C483">
        <v>45</v>
      </c>
      <c r="D483">
        <f t="shared" si="14"/>
        <v>0.90663900414937759</v>
      </c>
    </row>
    <row r="484" spans="1:4" x14ac:dyDescent="0.2">
      <c r="A484">
        <v>17</v>
      </c>
      <c r="B484">
        <f t="shared" si="15"/>
        <v>483</v>
      </c>
      <c r="C484">
        <v>45</v>
      </c>
      <c r="D484">
        <f t="shared" si="14"/>
        <v>0.90683229813664601</v>
      </c>
    </row>
    <row r="485" spans="1:4" x14ac:dyDescent="0.2">
      <c r="A485">
        <v>17</v>
      </c>
      <c r="B485">
        <f t="shared" si="15"/>
        <v>484</v>
      </c>
      <c r="C485">
        <v>45</v>
      </c>
      <c r="D485">
        <f t="shared" si="14"/>
        <v>0.90702479338842978</v>
      </c>
    </row>
    <row r="486" spans="1:4" x14ac:dyDescent="0.2">
      <c r="A486">
        <v>17</v>
      </c>
      <c r="B486">
        <f t="shared" si="15"/>
        <v>485</v>
      </c>
      <c r="C486">
        <v>45</v>
      </c>
      <c r="D486">
        <f t="shared" si="14"/>
        <v>0.90721649484536082</v>
      </c>
    </row>
    <row r="487" spans="1:4" x14ac:dyDescent="0.2">
      <c r="A487">
        <v>17</v>
      </c>
      <c r="B487">
        <f t="shared" si="15"/>
        <v>486</v>
      </c>
      <c r="C487">
        <v>45</v>
      </c>
      <c r="D487">
        <f t="shared" si="14"/>
        <v>0.90740740740740744</v>
      </c>
    </row>
    <row r="488" spans="1:4" x14ac:dyDescent="0.2">
      <c r="A488">
        <v>17</v>
      </c>
      <c r="B488">
        <f t="shared" si="15"/>
        <v>487</v>
      </c>
      <c r="C488">
        <v>45</v>
      </c>
      <c r="D488">
        <f t="shared" si="14"/>
        <v>0.9075975359342916</v>
      </c>
    </row>
    <row r="489" spans="1:4" x14ac:dyDescent="0.2">
      <c r="A489">
        <v>17</v>
      </c>
      <c r="B489">
        <f t="shared" si="15"/>
        <v>488</v>
      </c>
      <c r="C489">
        <v>45</v>
      </c>
      <c r="D489">
        <f t="shared" si="14"/>
        <v>0.90778688524590168</v>
      </c>
    </row>
    <row r="490" spans="1:4" x14ac:dyDescent="0.2">
      <c r="A490">
        <v>17</v>
      </c>
      <c r="B490">
        <f t="shared" si="15"/>
        <v>489</v>
      </c>
      <c r="C490">
        <v>45</v>
      </c>
      <c r="D490">
        <f t="shared" si="14"/>
        <v>0.90797546012269936</v>
      </c>
    </row>
    <row r="491" spans="1:4" x14ac:dyDescent="0.2">
      <c r="A491">
        <v>17</v>
      </c>
      <c r="B491">
        <f t="shared" si="15"/>
        <v>490</v>
      </c>
      <c r="C491">
        <v>45</v>
      </c>
      <c r="D491">
        <f t="shared" si="14"/>
        <v>0.90816326530612246</v>
      </c>
    </row>
    <row r="492" spans="1:4" x14ac:dyDescent="0.2">
      <c r="A492">
        <v>17</v>
      </c>
      <c r="B492">
        <f t="shared" si="15"/>
        <v>491</v>
      </c>
      <c r="C492">
        <v>45</v>
      </c>
      <c r="D492">
        <f t="shared" si="14"/>
        <v>0.90835030549898166</v>
      </c>
    </row>
    <row r="493" spans="1:4" x14ac:dyDescent="0.2">
      <c r="A493">
        <v>17</v>
      </c>
      <c r="B493">
        <f t="shared" si="15"/>
        <v>492</v>
      </c>
      <c r="C493">
        <v>45</v>
      </c>
      <c r="D493">
        <f t="shared" si="14"/>
        <v>0.90853658536585369</v>
      </c>
    </row>
    <row r="494" spans="1:4" x14ac:dyDescent="0.2">
      <c r="A494">
        <v>17</v>
      </c>
      <c r="B494">
        <f t="shared" si="15"/>
        <v>493</v>
      </c>
      <c r="C494">
        <v>45</v>
      </c>
      <c r="D494">
        <f t="shared" si="14"/>
        <v>0.90872210953346855</v>
      </c>
    </row>
    <row r="495" spans="1:4" x14ac:dyDescent="0.2">
      <c r="A495">
        <v>17</v>
      </c>
      <c r="B495">
        <f t="shared" si="15"/>
        <v>494</v>
      </c>
      <c r="C495">
        <v>45</v>
      </c>
      <c r="D495">
        <f t="shared" si="14"/>
        <v>0.90890688259109309</v>
      </c>
    </row>
    <row r="496" spans="1:4" x14ac:dyDescent="0.2">
      <c r="A496">
        <v>17</v>
      </c>
      <c r="B496">
        <f t="shared" si="15"/>
        <v>495</v>
      </c>
      <c r="C496">
        <v>45</v>
      </c>
      <c r="D496">
        <f t="shared" si="14"/>
        <v>0.90909090909090906</v>
      </c>
    </row>
    <row r="497" spans="1:4" x14ac:dyDescent="0.2">
      <c r="A497">
        <v>17</v>
      </c>
      <c r="B497">
        <f t="shared" si="15"/>
        <v>496</v>
      </c>
      <c r="C497">
        <v>45</v>
      </c>
      <c r="D497">
        <f t="shared" si="14"/>
        <v>0.90927419354838712</v>
      </c>
    </row>
    <row r="498" spans="1:4" x14ac:dyDescent="0.2">
      <c r="A498">
        <v>17</v>
      </c>
      <c r="B498">
        <f t="shared" si="15"/>
        <v>497</v>
      </c>
      <c r="C498">
        <v>45</v>
      </c>
      <c r="D498">
        <f t="shared" si="14"/>
        <v>0.9094567404426559</v>
      </c>
    </row>
    <row r="499" spans="1:4" x14ac:dyDescent="0.2">
      <c r="A499">
        <v>17</v>
      </c>
      <c r="B499">
        <f t="shared" si="15"/>
        <v>498</v>
      </c>
      <c r="C499">
        <v>45</v>
      </c>
      <c r="D499">
        <f t="shared" si="14"/>
        <v>0.90963855421686746</v>
      </c>
    </row>
    <row r="500" spans="1:4" x14ac:dyDescent="0.2">
      <c r="A500">
        <v>17</v>
      </c>
      <c r="B500">
        <f t="shared" si="15"/>
        <v>499</v>
      </c>
      <c r="C500">
        <v>45</v>
      </c>
      <c r="D500">
        <f t="shared" si="14"/>
        <v>0.90981963927855714</v>
      </c>
    </row>
    <row r="501" spans="1:4" x14ac:dyDescent="0.2">
      <c r="A501">
        <v>17</v>
      </c>
      <c r="B501">
        <f t="shared" si="15"/>
        <v>500</v>
      </c>
      <c r="C501">
        <v>45</v>
      </c>
      <c r="D501">
        <f t="shared" si="14"/>
        <v>0.91</v>
      </c>
    </row>
    <row r="502" spans="1:4" x14ac:dyDescent="0.2">
      <c r="A502">
        <v>33</v>
      </c>
      <c r="B502">
        <v>1</v>
      </c>
      <c r="C502">
        <v>1</v>
      </c>
      <c r="D502">
        <f t="shared" si="14"/>
        <v>0</v>
      </c>
    </row>
    <row r="503" spans="1:4" x14ac:dyDescent="0.2">
      <c r="A503">
        <v>33</v>
      </c>
      <c r="B503">
        <f>1+B502</f>
        <v>2</v>
      </c>
      <c r="C503">
        <v>2</v>
      </c>
      <c r="D503">
        <f t="shared" si="14"/>
        <v>0</v>
      </c>
    </row>
    <row r="504" spans="1:4" x14ac:dyDescent="0.2">
      <c r="A504">
        <v>33</v>
      </c>
      <c r="B504">
        <f t="shared" ref="B504:B567" si="16">1+B503</f>
        <v>3</v>
      </c>
      <c r="C504">
        <v>3</v>
      </c>
      <c r="D504">
        <f t="shared" si="14"/>
        <v>0</v>
      </c>
    </row>
    <row r="505" spans="1:4" x14ac:dyDescent="0.2">
      <c r="A505">
        <v>33</v>
      </c>
      <c r="B505">
        <f t="shared" si="16"/>
        <v>4</v>
      </c>
      <c r="C505">
        <v>4</v>
      </c>
      <c r="D505">
        <f t="shared" si="14"/>
        <v>0</v>
      </c>
    </row>
    <row r="506" spans="1:4" x14ac:dyDescent="0.2">
      <c r="A506">
        <v>33</v>
      </c>
      <c r="B506">
        <f t="shared" si="16"/>
        <v>5</v>
      </c>
      <c r="C506">
        <v>5</v>
      </c>
      <c r="D506">
        <f t="shared" si="14"/>
        <v>0</v>
      </c>
    </row>
    <row r="507" spans="1:4" x14ac:dyDescent="0.2">
      <c r="A507">
        <v>33</v>
      </c>
      <c r="B507">
        <f t="shared" si="16"/>
        <v>6</v>
      </c>
      <c r="C507">
        <v>6</v>
      </c>
      <c r="D507">
        <f t="shared" si="14"/>
        <v>0</v>
      </c>
    </row>
    <row r="508" spans="1:4" x14ac:dyDescent="0.2">
      <c r="A508">
        <v>33</v>
      </c>
      <c r="B508">
        <f t="shared" si="16"/>
        <v>7</v>
      </c>
      <c r="C508">
        <v>7</v>
      </c>
      <c r="D508">
        <f t="shared" si="14"/>
        <v>0</v>
      </c>
    </row>
    <row r="509" spans="1:4" x14ac:dyDescent="0.2">
      <c r="A509">
        <v>33</v>
      </c>
      <c r="B509">
        <f t="shared" si="16"/>
        <v>8</v>
      </c>
      <c r="C509">
        <v>8</v>
      </c>
      <c r="D509">
        <f t="shared" si="14"/>
        <v>0</v>
      </c>
    </row>
    <row r="510" spans="1:4" x14ac:dyDescent="0.2">
      <c r="A510">
        <v>33</v>
      </c>
      <c r="B510">
        <f t="shared" si="16"/>
        <v>9</v>
      </c>
      <c r="C510">
        <v>8</v>
      </c>
      <c r="D510">
        <f t="shared" si="14"/>
        <v>0.11111111111111116</v>
      </c>
    </row>
    <row r="511" spans="1:4" x14ac:dyDescent="0.2">
      <c r="A511">
        <v>33</v>
      </c>
      <c r="B511">
        <f t="shared" si="16"/>
        <v>10</v>
      </c>
      <c r="C511">
        <v>8</v>
      </c>
      <c r="D511">
        <f t="shared" si="14"/>
        <v>0.19999999999999996</v>
      </c>
    </row>
    <row r="512" spans="1:4" x14ac:dyDescent="0.2">
      <c r="A512">
        <v>33</v>
      </c>
      <c r="B512">
        <f t="shared" si="16"/>
        <v>11</v>
      </c>
      <c r="C512">
        <v>9</v>
      </c>
      <c r="D512">
        <f t="shared" si="14"/>
        <v>0.18181818181818177</v>
      </c>
    </row>
    <row r="513" spans="1:4" x14ac:dyDescent="0.2">
      <c r="A513">
        <v>33</v>
      </c>
      <c r="B513">
        <f t="shared" si="16"/>
        <v>12</v>
      </c>
      <c r="C513">
        <v>10</v>
      </c>
      <c r="D513">
        <f t="shared" si="14"/>
        <v>0.16666666666666663</v>
      </c>
    </row>
    <row r="514" spans="1:4" x14ac:dyDescent="0.2">
      <c r="A514">
        <v>33</v>
      </c>
      <c r="B514">
        <f t="shared" si="16"/>
        <v>13</v>
      </c>
      <c r="C514">
        <v>10</v>
      </c>
      <c r="D514">
        <f t="shared" si="14"/>
        <v>0.23076923076923073</v>
      </c>
    </row>
    <row r="515" spans="1:4" x14ac:dyDescent="0.2">
      <c r="A515">
        <v>33</v>
      </c>
      <c r="B515">
        <f t="shared" si="16"/>
        <v>14</v>
      </c>
      <c r="C515">
        <v>10</v>
      </c>
      <c r="D515">
        <f t="shared" ref="D515:D578" si="17">1-(C515/B515)</f>
        <v>0.2857142857142857</v>
      </c>
    </row>
    <row r="516" spans="1:4" x14ac:dyDescent="0.2">
      <c r="A516">
        <v>33</v>
      </c>
      <c r="B516">
        <f t="shared" si="16"/>
        <v>15</v>
      </c>
      <c r="C516">
        <v>11</v>
      </c>
      <c r="D516">
        <f t="shared" si="17"/>
        <v>0.26666666666666672</v>
      </c>
    </row>
    <row r="517" spans="1:4" x14ac:dyDescent="0.2">
      <c r="A517">
        <v>33</v>
      </c>
      <c r="B517">
        <f t="shared" si="16"/>
        <v>16</v>
      </c>
      <c r="C517">
        <v>11</v>
      </c>
      <c r="D517">
        <f t="shared" si="17"/>
        <v>0.3125</v>
      </c>
    </row>
    <row r="518" spans="1:4" x14ac:dyDescent="0.2">
      <c r="A518">
        <v>33</v>
      </c>
      <c r="B518">
        <f t="shared" si="16"/>
        <v>17</v>
      </c>
      <c r="C518">
        <v>11</v>
      </c>
      <c r="D518">
        <f t="shared" si="17"/>
        <v>0.3529411764705882</v>
      </c>
    </row>
    <row r="519" spans="1:4" x14ac:dyDescent="0.2">
      <c r="A519">
        <v>33</v>
      </c>
      <c r="B519">
        <f t="shared" si="16"/>
        <v>18</v>
      </c>
      <c r="C519">
        <v>11</v>
      </c>
      <c r="D519">
        <f t="shared" si="17"/>
        <v>0.38888888888888884</v>
      </c>
    </row>
    <row r="520" spans="1:4" x14ac:dyDescent="0.2">
      <c r="A520">
        <v>33</v>
      </c>
      <c r="B520">
        <f t="shared" si="16"/>
        <v>19</v>
      </c>
      <c r="C520">
        <v>11</v>
      </c>
      <c r="D520">
        <f t="shared" si="17"/>
        <v>0.42105263157894735</v>
      </c>
    </row>
    <row r="521" spans="1:4" x14ac:dyDescent="0.2">
      <c r="A521">
        <v>33</v>
      </c>
      <c r="B521">
        <f t="shared" si="16"/>
        <v>20</v>
      </c>
      <c r="C521">
        <v>11</v>
      </c>
      <c r="D521">
        <f t="shared" si="17"/>
        <v>0.44999999999999996</v>
      </c>
    </row>
    <row r="522" spans="1:4" x14ac:dyDescent="0.2">
      <c r="A522">
        <v>33</v>
      </c>
      <c r="B522">
        <f t="shared" si="16"/>
        <v>21</v>
      </c>
      <c r="C522">
        <v>11</v>
      </c>
      <c r="D522">
        <f t="shared" si="17"/>
        <v>0.47619047619047616</v>
      </c>
    </row>
    <row r="523" spans="1:4" x14ac:dyDescent="0.2">
      <c r="A523">
        <v>33</v>
      </c>
      <c r="B523">
        <f t="shared" si="16"/>
        <v>22</v>
      </c>
      <c r="C523">
        <v>11</v>
      </c>
      <c r="D523">
        <f t="shared" si="17"/>
        <v>0.5</v>
      </c>
    </row>
    <row r="524" spans="1:4" x14ac:dyDescent="0.2">
      <c r="A524">
        <v>33</v>
      </c>
      <c r="B524">
        <f t="shared" si="16"/>
        <v>23</v>
      </c>
      <c r="C524">
        <v>11</v>
      </c>
      <c r="D524">
        <f t="shared" si="17"/>
        <v>0.52173913043478259</v>
      </c>
    </row>
    <row r="525" spans="1:4" x14ac:dyDescent="0.2">
      <c r="A525">
        <v>33</v>
      </c>
      <c r="B525">
        <f t="shared" si="16"/>
        <v>24</v>
      </c>
      <c r="C525">
        <v>11</v>
      </c>
      <c r="D525">
        <f t="shared" si="17"/>
        <v>0.54166666666666674</v>
      </c>
    </row>
    <row r="526" spans="1:4" x14ac:dyDescent="0.2">
      <c r="A526">
        <v>33</v>
      </c>
      <c r="B526">
        <f t="shared" si="16"/>
        <v>25</v>
      </c>
      <c r="C526">
        <v>11</v>
      </c>
      <c r="D526">
        <f t="shared" si="17"/>
        <v>0.56000000000000005</v>
      </c>
    </row>
    <row r="527" spans="1:4" x14ac:dyDescent="0.2">
      <c r="A527">
        <v>33</v>
      </c>
      <c r="B527">
        <f t="shared" si="16"/>
        <v>26</v>
      </c>
      <c r="C527">
        <v>11</v>
      </c>
      <c r="D527">
        <f t="shared" si="17"/>
        <v>0.57692307692307687</v>
      </c>
    </row>
    <row r="528" spans="1:4" x14ac:dyDescent="0.2">
      <c r="A528">
        <v>33</v>
      </c>
      <c r="B528">
        <f t="shared" si="16"/>
        <v>27</v>
      </c>
      <c r="C528">
        <v>11</v>
      </c>
      <c r="D528">
        <f t="shared" si="17"/>
        <v>0.59259259259259256</v>
      </c>
    </row>
    <row r="529" spans="1:4" x14ac:dyDescent="0.2">
      <c r="A529">
        <v>33</v>
      </c>
      <c r="B529">
        <f t="shared" si="16"/>
        <v>28</v>
      </c>
      <c r="C529">
        <v>11</v>
      </c>
      <c r="D529">
        <f t="shared" si="17"/>
        <v>0.60714285714285721</v>
      </c>
    </row>
    <row r="530" spans="1:4" x14ac:dyDescent="0.2">
      <c r="A530">
        <v>33</v>
      </c>
      <c r="B530">
        <f t="shared" si="16"/>
        <v>29</v>
      </c>
      <c r="C530">
        <v>11</v>
      </c>
      <c r="D530">
        <f t="shared" si="17"/>
        <v>0.62068965517241381</v>
      </c>
    </row>
    <row r="531" spans="1:4" x14ac:dyDescent="0.2">
      <c r="A531">
        <v>33</v>
      </c>
      <c r="B531">
        <f t="shared" si="16"/>
        <v>30</v>
      </c>
      <c r="C531">
        <v>11</v>
      </c>
      <c r="D531">
        <f t="shared" si="17"/>
        <v>0.6333333333333333</v>
      </c>
    </row>
    <row r="532" spans="1:4" x14ac:dyDescent="0.2">
      <c r="A532">
        <v>33</v>
      </c>
      <c r="B532">
        <f t="shared" si="16"/>
        <v>31</v>
      </c>
      <c r="C532">
        <v>11</v>
      </c>
      <c r="D532">
        <f t="shared" si="17"/>
        <v>0.64516129032258063</v>
      </c>
    </row>
    <row r="533" spans="1:4" x14ac:dyDescent="0.2">
      <c r="A533">
        <v>33</v>
      </c>
      <c r="B533">
        <f t="shared" si="16"/>
        <v>32</v>
      </c>
      <c r="C533">
        <v>11</v>
      </c>
      <c r="D533">
        <f t="shared" si="17"/>
        <v>0.65625</v>
      </c>
    </row>
    <row r="534" spans="1:4" x14ac:dyDescent="0.2">
      <c r="A534">
        <v>33</v>
      </c>
      <c r="B534">
        <f t="shared" si="16"/>
        <v>33</v>
      </c>
      <c r="C534">
        <v>11</v>
      </c>
      <c r="D534">
        <f t="shared" si="17"/>
        <v>0.66666666666666674</v>
      </c>
    </row>
    <row r="535" spans="1:4" x14ac:dyDescent="0.2">
      <c r="A535">
        <v>33</v>
      </c>
      <c r="B535">
        <f t="shared" si="16"/>
        <v>34</v>
      </c>
      <c r="C535">
        <v>11</v>
      </c>
      <c r="D535">
        <f t="shared" si="17"/>
        <v>0.67647058823529416</v>
      </c>
    </row>
    <row r="536" spans="1:4" x14ac:dyDescent="0.2">
      <c r="A536">
        <v>33</v>
      </c>
      <c r="B536">
        <f t="shared" si="16"/>
        <v>35</v>
      </c>
      <c r="C536">
        <v>11</v>
      </c>
      <c r="D536">
        <f t="shared" si="17"/>
        <v>0.68571428571428572</v>
      </c>
    </row>
    <row r="537" spans="1:4" x14ac:dyDescent="0.2">
      <c r="A537">
        <v>33</v>
      </c>
      <c r="B537">
        <f t="shared" si="16"/>
        <v>36</v>
      </c>
      <c r="C537">
        <v>11</v>
      </c>
      <c r="D537">
        <f t="shared" si="17"/>
        <v>0.69444444444444442</v>
      </c>
    </row>
    <row r="538" spans="1:4" x14ac:dyDescent="0.2">
      <c r="A538">
        <v>33</v>
      </c>
      <c r="B538">
        <f t="shared" si="16"/>
        <v>37</v>
      </c>
      <c r="C538">
        <v>12</v>
      </c>
      <c r="D538">
        <f t="shared" si="17"/>
        <v>0.67567567567567566</v>
      </c>
    </row>
    <row r="539" spans="1:4" x14ac:dyDescent="0.2">
      <c r="A539">
        <v>33</v>
      </c>
      <c r="B539">
        <f t="shared" si="16"/>
        <v>38</v>
      </c>
      <c r="C539">
        <v>12</v>
      </c>
      <c r="D539">
        <f t="shared" si="17"/>
        <v>0.68421052631578949</v>
      </c>
    </row>
    <row r="540" spans="1:4" x14ac:dyDescent="0.2">
      <c r="A540">
        <v>33</v>
      </c>
      <c r="B540">
        <f t="shared" si="16"/>
        <v>39</v>
      </c>
      <c r="C540">
        <v>12</v>
      </c>
      <c r="D540">
        <f t="shared" si="17"/>
        <v>0.69230769230769229</v>
      </c>
    </row>
    <row r="541" spans="1:4" x14ac:dyDescent="0.2">
      <c r="A541">
        <v>33</v>
      </c>
      <c r="B541">
        <f t="shared" si="16"/>
        <v>40</v>
      </c>
      <c r="C541">
        <v>12</v>
      </c>
      <c r="D541">
        <f t="shared" si="17"/>
        <v>0.7</v>
      </c>
    </row>
    <row r="542" spans="1:4" x14ac:dyDescent="0.2">
      <c r="A542">
        <v>33</v>
      </c>
      <c r="B542">
        <f t="shared" si="16"/>
        <v>41</v>
      </c>
      <c r="C542">
        <v>12</v>
      </c>
      <c r="D542">
        <f t="shared" si="17"/>
        <v>0.70731707317073167</v>
      </c>
    </row>
    <row r="543" spans="1:4" x14ac:dyDescent="0.2">
      <c r="A543">
        <v>33</v>
      </c>
      <c r="B543">
        <f t="shared" si="16"/>
        <v>42</v>
      </c>
      <c r="C543">
        <v>12</v>
      </c>
      <c r="D543">
        <f t="shared" si="17"/>
        <v>0.7142857142857143</v>
      </c>
    </row>
    <row r="544" spans="1:4" x14ac:dyDescent="0.2">
      <c r="A544">
        <v>33</v>
      </c>
      <c r="B544">
        <f t="shared" si="16"/>
        <v>43</v>
      </c>
      <c r="C544">
        <v>12</v>
      </c>
      <c r="D544">
        <f t="shared" si="17"/>
        <v>0.72093023255813948</v>
      </c>
    </row>
    <row r="545" spans="1:4" x14ac:dyDescent="0.2">
      <c r="A545">
        <v>33</v>
      </c>
      <c r="B545">
        <f t="shared" si="16"/>
        <v>44</v>
      </c>
      <c r="C545">
        <v>12</v>
      </c>
      <c r="D545">
        <f t="shared" si="17"/>
        <v>0.72727272727272729</v>
      </c>
    </row>
    <row r="546" spans="1:4" x14ac:dyDescent="0.2">
      <c r="A546">
        <v>33</v>
      </c>
      <c r="B546">
        <f t="shared" si="16"/>
        <v>45</v>
      </c>
      <c r="C546">
        <v>12</v>
      </c>
      <c r="D546">
        <f t="shared" si="17"/>
        <v>0.73333333333333339</v>
      </c>
    </row>
    <row r="547" spans="1:4" x14ac:dyDescent="0.2">
      <c r="A547">
        <v>33</v>
      </c>
      <c r="B547">
        <f t="shared" si="16"/>
        <v>46</v>
      </c>
      <c r="C547">
        <v>12</v>
      </c>
      <c r="D547">
        <f t="shared" si="17"/>
        <v>0.73913043478260865</v>
      </c>
    </row>
    <row r="548" spans="1:4" x14ac:dyDescent="0.2">
      <c r="A548">
        <v>33</v>
      </c>
      <c r="B548">
        <f t="shared" si="16"/>
        <v>47</v>
      </c>
      <c r="C548">
        <v>12</v>
      </c>
      <c r="D548">
        <f t="shared" si="17"/>
        <v>0.74468085106382986</v>
      </c>
    </row>
    <row r="549" spans="1:4" x14ac:dyDescent="0.2">
      <c r="A549">
        <v>33</v>
      </c>
      <c r="B549">
        <f t="shared" si="16"/>
        <v>48</v>
      </c>
      <c r="C549">
        <v>12</v>
      </c>
      <c r="D549">
        <f t="shared" si="17"/>
        <v>0.75</v>
      </c>
    </row>
    <row r="550" spans="1:4" x14ac:dyDescent="0.2">
      <c r="A550">
        <v>33</v>
      </c>
      <c r="B550">
        <f t="shared" si="16"/>
        <v>49</v>
      </c>
      <c r="C550">
        <v>12</v>
      </c>
      <c r="D550">
        <f t="shared" si="17"/>
        <v>0.75510204081632648</v>
      </c>
    </row>
    <row r="551" spans="1:4" x14ac:dyDescent="0.2">
      <c r="A551">
        <v>33</v>
      </c>
      <c r="B551">
        <f t="shared" si="16"/>
        <v>50</v>
      </c>
      <c r="C551">
        <v>12</v>
      </c>
      <c r="D551">
        <f t="shared" si="17"/>
        <v>0.76</v>
      </c>
    </row>
    <row r="552" spans="1:4" x14ac:dyDescent="0.2">
      <c r="A552">
        <v>33</v>
      </c>
      <c r="B552">
        <f t="shared" si="16"/>
        <v>51</v>
      </c>
      <c r="C552">
        <v>12</v>
      </c>
      <c r="D552">
        <f t="shared" si="17"/>
        <v>0.76470588235294112</v>
      </c>
    </row>
    <row r="553" spans="1:4" x14ac:dyDescent="0.2">
      <c r="A553">
        <v>33</v>
      </c>
      <c r="B553">
        <f t="shared" si="16"/>
        <v>52</v>
      </c>
      <c r="C553">
        <v>12</v>
      </c>
      <c r="D553">
        <f t="shared" si="17"/>
        <v>0.76923076923076916</v>
      </c>
    </row>
    <row r="554" spans="1:4" x14ac:dyDescent="0.2">
      <c r="A554">
        <v>33</v>
      </c>
      <c r="B554">
        <f t="shared" si="16"/>
        <v>53</v>
      </c>
      <c r="C554">
        <v>12</v>
      </c>
      <c r="D554">
        <f t="shared" si="17"/>
        <v>0.77358490566037741</v>
      </c>
    </row>
    <row r="555" spans="1:4" x14ac:dyDescent="0.2">
      <c r="A555">
        <v>33</v>
      </c>
      <c r="B555">
        <f t="shared" si="16"/>
        <v>54</v>
      </c>
      <c r="C555">
        <v>12</v>
      </c>
      <c r="D555">
        <f t="shared" si="17"/>
        <v>0.77777777777777779</v>
      </c>
    </row>
    <row r="556" spans="1:4" x14ac:dyDescent="0.2">
      <c r="A556">
        <v>33</v>
      </c>
      <c r="B556">
        <f t="shared" si="16"/>
        <v>55</v>
      </c>
      <c r="C556">
        <v>12</v>
      </c>
      <c r="D556">
        <f t="shared" si="17"/>
        <v>0.78181818181818186</v>
      </c>
    </row>
    <row r="557" spans="1:4" x14ac:dyDescent="0.2">
      <c r="A557">
        <v>33</v>
      </c>
      <c r="B557">
        <f t="shared" si="16"/>
        <v>56</v>
      </c>
      <c r="C557">
        <v>12</v>
      </c>
      <c r="D557">
        <f t="shared" si="17"/>
        <v>0.7857142857142857</v>
      </c>
    </row>
    <row r="558" spans="1:4" x14ac:dyDescent="0.2">
      <c r="A558">
        <v>33</v>
      </c>
      <c r="B558">
        <f t="shared" si="16"/>
        <v>57</v>
      </c>
      <c r="C558">
        <v>12</v>
      </c>
      <c r="D558">
        <f t="shared" si="17"/>
        <v>0.78947368421052633</v>
      </c>
    </row>
    <row r="559" spans="1:4" x14ac:dyDescent="0.2">
      <c r="A559">
        <v>33</v>
      </c>
      <c r="B559">
        <f t="shared" si="16"/>
        <v>58</v>
      </c>
      <c r="C559">
        <v>12</v>
      </c>
      <c r="D559">
        <f t="shared" si="17"/>
        <v>0.7931034482758621</v>
      </c>
    </row>
    <row r="560" spans="1:4" x14ac:dyDescent="0.2">
      <c r="A560">
        <v>33</v>
      </c>
      <c r="B560">
        <f t="shared" si="16"/>
        <v>59</v>
      </c>
      <c r="C560">
        <v>12</v>
      </c>
      <c r="D560">
        <f t="shared" si="17"/>
        <v>0.79661016949152541</v>
      </c>
    </row>
    <row r="561" spans="1:4" x14ac:dyDescent="0.2">
      <c r="A561">
        <v>33</v>
      </c>
      <c r="B561">
        <f t="shared" si="16"/>
        <v>60</v>
      </c>
      <c r="C561">
        <v>12</v>
      </c>
      <c r="D561">
        <f t="shared" si="17"/>
        <v>0.8</v>
      </c>
    </row>
    <row r="562" spans="1:4" x14ac:dyDescent="0.2">
      <c r="A562">
        <v>33</v>
      </c>
      <c r="B562">
        <f t="shared" si="16"/>
        <v>61</v>
      </c>
      <c r="C562">
        <v>12</v>
      </c>
      <c r="D562">
        <f t="shared" si="17"/>
        <v>0.80327868852459017</v>
      </c>
    </row>
    <row r="563" spans="1:4" x14ac:dyDescent="0.2">
      <c r="A563">
        <v>33</v>
      </c>
      <c r="B563">
        <f t="shared" si="16"/>
        <v>62</v>
      </c>
      <c r="C563">
        <v>12</v>
      </c>
      <c r="D563">
        <f t="shared" si="17"/>
        <v>0.80645161290322576</v>
      </c>
    </row>
    <row r="564" spans="1:4" x14ac:dyDescent="0.2">
      <c r="A564">
        <v>33</v>
      </c>
      <c r="B564">
        <f t="shared" si="16"/>
        <v>63</v>
      </c>
      <c r="C564">
        <v>12</v>
      </c>
      <c r="D564">
        <f t="shared" si="17"/>
        <v>0.80952380952380953</v>
      </c>
    </row>
    <row r="565" spans="1:4" x14ac:dyDescent="0.2">
      <c r="A565">
        <v>33</v>
      </c>
      <c r="B565">
        <f t="shared" si="16"/>
        <v>64</v>
      </c>
      <c r="C565">
        <v>12</v>
      </c>
      <c r="D565">
        <f t="shared" si="17"/>
        <v>0.8125</v>
      </c>
    </row>
    <row r="566" spans="1:4" x14ac:dyDescent="0.2">
      <c r="A566">
        <v>33</v>
      </c>
      <c r="B566">
        <f t="shared" si="16"/>
        <v>65</v>
      </c>
      <c r="C566">
        <v>12</v>
      </c>
      <c r="D566">
        <f t="shared" si="17"/>
        <v>0.81538461538461537</v>
      </c>
    </row>
    <row r="567" spans="1:4" x14ac:dyDescent="0.2">
      <c r="A567">
        <v>33</v>
      </c>
      <c r="B567">
        <f t="shared" si="16"/>
        <v>66</v>
      </c>
      <c r="C567">
        <v>12</v>
      </c>
      <c r="D567">
        <f t="shared" si="17"/>
        <v>0.81818181818181812</v>
      </c>
    </row>
    <row r="568" spans="1:4" x14ac:dyDescent="0.2">
      <c r="A568">
        <v>33</v>
      </c>
      <c r="B568">
        <f t="shared" ref="B568:B631" si="18">1+B567</f>
        <v>67</v>
      </c>
      <c r="C568">
        <v>12</v>
      </c>
      <c r="D568">
        <f t="shared" si="17"/>
        <v>0.82089552238805974</v>
      </c>
    </row>
    <row r="569" spans="1:4" x14ac:dyDescent="0.2">
      <c r="A569">
        <v>33</v>
      </c>
      <c r="B569">
        <f t="shared" si="18"/>
        <v>68</v>
      </c>
      <c r="C569">
        <v>12</v>
      </c>
      <c r="D569">
        <f t="shared" si="17"/>
        <v>0.82352941176470584</v>
      </c>
    </row>
    <row r="570" spans="1:4" x14ac:dyDescent="0.2">
      <c r="A570">
        <v>33</v>
      </c>
      <c r="B570">
        <f t="shared" si="18"/>
        <v>69</v>
      </c>
      <c r="C570">
        <v>12</v>
      </c>
      <c r="D570">
        <f t="shared" si="17"/>
        <v>0.82608695652173914</v>
      </c>
    </row>
    <row r="571" spans="1:4" x14ac:dyDescent="0.2">
      <c r="A571">
        <v>33</v>
      </c>
      <c r="B571">
        <f t="shared" si="18"/>
        <v>70</v>
      </c>
      <c r="C571">
        <v>13</v>
      </c>
      <c r="D571">
        <f t="shared" si="17"/>
        <v>0.81428571428571428</v>
      </c>
    </row>
    <row r="572" spans="1:4" x14ac:dyDescent="0.2">
      <c r="A572">
        <v>33</v>
      </c>
      <c r="B572">
        <f t="shared" si="18"/>
        <v>71</v>
      </c>
      <c r="C572">
        <v>13</v>
      </c>
      <c r="D572">
        <f t="shared" si="17"/>
        <v>0.81690140845070425</v>
      </c>
    </row>
    <row r="573" spans="1:4" x14ac:dyDescent="0.2">
      <c r="A573">
        <v>33</v>
      </c>
      <c r="B573">
        <f t="shared" si="18"/>
        <v>72</v>
      </c>
      <c r="C573">
        <v>13</v>
      </c>
      <c r="D573">
        <f t="shared" si="17"/>
        <v>0.81944444444444442</v>
      </c>
    </row>
    <row r="574" spans="1:4" x14ac:dyDescent="0.2">
      <c r="A574">
        <v>33</v>
      </c>
      <c r="B574">
        <f t="shared" si="18"/>
        <v>73</v>
      </c>
      <c r="C574">
        <v>13</v>
      </c>
      <c r="D574">
        <f t="shared" si="17"/>
        <v>0.82191780821917804</v>
      </c>
    </row>
    <row r="575" spans="1:4" x14ac:dyDescent="0.2">
      <c r="A575">
        <v>33</v>
      </c>
      <c r="B575">
        <f t="shared" si="18"/>
        <v>74</v>
      </c>
      <c r="C575">
        <v>13</v>
      </c>
      <c r="D575">
        <f t="shared" si="17"/>
        <v>0.82432432432432434</v>
      </c>
    </row>
    <row r="576" spans="1:4" x14ac:dyDescent="0.2">
      <c r="A576">
        <v>33</v>
      </c>
      <c r="B576">
        <f t="shared" si="18"/>
        <v>75</v>
      </c>
      <c r="C576">
        <v>13</v>
      </c>
      <c r="D576">
        <f t="shared" si="17"/>
        <v>0.82666666666666666</v>
      </c>
    </row>
    <row r="577" spans="1:4" x14ac:dyDescent="0.2">
      <c r="A577">
        <v>33</v>
      </c>
      <c r="B577">
        <f t="shared" si="18"/>
        <v>76</v>
      </c>
      <c r="C577">
        <v>13</v>
      </c>
      <c r="D577">
        <f t="shared" si="17"/>
        <v>0.82894736842105265</v>
      </c>
    </row>
    <row r="578" spans="1:4" x14ac:dyDescent="0.2">
      <c r="A578">
        <v>33</v>
      </c>
      <c r="B578">
        <f t="shared" si="18"/>
        <v>77</v>
      </c>
      <c r="C578">
        <v>13</v>
      </c>
      <c r="D578">
        <f t="shared" si="17"/>
        <v>0.83116883116883122</v>
      </c>
    </row>
    <row r="579" spans="1:4" x14ac:dyDescent="0.2">
      <c r="A579">
        <v>33</v>
      </c>
      <c r="B579">
        <f t="shared" si="18"/>
        <v>78</v>
      </c>
      <c r="C579">
        <v>13</v>
      </c>
      <c r="D579">
        <f t="shared" ref="D579:D642" si="19">1-(C579/B579)</f>
        <v>0.83333333333333337</v>
      </c>
    </row>
    <row r="580" spans="1:4" x14ac:dyDescent="0.2">
      <c r="A580">
        <v>33</v>
      </c>
      <c r="B580">
        <f t="shared" si="18"/>
        <v>79</v>
      </c>
      <c r="C580">
        <v>13</v>
      </c>
      <c r="D580">
        <f t="shared" si="19"/>
        <v>0.83544303797468356</v>
      </c>
    </row>
    <row r="581" spans="1:4" x14ac:dyDescent="0.2">
      <c r="A581">
        <v>33</v>
      </c>
      <c r="B581">
        <f t="shared" si="18"/>
        <v>80</v>
      </c>
      <c r="C581">
        <v>13</v>
      </c>
      <c r="D581">
        <f t="shared" si="19"/>
        <v>0.83750000000000002</v>
      </c>
    </row>
    <row r="582" spans="1:4" x14ac:dyDescent="0.2">
      <c r="A582">
        <v>33</v>
      </c>
      <c r="B582">
        <f t="shared" si="18"/>
        <v>81</v>
      </c>
      <c r="C582">
        <v>14</v>
      </c>
      <c r="D582">
        <f t="shared" si="19"/>
        <v>0.8271604938271605</v>
      </c>
    </row>
    <row r="583" spans="1:4" x14ac:dyDescent="0.2">
      <c r="A583">
        <v>33</v>
      </c>
      <c r="B583">
        <f t="shared" si="18"/>
        <v>82</v>
      </c>
      <c r="C583">
        <v>14</v>
      </c>
      <c r="D583">
        <f t="shared" si="19"/>
        <v>0.82926829268292679</v>
      </c>
    </row>
    <row r="584" spans="1:4" x14ac:dyDescent="0.2">
      <c r="A584">
        <v>33</v>
      </c>
      <c r="B584">
        <f t="shared" si="18"/>
        <v>83</v>
      </c>
      <c r="C584">
        <v>14</v>
      </c>
      <c r="D584">
        <f t="shared" si="19"/>
        <v>0.83132530120481929</v>
      </c>
    </row>
    <row r="585" spans="1:4" x14ac:dyDescent="0.2">
      <c r="A585">
        <v>33</v>
      </c>
      <c r="B585">
        <f t="shared" si="18"/>
        <v>84</v>
      </c>
      <c r="C585">
        <v>14</v>
      </c>
      <c r="D585">
        <f t="shared" si="19"/>
        <v>0.83333333333333337</v>
      </c>
    </row>
    <row r="586" spans="1:4" x14ac:dyDescent="0.2">
      <c r="A586">
        <v>33</v>
      </c>
      <c r="B586">
        <f t="shared" si="18"/>
        <v>85</v>
      </c>
      <c r="C586">
        <v>15</v>
      </c>
      <c r="D586">
        <f t="shared" si="19"/>
        <v>0.82352941176470584</v>
      </c>
    </row>
    <row r="587" spans="1:4" x14ac:dyDescent="0.2">
      <c r="A587">
        <v>33</v>
      </c>
      <c r="B587">
        <f t="shared" si="18"/>
        <v>86</v>
      </c>
      <c r="C587">
        <v>16</v>
      </c>
      <c r="D587">
        <f t="shared" si="19"/>
        <v>0.81395348837209303</v>
      </c>
    </row>
    <row r="588" spans="1:4" x14ac:dyDescent="0.2">
      <c r="A588">
        <v>33</v>
      </c>
      <c r="B588">
        <f t="shared" si="18"/>
        <v>87</v>
      </c>
      <c r="C588">
        <v>16</v>
      </c>
      <c r="D588">
        <f t="shared" si="19"/>
        <v>0.81609195402298851</v>
      </c>
    </row>
    <row r="589" spans="1:4" x14ac:dyDescent="0.2">
      <c r="A589">
        <v>33</v>
      </c>
      <c r="B589">
        <f t="shared" si="18"/>
        <v>88</v>
      </c>
      <c r="C589">
        <v>16</v>
      </c>
      <c r="D589">
        <f t="shared" si="19"/>
        <v>0.81818181818181812</v>
      </c>
    </row>
    <row r="590" spans="1:4" x14ac:dyDescent="0.2">
      <c r="A590">
        <v>33</v>
      </c>
      <c r="B590">
        <f t="shared" si="18"/>
        <v>89</v>
      </c>
      <c r="C590">
        <v>16</v>
      </c>
      <c r="D590">
        <f t="shared" si="19"/>
        <v>0.8202247191011236</v>
      </c>
    </row>
    <row r="591" spans="1:4" x14ac:dyDescent="0.2">
      <c r="A591">
        <v>33</v>
      </c>
      <c r="B591">
        <f t="shared" si="18"/>
        <v>90</v>
      </c>
      <c r="C591">
        <v>16</v>
      </c>
      <c r="D591">
        <f t="shared" si="19"/>
        <v>0.82222222222222219</v>
      </c>
    </row>
    <row r="592" spans="1:4" x14ac:dyDescent="0.2">
      <c r="A592">
        <v>33</v>
      </c>
      <c r="B592">
        <f t="shared" si="18"/>
        <v>91</v>
      </c>
      <c r="C592">
        <v>16</v>
      </c>
      <c r="D592">
        <f t="shared" si="19"/>
        <v>0.82417582417582413</v>
      </c>
    </row>
    <row r="593" spans="1:4" x14ac:dyDescent="0.2">
      <c r="A593">
        <v>33</v>
      </c>
      <c r="B593">
        <f t="shared" si="18"/>
        <v>92</v>
      </c>
      <c r="C593">
        <v>16</v>
      </c>
      <c r="D593">
        <f t="shared" si="19"/>
        <v>0.82608695652173914</v>
      </c>
    </row>
    <row r="594" spans="1:4" x14ac:dyDescent="0.2">
      <c r="A594">
        <v>33</v>
      </c>
      <c r="B594">
        <f t="shared" si="18"/>
        <v>93</v>
      </c>
      <c r="C594">
        <v>17</v>
      </c>
      <c r="D594">
        <f t="shared" si="19"/>
        <v>0.81720430107526876</v>
      </c>
    </row>
    <row r="595" spans="1:4" x14ac:dyDescent="0.2">
      <c r="A595">
        <v>33</v>
      </c>
      <c r="B595">
        <f t="shared" si="18"/>
        <v>94</v>
      </c>
      <c r="C595">
        <v>17</v>
      </c>
      <c r="D595">
        <f t="shared" si="19"/>
        <v>0.81914893617021278</v>
      </c>
    </row>
    <row r="596" spans="1:4" x14ac:dyDescent="0.2">
      <c r="A596">
        <v>33</v>
      </c>
      <c r="B596">
        <f t="shared" si="18"/>
        <v>95</v>
      </c>
      <c r="C596">
        <v>17</v>
      </c>
      <c r="D596">
        <f t="shared" si="19"/>
        <v>0.82105263157894737</v>
      </c>
    </row>
    <row r="597" spans="1:4" x14ac:dyDescent="0.2">
      <c r="A597">
        <v>33</v>
      </c>
      <c r="B597">
        <f t="shared" si="18"/>
        <v>96</v>
      </c>
      <c r="C597">
        <v>17</v>
      </c>
      <c r="D597">
        <f t="shared" si="19"/>
        <v>0.82291666666666663</v>
      </c>
    </row>
    <row r="598" spans="1:4" x14ac:dyDescent="0.2">
      <c r="A598">
        <v>33</v>
      </c>
      <c r="B598">
        <f t="shared" si="18"/>
        <v>97</v>
      </c>
      <c r="C598">
        <v>18</v>
      </c>
      <c r="D598">
        <f t="shared" si="19"/>
        <v>0.81443298969072164</v>
      </c>
    </row>
    <row r="599" spans="1:4" x14ac:dyDescent="0.2">
      <c r="A599">
        <v>33</v>
      </c>
      <c r="B599">
        <f t="shared" si="18"/>
        <v>98</v>
      </c>
      <c r="C599">
        <v>18</v>
      </c>
      <c r="D599">
        <f t="shared" si="19"/>
        <v>0.81632653061224492</v>
      </c>
    </row>
    <row r="600" spans="1:4" x14ac:dyDescent="0.2">
      <c r="A600">
        <v>33</v>
      </c>
      <c r="B600">
        <f t="shared" si="18"/>
        <v>99</v>
      </c>
      <c r="C600">
        <v>18</v>
      </c>
      <c r="D600">
        <f t="shared" si="19"/>
        <v>0.81818181818181812</v>
      </c>
    </row>
    <row r="601" spans="1:4" x14ac:dyDescent="0.2">
      <c r="A601">
        <v>33</v>
      </c>
      <c r="B601">
        <f t="shared" si="18"/>
        <v>100</v>
      </c>
      <c r="C601">
        <v>18</v>
      </c>
      <c r="D601">
        <f t="shared" si="19"/>
        <v>0.82000000000000006</v>
      </c>
    </row>
    <row r="602" spans="1:4" x14ac:dyDescent="0.2">
      <c r="A602">
        <v>33</v>
      </c>
      <c r="B602">
        <f t="shared" si="18"/>
        <v>101</v>
      </c>
      <c r="C602">
        <v>18</v>
      </c>
      <c r="D602">
        <f t="shared" si="19"/>
        <v>0.82178217821782185</v>
      </c>
    </row>
    <row r="603" spans="1:4" x14ac:dyDescent="0.2">
      <c r="A603">
        <v>33</v>
      </c>
      <c r="B603">
        <f t="shared" si="18"/>
        <v>102</v>
      </c>
      <c r="C603">
        <v>18</v>
      </c>
      <c r="D603">
        <f t="shared" si="19"/>
        <v>0.82352941176470584</v>
      </c>
    </row>
    <row r="604" spans="1:4" x14ac:dyDescent="0.2">
      <c r="A604">
        <v>33</v>
      </c>
      <c r="B604">
        <f t="shared" si="18"/>
        <v>103</v>
      </c>
      <c r="C604">
        <v>18</v>
      </c>
      <c r="D604">
        <f t="shared" si="19"/>
        <v>0.82524271844660191</v>
      </c>
    </row>
    <row r="605" spans="1:4" x14ac:dyDescent="0.2">
      <c r="A605">
        <v>33</v>
      </c>
      <c r="B605">
        <f t="shared" si="18"/>
        <v>104</v>
      </c>
      <c r="C605">
        <v>18</v>
      </c>
      <c r="D605">
        <f t="shared" si="19"/>
        <v>0.82692307692307687</v>
      </c>
    </row>
    <row r="606" spans="1:4" x14ac:dyDescent="0.2">
      <c r="A606">
        <v>33</v>
      </c>
      <c r="B606">
        <f t="shared" si="18"/>
        <v>105</v>
      </c>
      <c r="C606">
        <v>18</v>
      </c>
      <c r="D606">
        <f t="shared" si="19"/>
        <v>0.82857142857142851</v>
      </c>
    </row>
    <row r="607" spans="1:4" x14ac:dyDescent="0.2">
      <c r="A607">
        <v>33</v>
      </c>
      <c r="B607">
        <f t="shared" si="18"/>
        <v>106</v>
      </c>
      <c r="C607">
        <v>18</v>
      </c>
      <c r="D607">
        <f t="shared" si="19"/>
        <v>0.83018867924528306</v>
      </c>
    </row>
    <row r="608" spans="1:4" x14ac:dyDescent="0.2">
      <c r="A608">
        <v>33</v>
      </c>
      <c r="B608">
        <f t="shared" si="18"/>
        <v>107</v>
      </c>
      <c r="C608">
        <v>18</v>
      </c>
      <c r="D608">
        <f t="shared" si="19"/>
        <v>0.83177570093457942</v>
      </c>
    </row>
    <row r="609" spans="1:4" x14ac:dyDescent="0.2">
      <c r="A609">
        <v>33</v>
      </c>
      <c r="B609">
        <f t="shared" si="18"/>
        <v>108</v>
      </c>
      <c r="C609">
        <v>18</v>
      </c>
      <c r="D609">
        <f t="shared" si="19"/>
        <v>0.83333333333333337</v>
      </c>
    </row>
    <row r="610" spans="1:4" x14ac:dyDescent="0.2">
      <c r="A610">
        <v>33</v>
      </c>
      <c r="B610">
        <f t="shared" si="18"/>
        <v>109</v>
      </c>
      <c r="C610">
        <v>18</v>
      </c>
      <c r="D610">
        <f t="shared" si="19"/>
        <v>0.83486238532110091</v>
      </c>
    </row>
    <row r="611" spans="1:4" x14ac:dyDescent="0.2">
      <c r="A611">
        <v>33</v>
      </c>
      <c r="B611">
        <f t="shared" si="18"/>
        <v>110</v>
      </c>
      <c r="C611">
        <v>18</v>
      </c>
      <c r="D611">
        <f t="shared" si="19"/>
        <v>0.83636363636363642</v>
      </c>
    </row>
    <row r="612" spans="1:4" x14ac:dyDescent="0.2">
      <c r="A612">
        <v>33</v>
      </c>
      <c r="B612">
        <f t="shared" si="18"/>
        <v>111</v>
      </c>
      <c r="C612">
        <v>18</v>
      </c>
      <c r="D612">
        <f t="shared" si="19"/>
        <v>0.83783783783783783</v>
      </c>
    </row>
    <row r="613" spans="1:4" x14ac:dyDescent="0.2">
      <c r="A613">
        <v>33</v>
      </c>
      <c r="B613">
        <f t="shared" si="18"/>
        <v>112</v>
      </c>
      <c r="C613">
        <v>18</v>
      </c>
      <c r="D613">
        <f t="shared" si="19"/>
        <v>0.8392857142857143</v>
      </c>
    </row>
    <row r="614" spans="1:4" x14ac:dyDescent="0.2">
      <c r="A614">
        <v>33</v>
      </c>
      <c r="B614">
        <f t="shared" si="18"/>
        <v>113</v>
      </c>
      <c r="C614">
        <v>18</v>
      </c>
      <c r="D614">
        <f t="shared" si="19"/>
        <v>0.84070796460176989</v>
      </c>
    </row>
    <row r="615" spans="1:4" x14ac:dyDescent="0.2">
      <c r="A615">
        <v>33</v>
      </c>
      <c r="B615">
        <f t="shared" si="18"/>
        <v>114</v>
      </c>
      <c r="C615">
        <v>18</v>
      </c>
      <c r="D615">
        <f t="shared" si="19"/>
        <v>0.84210526315789469</v>
      </c>
    </row>
    <row r="616" spans="1:4" x14ac:dyDescent="0.2">
      <c r="A616">
        <v>33</v>
      </c>
      <c r="B616">
        <f t="shared" si="18"/>
        <v>115</v>
      </c>
      <c r="C616">
        <v>18</v>
      </c>
      <c r="D616">
        <f t="shared" si="19"/>
        <v>0.84347826086956523</v>
      </c>
    </row>
    <row r="617" spans="1:4" x14ac:dyDescent="0.2">
      <c r="A617">
        <v>33</v>
      </c>
      <c r="B617">
        <f t="shared" si="18"/>
        <v>116</v>
      </c>
      <c r="C617">
        <v>18</v>
      </c>
      <c r="D617">
        <f t="shared" si="19"/>
        <v>0.84482758620689657</v>
      </c>
    </row>
    <row r="618" spans="1:4" x14ac:dyDescent="0.2">
      <c r="A618">
        <v>33</v>
      </c>
      <c r="B618">
        <f t="shared" si="18"/>
        <v>117</v>
      </c>
      <c r="C618">
        <v>18</v>
      </c>
      <c r="D618">
        <f t="shared" si="19"/>
        <v>0.84615384615384615</v>
      </c>
    </row>
    <row r="619" spans="1:4" x14ac:dyDescent="0.2">
      <c r="A619">
        <v>33</v>
      </c>
      <c r="B619">
        <f t="shared" si="18"/>
        <v>118</v>
      </c>
      <c r="C619">
        <v>18</v>
      </c>
      <c r="D619">
        <f t="shared" si="19"/>
        <v>0.84745762711864403</v>
      </c>
    </row>
    <row r="620" spans="1:4" x14ac:dyDescent="0.2">
      <c r="A620">
        <v>33</v>
      </c>
      <c r="B620">
        <f t="shared" si="18"/>
        <v>119</v>
      </c>
      <c r="C620">
        <v>18</v>
      </c>
      <c r="D620">
        <f t="shared" si="19"/>
        <v>0.84873949579831931</v>
      </c>
    </row>
    <row r="621" spans="1:4" x14ac:dyDescent="0.2">
      <c r="A621">
        <v>33</v>
      </c>
      <c r="B621">
        <f t="shared" si="18"/>
        <v>120</v>
      </c>
      <c r="C621">
        <v>19</v>
      </c>
      <c r="D621">
        <f t="shared" si="19"/>
        <v>0.84166666666666667</v>
      </c>
    </row>
    <row r="622" spans="1:4" x14ac:dyDescent="0.2">
      <c r="A622">
        <v>33</v>
      </c>
      <c r="B622">
        <f t="shared" si="18"/>
        <v>121</v>
      </c>
      <c r="C622">
        <v>19</v>
      </c>
      <c r="D622">
        <f t="shared" si="19"/>
        <v>0.84297520661157022</v>
      </c>
    </row>
    <row r="623" spans="1:4" x14ac:dyDescent="0.2">
      <c r="A623">
        <v>33</v>
      </c>
      <c r="B623">
        <f t="shared" si="18"/>
        <v>122</v>
      </c>
      <c r="C623">
        <v>19</v>
      </c>
      <c r="D623">
        <f t="shared" si="19"/>
        <v>0.84426229508196715</v>
      </c>
    </row>
    <row r="624" spans="1:4" x14ac:dyDescent="0.2">
      <c r="A624">
        <v>33</v>
      </c>
      <c r="B624">
        <f t="shared" si="18"/>
        <v>123</v>
      </c>
      <c r="C624">
        <v>19</v>
      </c>
      <c r="D624">
        <f t="shared" si="19"/>
        <v>0.84552845528455278</v>
      </c>
    </row>
    <row r="625" spans="1:4" x14ac:dyDescent="0.2">
      <c r="A625">
        <v>33</v>
      </c>
      <c r="B625">
        <f t="shared" si="18"/>
        <v>124</v>
      </c>
      <c r="C625">
        <v>19</v>
      </c>
      <c r="D625">
        <f t="shared" si="19"/>
        <v>0.84677419354838712</v>
      </c>
    </row>
    <row r="626" spans="1:4" x14ac:dyDescent="0.2">
      <c r="A626">
        <v>33</v>
      </c>
      <c r="B626">
        <f t="shared" si="18"/>
        <v>125</v>
      </c>
      <c r="C626">
        <v>19</v>
      </c>
      <c r="D626">
        <f t="shared" si="19"/>
        <v>0.84799999999999998</v>
      </c>
    </row>
    <row r="627" spans="1:4" x14ac:dyDescent="0.2">
      <c r="A627">
        <v>33</v>
      </c>
      <c r="B627">
        <f t="shared" si="18"/>
        <v>126</v>
      </c>
      <c r="C627">
        <v>19</v>
      </c>
      <c r="D627">
        <f t="shared" si="19"/>
        <v>0.84920634920634919</v>
      </c>
    </row>
    <row r="628" spans="1:4" x14ac:dyDescent="0.2">
      <c r="A628">
        <v>33</v>
      </c>
      <c r="B628">
        <f t="shared" si="18"/>
        <v>127</v>
      </c>
      <c r="C628">
        <v>19</v>
      </c>
      <c r="D628">
        <f t="shared" si="19"/>
        <v>0.85039370078740162</v>
      </c>
    </row>
    <row r="629" spans="1:4" x14ac:dyDescent="0.2">
      <c r="A629">
        <v>33</v>
      </c>
      <c r="B629">
        <f t="shared" si="18"/>
        <v>128</v>
      </c>
      <c r="C629">
        <v>19</v>
      </c>
      <c r="D629">
        <f t="shared" si="19"/>
        <v>0.8515625</v>
      </c>
    </row>
    <row r="630" spans="1:4" x14ac:dyDescent="0.2">
      <c r="A630">
        <v>33</v>
      </c>
      <c r="B630">
        <f t="shared" si="18"/>
        <v>129</v>
      </c>
      <c r="C630">
        <v>20</v>
      </c>
      <c r="D630">
        <f t="shared" si="19"/>
        <v>0.84496124031007747</v>
      </c>
    </row>
    <row r="631" spans="1:4" x14ac:dyDescent="0.2">
      <c r="A631">
        <v>33</v>
      </c>
      <c r="B631">
        <f t="shared" si="18"/>
        <v>130</v>
      </c>
      <c r="C631">
        <v>20</v>
      </c>
      <c r="D631">
        <f t="shared" si="19"/>
        <v>0.84615384615384615</v>
      </c>
    </row>
    <row r="632" spans="1:4" x14ac:dyDescent="0.2">
      <c r="A632">
        <v>33</v>
      </c>
      <c r="B632">
        <f t="shared" ref="B632:B695" si="20">1+B631</f>
        <v>131</v>
      </c>
      <c r="C632">
        <v>20</v>
      </c>
      <c r="D632">
        <f t="shared" si="19"/>
        <v>0.84732824427480913</v>
      </c>
    </row>
    <row r="633" spans="1:4" x14ac:dyDescent="0.2">
      <c r="A633">
        <v>33</v>
      </c>
      <c r="B633">
        <f t="shared" si="20"/>
        <v>132</v>
      </c>
      <c r="C633">
        <v>20</v>
      </c>
      <c r="D633">
        <f t="shared" si="19"/>
        <v>0.84848484848484851</v>
      </c>
    </row>
    <row r="634" spans="1:4" x14ac:dyDescent="0.2">
      <c r="A634">
        <v>33</v>
      </c>
      <c r="B634">
        <f t="shared" si="20"/>
        <v>133</v>
      </c>
      <c r="C634">
        <v>21</v>
      </c>
      <c r="D634">
        <f t="shared" si="19"/>
        <v>0.84210526315789469</v>
      </c>
    </row>
    <row r="635" spans="1:4" x14ac:dyDescent="0.2">
      <c r="A635">
        <v>33</v>
      </c>
      <c r="B635">
        <f t="shared" si="20"/>
        <v>134</v>
      </c>
      <c r="C635">
        <v>21</v>
      </c>
      <c r="D635">
        <f t="shared" si="19"/>
        <v>0.84328358208955223</v>
      </c>
    </row>
    <row r="636" spans="1:4" x14ac:dyDescent="0.2">
      <c r="A636">
        <v>33</v>
      </c>
      <c r="B636">
        <f t="shared" si="20"/>
        <v>135</v>
      </c>
      <c r="C636">
        <v>21</v>
      </c>
      <c r="D636">
        <f t="shared" si="19"/>
        <v>0.84444444444444444</v>
      </c>
    </row>
    <row r="637" spans="1:4" x14ac:dyDescent="0.2">
      <c r="A637">
        <v>33</v>
      </c>
      <c r="B637">
        <f t="shared" si="20"/>
        <v>136</v>
      </c>
      <c r="C637">
        <v>21</v>
      </c>
      <c r="D637">
        <f t="shared" si="19"/>
        <v>0.84558823529411764</v>
      </c>
    </row>
    <row r="638" spans="1:4" x14ac:dyDescent="0.2">
      <c r="A638">
        <v>33</v>
      </c>
      <c r="B638">
        <f t="shared" si="20"/>
        <v>137</v>
      </c>
      <c r="C638">
        <v>21</v>
      </c>
      <c r="D638">
        <f t="shared" si="19"/>
        <v>0.84671532846715325</v>
      </c>
    </row>
    <row r="639" spans="1:4" x14ac:dyDescent="0.2">
      <c r="A639">
        <v>33</v>
      </c>
      <c r="B639">
        <f t="shared" si="20"/>
        <v>138</v>
      </c>
      <c r="C639">
        <v>21</v>
      </c>
      <c r="D639">
        <f t="shared" si="19"/>
        <v>0.84782608695652173</v>
      </c>
    </row>
    <row r="640" spans="1:4" x14ac:dyDescent="0.2">
      <c r="A640">
        <v>33</v>
      </c>
      <c r="B640">
        <f t="shared" si="20"/>
        <v>139</v>
      </c>
      <c r="C640">
        <v>21</v>
      </c>
      <c r="D640">
        <f t="shared" si="19"/>
        <v>0.84892086330935257</v>
      </c>
    </row>
    <row r="641" spans="1:4" x14ac:dyDescent="0.2">
      <c r="A641">
        <v>33</v>
      </c>
      <c r="B641">
        <f t="shared" si="20"/>
        <v>140</v>
      </c>
      <c r="C641">
        <v>21</v>
      </c>
      <c r="D641">
        <f t="shared" si="19"/>
        <v>0.85</v>
      </c>
    </row>
    <row r="642" spans="1:4" x14ac:dyDescent="0.2">
      <c r="A642">
        <v>33</v>
      </c>
      <c r="B642">
        <f t="shared" si="20"/>
        <v>141</v>
      </c>
      <c r="C642">
        <v>21</v>
      </c>
      <c r="D642">
        <f t="shared" si="19"/>
        <v>0.85106382978723405</v>
      </c>
    </row>
    <row r="643" spans="1:4" x14ac:dyDescent="0.2">
      <c r="A643">
        <v>33</v>
      </c>
      <c r="B643">
        <f t="shared" si="20"/>
        <v>142</v>
      </c>
      <c r="C643">
        <v>21</v>
      </c>
      <c r="D643">
        <f t="shared" ref="D643:D706" si="21">1-(C643/B643)</f>
        <v>0.852112676056338</v>
      </c>
    </row>
    <row r="644" spans="1:4" x14ac:dyDescent="0.2">
      <c r="A644">
        <v>33</v>
      </c>
      <c r="B644">
        <f t="shared" si="20"/>
        <v>143</v>
      </c>
      <c r="C644">
        <v>21</v>
      </c>
      <c r="D644">
        <f t="shared" si="21"/>
        <v>0.85314685314685312</v>
      </c>
    </row>
    <row r="645" spans="1:4" x14ac:dyDescent="0.2">
      <c r="A645">
        <v>33</v>
      </c>
      <c r="B645">
        <f t="shared" si="20"/>
        <v>144</v>
      </c>
      <c r="C645">
        <v>21</v>
      </c>
      <c r="D645">
        <f t="shared" si="21"/>
        <v>0.85416666666666663</v>
      </c>
    </row>
    <row r="646" spans="1:4" x14ac:dyDescent="0.2">
      <c r="A646">
        <v>33</v>
      </c>
      <c r="B646">
        <f t="shared" si="20"/>
        <v>145</v>
      </c>
      <c r="C646">
        <v>21</v>
      </c>
      <c r="D646">
        <f t="shared" si="21"/>
        <v>0.85517241379310338</v>
      </c>
    </row>
    <row r="647" spans="1:4" x14ac:dyDescent="0.2">
      <c r="A647">
        <v>33</v>
      </c>
      <c r="B647">
        <f t="shared" si="20"/>
        <v>146</v>
      </c>
      <c r="C647">
        <v>21</v>
      </c>
      <c r="D647">
        <f t="shared" si="21"/>
        <v>0.85616438356164382</v>
      </c>
    </row>
    <row r="648" spans="1:4" x14ac:dyDescent="0.2">
      <c r="A648">
        <v>33</v>
      </c>
      <c r="B648">
        <f t="shared" si="20"/>
        <v>147</v>
      </c>
      <c r="C648">
        <v>21</v>
      </c>
      <c r="D648">
        <f t="shared" si="21"/>
        <v>0.85714285714285721</v>
      </c>
    </row>
    <row r="649" spans="1:4" x14ac:dyDescent="0.2">
      <c r="A649">
        <v>33</v>
      </c>
      <c r="B649">
        <f t="shared" si="20"/>
        <v>148</v>
      </c>
      <c r="C649">
        <v>21</v>
      </c>
      <c r="D649">
        <f t="shared" si="21"/>
        <v>0.85810810810810811</v>
      </c>
    </row>
    <row r="650" spans="1:4" x14ac:dyDescent="0.2">
      <c r="A650">
        <v>33</v>
      </c>
      <c r="B650">
        <f t="shared" si="20"/>
        <v>149</v>
      </c>
      <c r="C650">
        <v>21</v>
      </c>
      <c r="D650">
        <f t="shared" si="21"/>
        <v>0.85906040268456374</v>
      </c>
    </row>
    <row r="651" spans="1:4" x14ac:dyDescent="0.2">
      <c r="A651">
        <v>33</v>
      </c>
      <c r="B651">
        <f t="shared" si="20"/>
        <v>150</v>
      </c>
      <c r="C651">
        <v>21</v>
      </c>
      <c r="D651">
        <f t="shared" si="21"/>
        <v>0.86</v>
      </c>
    </row>
    <row r="652" spans="1:4" x14ac:dyDescent="0.2">
      <c r="A652">
        <v>33</v>
      </c>
      <c r="B652">
        <f t="shared" si="20"/>
        <v>151</v>
      </c>
      <c r="C652">
        <v>21</v>
      </c>
      <c r="D652">
        <f t="shared" si="21"/>
        <v>0.86092715231788075</v>
      </c>
    </row>
    <row r="653" spans="1:4" x14ac:dyDescent="0.2">
      <c r="A653">
        <v>33</v>
      </c>
      <c r="B653">
        <f t="shared" si="20"/>
        <v>152</v>
      </c>
      <c r="C653">
        <v>21</v>
      </c>
      <c r="D653">
        <f t="shared" si="21"/>
        <v>0.86184210526315785</v>
      </c>
    </row>
    <row r="654" spans="1:4" x14ac:dyDescent="0.2">
      <c r="A654">
        <v>33</v>
      </c>
      <c r="B654">
        <f t="shared" si="20"/>
        <v>153</v>
      </c>
      <c r="C654">
        <v>21</v>
      </c>
      <c r="D654">
        <f t="shared" si="21"/>
        <v>0.86274509803921573</v>
      </c>
    </row>
    <row r="655" spans="1:4" x14ac:dyDescent="0.2">
      <c r="A655">
        <v>33</v>
      </c>
      <c r="B655">
        <f t="shared" si="20"/>
        <v>154</v>
      </c>
      <c r="C655">
        <v>21</v>
      </c>
      <c r="D655">
        <f t="shared" si="21"/>
        <v>0.86363636363636365</v>
      </c>
    </row>
    <row r="656" spans="1:4" x14ac:dyDescent="0.2">
      <c r="A656">
        <v>33</v>
      </c>
      <c r="B656">
        <f t="shared" si="20"/>
        <v>155</v>
      </c>
      <c r="C656">
        <v>21</v>
      </c>
      <c r="D656">
        <f t="shared" si="21"/>
        <v>0.86451612903225805</v>
      </c>
    </row>
    <row r="657" spans="1:4" x14ac:dyDescent="0.2">
      <c r="A657">
        <v>33</v>
      </c>
      <c r="B657">
        <f t="shared" si="20"/>
        <v>156</v>
      </c>
      <c r="C657">
        <v>21</v>
      </c>
      <c r="D657">
        <f t="shared" si="21"/>
        <v>0.86538461538461542</v>
      </c>
    </row>
    <row r="658" spans="1:4" x14ac:dyDescent="0.2">
      <c r="A658">
        <v>33</v>
      </c>
      <c r="B658">
        <f t="shared" si="20"/>
        <v>157</v>
      </c>
      <c r="C658">
        <v>21</v>
      </c>
      <c r="D658">
        <f t="shared" si="21"/>
        <v>0.86624203821656054</v>
      </c>
    </row>
    <row r="659" spans="1:4" x14ac:dyDescent="0.2">
      <c r="A659">
        <v>33</v>
      </c>
      <c r="B659">
        <f t="shared" si="20"/>
        <v>158</v>
      </c>
      <c r="C659">
        <v>21</v>
      </c>
      <c r="D659">
        <f t="shared" si="21"/>
        <v>0.86708860759493667</v>
      </c>
    </row>
    <row r="660" spans="1:4" x14ac:dyDescent="0.2">
      <c r="A660">
        <v>33</v>
      </c>
      <c r="B660">
        <f t="shared" si="20"/>
        <v>159</v>
      </c>
      <c r="C660">
        <v>21</v>
      </c>
      <c r="D660">
        <f t="shared" si="21"/>
        <v>0.86792452830188682</v>
      </c>
    </row>
    <row r="661" spans="1:4" x14ac:dyDescent="0.2">
      <c r="A661">
        <v>33</v>
      </c>
      <c r="B661">
        <f t="shared" si="20"/>
        <v>160</v>
      </c>
      <c r="C661">
        <v>21</v>
      </c>
      <c r="D661">
        <f t="shared" si="21"/>
        <v>0.86875000000000002</v>
      </c>
    </row>
    <row r="662" spans="1:4" x14ac:dyDescent="0.2">
      <c r="A662">
        <v>33</v>
      </c>
      <c r="B662">
        <f t="shared" si="20"/>
        <v>161</v>
      </c>
      <c r="C662">
        <v>21</v>
      </c>
      <c r="D662">
        <f t="shared" si="21"/>
        <v>0.86956521739130432</v>
      </c>
    </row>
    <row r="663" spans="1:4" x14ac:dyDescent="0.2">
      <c r="A663">
        <v>33</v>
      </c>
      <c r="B663">
        <f t="shared" si="20"/>
        <v>162</v>
      </c>
      <c r="C663">
        <v>21</v>
      </c>
      <c r="D663">
        <f t="shared" si="21"/>
        <v>0.87037037037037035</v>
      </c>
    </row>
    <row r="664" spans="1:4" x14ac:dyDescent="0.2">
      <c r="A664">
        <v>33</v>
      </c>
      <c r="B664">
        <f t="shared" si="20"/>
        <v>163</v>
      </c>
      <c r="C664">
        <v>21</v>
      </c>
      <c r="D664">
        <f t="shared" si="21"/>
        <v>0.87116564417177911</v>
      </c>
    </row>
    <row r="665" spans="1:4" x14ac:dyDescent="0.2">
      <c r="A665">
        <v>33</v>
      </c>
      <c r="B665">
        <f t="shared" si="20"/>
        <v>164</v>
      </c>
      <c r="C665">
        <v>21</v>
      </c>
      <c r="D665">
        <f t="shared" si="21"/>
        <v>0.87195121951219512</v>
      </c>
    </row>
    <row r="666" spans="1:4" x14ac:dyDescent="0.2">
      <c r="A666">
        <v>33</v>
      </c>
      <c r="B666">
        <f t="shared" si="20"/>
        <v>165</v>
      </c>
      <c r="C666">
        <v>21</v>
      </c>
      <c r="D666">
        <f t="shared" si="21"/>
        <v>0.8727272727272728</v>
      </c>
    </row>
    <row r="667" spans="1:4" x14ac:dyDescent="0.2">
      <c r="A667">
        <v>33</v>
      </c>
      <c r="B667">
        <f t="shared" si="20"/>
        <v>166</v>
      </c>
      <c r="C667">
        <v>21</v>
      </c>
      <c r="D667">
        <f t="shared" si="21"/>
        <v>0.87349397590361444</v>
      </c>
    </row>
    <row r="668" spans="1:4" x14ac:dyDescent="0.2">
      <c r="A668">
        <v>33</v>
      </c>
      <c r="B668">
        <f t="shared" si="20"/>
        <v>167</v>
      </c>
      <c r="C668">
        <v>21</v>
      </c>
      <c r="D668">
        <f t="shared" si="21"/>
        <v>0.87425149700598803</v>
      </c>
    </row>
    <row r="669" spans="1:4" x14ac:dyDescent="0.2">
      <c r="A669">
        <v>33</v>
      </c>
      <c r="B669">
        <f t="shared" si="20"/>
        <v>168</v>
      </c>
      <c r="C669">
        <v>21</v>
      </c>
      <c r="D669">
        <f t="shared" si="21"/>
        <v>0.875</v>
      </c>
    </row>
    <row r="670" spans="1:4" x14ac:dyDescent="0.2">
      <c r="A670">
        <v>33</v>
      </c>
      <c r="B670">
        <f t="shared" si="20"/>
        <v>169</v>
      </c>
      <c r="C670">
        <v>21</v>
      </c>
      <c r="D670">
        <f t="shared" si="21"/>
        <v>0.87573964497041423</v>
      </c>
    </row>
    <row r="671" spans="1:4" x14ac:dyDescent="0.2">
      <c r="A671">
        <v>33</v>
      </c>
      <c r="B671">
        <f t="shared" si="20"/>
        <v>170</v>
      </c>
      <c r="C671">
        <v>21</v>
      </c>
      <c r="D671">
        <f t="shared" si="21"/>
        <v>0.87647058823529411</v>
      </c>
    </row>
    <row r="672" spans="1:4" x14ac:dyDescent="0.2">
      <c r="A672">
        <v>33</v>
      </c>
      <c r="B672">
        <f t="shared" si="20"/>
        <v>171</v>
      </c>
      <c r="C672">
        <v>21</v>
      </c>
      <c r="D672">
        <f t="shared" si="21"/>
        <v>0.87719298245614041</v>
      </c>
    </row>
    <row r="673" spans="1:4" x14ac:dyDescent="0.2">
      <c r="A673">
        <v>33</v>
      </c>
      <c r="B673">
        <f t="shared" si="20"/>
        <v>172</v>
      </c>
      <c r="C673">
        <v>21</v>
      </c>
      <c r="D673">
        <f t="shared" si="21"/>
        <v>0.87790697674418605</v>
      </c>
    </row>
    <row r="674" spans="1:4" x14ac:dyDescent="0.2">
      <c r="A674">
        <v>33</v>
      </c>
      <c r="B674">
        <f t="shared" si="20"/>
        <v>173</v>
      </c>
      <c r="C674">
        <v>21</v>
      </c>
      <c r="D674">
        <f t="shared" si="21"/>
        <v>0.87861271676300579</v>
      </c>
    </row>
    <row r="675" spans="1:4" x14ac:dyDescent="0.2">
      <c r="A675">
        <v>33</v>
      </c>
      <c r="B675">
        <f t="shared" si="20"/>
        <v>174</v>
      </c>
      <c r="C675">
        <v>21</v>
      </c>
      <c r="D675">
        <f t="shared" si="21"/>
        <v>0.87931034482758619</v>
      </c>
    </row>
    <row r="676" spans="1:4" x14ac:dyDescent="0.2">
      <c r="A676">
        <v>33</v>
      </c>
      <c r="B676">
        <f t="shared" si="20"/>
        <v>175</v>
      </c>
      <c r="C676">
        <v>21</v>
      </c>
      <c r="D676">
        <f t="shared" si="21"/>
        <v>0.88</v>
      </c>
    </row>
    <row r="677" spans="1:4" x14ac:dyDescent="0.2">
      <c r="A677">
        <v>33</v>
      </c>
      <c r="B677">
        <f t="shared" si="20"/>
        <v>176</v>
      </c>
      <c r="C677">
        <v>21</v>
      </c>
      <c r="D677">
        <f t="shared" si="21"/>
        <v>0.88068181818181812</v>
      </c>
    </row>
    <row r="678" spans="1:4" x14ac:dyDescent="0.2">
      <c r="A678">
        <v>33</v>
      </c>
      <c r="B678">
        <f t="shared" si="20"/>
        <v>177</v>
      </c>
      <c r="C678">
        <v>21</v>
      </c>
      <c r="D678">
        <f t="shared" si="21"/>
        <v>0.88135593220338981</v>
      </c>
    </row>
    <row r="679" spans="1:4" x14ac:dyDescent="0.2">
      <c r="A679">
        <v>33</v>
      </c>
      <c r="B679">
        <f t="shared" si="20"/>
        <v>178</v>
      </c>
      <c r="C679">
        <v>21</v>
      </c>
      <c r="D679">
        <f t="shared" si="21"/>
        <v>0.8820224719101124</v>
      </c>
    </row>
    <row r="680" spans="1:4" x14ac:dyDescent="0.2">
      <c r="A680">
        <v>33</v>
      </c>
      <c r="B680">
        <f t="shared" si="20"/>
        <v>179</v>
      </c>
      <c r="C680">
        <v>22</v>
      </c>
      <c r="D680">
        <f t="shared" si="21"/>
        <v>0.87709497206703912</v>
      </c>
    </row>
    <row r="681" spans="1:4" x14ac:dyDescent="0.2">
      <c r="A681">
        <v>33</v>
      </c>
      <c r="B681">
        <f t="shared" si="20"/>
        <v>180</v>
      </c>
      <c r="C681">
        <v>22</v>
      </c>
      <c r="D681">
        <f t="shared" si="21"/>
        <v>0.87777777777777777</v>
      </c>
    </row>
    <row r="682" spans="1:4" x14ac:dyDescent="0.2">
      <c r="A682">
        <v>33</v>
      </c>
      <c r="B682">
        <f t="shared" si="20"/>
        <v>181</v>
      </c>
      <c r="C682">
        <v>22</v>
      </c>
      <c r="D682">
        <f t="shared" si="21"/>
        <v>0.87845303867403313</v>
      </c>
    </row>
    <row r="683" spans="1:4" x14ac:dyDescent="0.2">
      <c r="A683">
        <v>33</v>
      </c>
      <c r="B683">
        <f t="shared" si="20"/>
        <v>182</v>
      </c>
      <c r="C683">
        <v>23</v>
      </c>
      <c r="D683">
        <f t="shared" si="21"/>
        <v>0.87362637362637363</v>
      </c>
    </row>
    <row r="684" spans="1:4" x14ac:dyDescent="0.2">
      <c r="A684">
        <v>33</v>
      </c>
      <c r="B684">
        <f t="shared" si="20"/>
        <v>183</v>
      </c>
      <c r="C684">
        <v>23</v>
      </c>
      <c r="D684">
        <f t="shared" si="21"/>
        <v>0.87431693989071035</v>
      </c>
    </row>
    <row r="685" spans="1:4" x14ac:dyDescent="0.2">
      <c r="A685">
        <v>33</v>
      </c>
      <c r="B685">
        <f t="shared" si="20"/>
        <v>184</v>
      </c>
      <c r="C685">
        <v>23</v>
      </c>
      <c r="D685">
        <f t="shared" si="21"/>
        <v>0.875</v>
      </c>
    </row>
    <row r="686" spans="1:4" x14ac:dyDescent="0.2">
      <c r="A686">
        <v>33</v>
      </c>
      <c r="B686">
        <f t="shared" si="20"/>
        <v>185</v>
      </c>
      <c r="C686">
        <v>23</v>
      </c>
      <c r="D686">
        <f t="shared" si="21"/>
        <v>0.87567567567567561</v>
      </c>
    </row>
    <row r="687" spans="1:4" x14ac:dyDescent="0.2">
      <c r="A687">
        <v>33</v>
      </c>
      <c r="B687">
        <f t="shared" si="20"/>
        <v>186</v>
      </c>
      <c r="C687">
        <v>23</v>
      </c>
      <c r="D687">
        <f t="shared" si="21"/>
        <v>0.87634408602150538</v>
      </c>
    </row>
    <row r="688" spans="1:4" x14ac:dyDescent="0.2">
      <c r="A688">
        <v>33</v>
      </c>
      <c r="B688">
        <f t="shared" si="20"/>
        <v>187</v>
      </c>
      <c r="C688">
        <v>23</v>
      </c>
      <c r="D688">
        <f t="shared" si="21"/>
        <v>0.87700534759358284</v>
      </c>
    </row>
    <row r="689" spans="1:4" x14ac:dyDescent="0.2">
      <c r="A689">
        <v>33</v>
      </c>
      <c r="B689">
        <f t="shared" si="20"/>
        <v>188</v>
      </c>
      <c r="C689">
        <v>23</v>
      </c>
      <c r="D689">
        <f t="shared" si="21"/>
        <v>0.87765957446808507</v>
      </c>
    </row>
    <row r="690" spans="1:4" x14ac:dyDescent="0.2">
      <c r="A690">
        <v>33</v>
      </c>
      <c r="B690">
        <f t="shared" si="20"/>
        <v>189</v>
      </c>
      <c r="C690">
        <v>23</v>
      </c>
      <c r="D690">
        <f t="shared" si="21"/>
        <v>0.87830687830687837</v>
      </c>
    </row>
    <row r="691" spans="1:4" x14ac:dyDescent="0.2">
      <c r="A691">
        <v>33</v>
      </c>
      <c r="B691">
        <f t="shared" si="20"/>
        <v>190</v>
      </c>
      <c r="C691">
        <v>23</v>
      </c>
      <c r="D691">
        <f t="shared" si="21"/>
        <v>0.87894736842105259</v>
      </c>
    </row>
    <row r="692" spans="1:4" x14ac:dyDescent="0.2">
      <c r="A692">
        <v>33</v>
      </c>
      <c r="B692">
        <f t="shared" si="20"/>
        <v>191</v>
      </c>
      <c r="C692">
        <v>23</v>
      </c>
      <c r="D692">
        <f t="shared" si="21"/>
        <v>0.87958115183246077</v>
      </c>
    </row>
    <row r="693" spans="1:4" x14ac:dyDescent="0.2">
      <c r="A693">
        <v>33</v>
      </c>
      <c r="B693">
        <f t="shared" si="20"/>
        <v>192</v>
      </c>
      <c r="C693">
        <v>23</v>
      </c>
      <c r="D693">
        <f t="shared" si="21"/>
        <v>0.88020833333333337</v>
      </c>
    </row>
    <row r="694" spans="1:4" x14ac:dyDescent="0.2">
      <c r="A694">
        <v>33</v>
      </c>
      <c r="B694">
        <f t="shared" si="20"/>
        <v>193</v>
      </c>
      <c r="C694">
        <v>23</v>
      </c>
      <c r="D694">
        <f t="shared" si="21"/>
        <v>0.88082901554404147</v>
      </c>
    </row>
    <row r="695" spans="1:4" x14ac:dyDescent="0.2">
      <c r="A695">
        <v>33</v>
      </c>
      <c r="B695">
        <f t="shared" si="20"/>
        <v>194</v>
      </c>
      <c r="C695">
        <v>23</v>
      </c>
      <c r="D695">
        <f t="shared" si="21"/>
        <v>0.88144329896907214</v>
      </c>
    </row>
    <row r="696" spans="1:4" x14ac:dyDescent="0.2">
      <c r="A696">
        <v>33</v>
      </c>
      <c r="B696">
        <f t="shared" ref="B696:B759" si="22">1+B695</f>
        <v>195</v>
      </c>
      <c r="C696">
        <v>23</v>
      </c>
      <c r="D696">
        <f t="shared" si="21"/>
        <v>0.88205128205128203</v>
      </c>
    </row>
    <row r="697" spans="1:4" x14ac:dyDescent="0.2">
      <c r="A697">
        <v>33</v>
      </c>
      <c r="B697">
        <f t="shared" si="22"/>
        <v>196</v>
      </c>
      <c r="C697">
        <v>23</v>
      </c>
      <c r="D697">
        <f t="shared" si="21"/>
        <v>0.88265306122448983</v>
      </c>
    </row>
    <row r="698" spans="1:4" x14ac:dyDescent="0.2">
      <c r="A698">
        <v>33</v>
      </c>
      <c r="B698">
        <f t="shared" si="22"/>
        <v>197</v>
      </c>
      <c r="C698">
        <v>23</v>
      </c>
      <c r="D698">
        <f t="shared" si="21"/>
        <v>0.88324873096446699</v>
      </c>
    </row>
    <row r="699" spans="1:4" x14ac:dyDescent="0.2">
      <c r="A699">
        <v>33</v>
      </c>
      <c r="B699">
        <f t="shared" si="22"/>
        <v>198</v>
      </c>
      <c r="C699">
        <v>23</v>
      </c>
      <c r="D699">
        <f t="shared" si="21"/>
        <v>0.88383838383838387</v>
      </c>
    </row>
    <row r="700" spans="1:4" x14ac:dyDescent="0.2">
      <c r="A700">
        <v>33</v>
      </c>
      <c r="B700">
        <f t="shared" si="22"/>
        <v>199</v>
      </c>
      <c r="C700">
        <v>23</v>
      </c>
      <c r="D700">
        <f t="shared" si="21"/>
        <v>0.88442211055276387</v>
      </c>
    </row>
    <row r="701" spans="1:4" x14ac:dyDescent="0.2">
      <c r="A701">
        <v>33</v>
      </c>
      <c r="B701">
        <f t="shared" si="22"/>
        <v>200</v>
      </c>
      <c r="C701">
        <v>23</v>
      </c>
      <c r="D701">
        <f t="shared" si="21"/>
        <v>0.88500000000000001</v>
      </c>
    </row>
    <row r="702" spans="1:4" x14ac:dyDescent="0.2">
      <c r="A702">
        <v>33</v>
      </c>
      <c r="B702">
        <f t="shared" si="22"/>
        <v>201</v>
      </c>
      <c r="C702">
        <v>23</v>
      </c>
      <c r="D702">
        <f t="shared" si="21"/>
        <v>0.88557213930348255</v>
      </c>
    </row>
    <row r="703" spans="1:4" x14ac:dyDescent="0.2">
      <c r="A703">
        <v>33</v>
      </c>
      <c r="B703">
        <f t="shared" si="22"/>
        <v>202</v>
      </c>
      <c r="C703">
        <v>23</v>
      </c>
      <c r="D703">
        <f t="shared" si="21"/>
        <v>0.88613861386138615</v>
      </c>
    </row>
    <row r="704" spans="1:4" x14ac:dyDescent="0.2">
      <c r="A704">
        <v>33</v>
      </c>
      <c r="B704">
        <f t="shared" si="22"/>
        <v>203</v>
      </c>
      <c r="C704">
        <v>23</v>
      </c>
      <c r="D704">
        <f t="shared" si="21"/>
        <v>0.88669950738916259</v>
      </c>
    </row>
    <row r="705" spans="1:4" x14ac:dyDescent="0.2">
      <c r="A705">
        <v>33</v>
      </c>
      <c r="B705">
        <f t="shared" si="22"/>
        <v>204</v>
      </c>
      <c r="C705">
        <v>23</v>
      </c>
      <c r="D705">
        <f t="shared" si="21"/>
        <v>0.88725490196078427</v>
      </c>
    </row>
    <row r="706" spans="1:4" x14ac:dyDescent="0.2">
      <c r="A706">
        <v>33</v>
      </c>
      <c r="B706">
        <f t="shared" si="22"/>
        <v>205</v>
      </c>
      <c r="C706">
        <v>23</v>
      </c>
      <c r="D706">
        <f t="shared" si="21"/>
        <v>0.8878048780487805</v>
      </c>
    </row>
    <row r="707" spans="1:4" x14ac:dyDescent="0.2">
      <c r="A707">
        <v>33</v>
      </c>
      <c r="B707">
        <f t="shared" si="22"/>
        <v>206</v>
      </c>
      <c r="C707">
        <v>23</v>
      </c>
      <c r="D707">
        <f t="shared" ref="D707:D770" si="23">1-(C707/B707)</f>
        <v>0.88834951456310685</v>
      </c>
    </row>
    <row r="708" spans="1:4" x14ac:dyDescent="0.2">
      <c r="A708">
        <v>33</v>
      </c>
      <c r="B708">
        <f t="shared" si="22"/>
        <v>207</v>
      </c>
      <c r="C708">
        <v>23</v>
      </c>
      <c r="D708">
        <f t="shared" si="23"/>
        <v>0.88888888888888884</v>
      </c>
    </row>
    <row r="709" spans="1:4" x14ac:dyDescent="0.2">
      <c r="A709">
        <v>33</v>
      </c>
      <c r="B709">
        <f t="shared" si="22"/>
        <v>208</v>
      </c>
      <c r="C709">
        <v>23</v>
      </c>
      <c r="D709">
        <f t="shared" si="23"/>
        <v>0.88942307692307687</v>
      </c>
    </row>
    <row r="710" spans="1:4" x14ac:dyDescent="0.2">
      <c r="A710">
        <v>33</v>
      </c>
      <c r="B710">
        <f t="shared" si="22"/>
        <v>209</v>
      </c>
      <c r="C710">
        <v>23</v>
      </c>
      <c r="D710">
        <f t="shared" si="23"/>
        <v>0.88995215311004783</v>
      </c>
    </row>
    <row r="711" spans="1:4" x14ac:dyDescent="0.2">
      <c r="A711">
        <v>33</v>
      </c>
      <c r="B711">
        <f t="shared" si="22"/>
        <v>210</v>
      </c>
      <c r="C711">
        <v>23</v>
      </c>
      <c r="D711">
        <f t="shared" si="23"/>
        <v>0.89047619047619042</v>
      </c>
    </row>
    <row r="712" spans="1:4" x14ac:dyDescent="0.2">
      <c r="A712">
        <v>33</v>
      </c>
      <c r="B712">
        <f t="shared" si="22"/>
        <v>211</v>
      </c>
      <c r="C712">
        <v>23</v>
      </c>
      <c r="D712">
        <f t="shared" si="23"/>
        <v>0.89099526066350709</v>
      </c>
    </row>
    <row r="713" spans="1:4" x14ac:dyDescent="0.2">
      <c r="A713">
        <v>33</v>
      </c>
      <c r="B713">
        <f t="shared" si="22"/>
        <v>212</v>
      </c>
      <c r="C713">
        <v>23</v>
      </c>
      <c r="D713">
        <f t="shared" si="23"/>
        <v>0.89150943396226412</v>
      </c>
    </row>
    <row r="714" spans="1:4" x14ac:dyDescent="0.2">
      <c r="A714">
        <v>33</v>
      </c>
      <c r="B714">
        <f t="shared" si="22"/>
        <v>213</v>
      </c>
      <c r="C714">
        <v>23</v>
      </c>
      <c r="D714">
        <f t="shared" si="23"/>
        <v>0.892018779342723</v>
      </c>
    </row>
    <row r="715" spans="1:4" x14ac:dyDescent="0.2">
      <c r="A715">
        <v>33</v>
      </c>
      <c r="B715">
        <f t="shared" si="22"/>
        <v>214</v>
      </c>
      <c r="C715">
        <v>23</v>
      </c>
      <c r="D715">
        <f t="shared" si="23"/>
        <v>0.89252336448598135</v>
      </c>
    </row>
    <row r="716" spans="1:4" x14ac:dyDescent="0.2">
      <c r="A716">
        <v>33</v>
      </c>
      <c r="B716">
        <f t="shared" si="22"/>
        <v>215</v>
      </c>
      <c r="C716">
        <v>23</v>
      </c>
      <c r="D716">
        <f t="shared" si="23"/>
        <v>0.89302325581395348</v>
      </c>
    </row>
    <row r="717" spans="1:4" x14ac:dyDescent="0.2">
      <c r="A717">
        <v>33</v>
      </c>
      <c r="B717">
        <f t="shared" si="22"/>
        <v>216</v>
      </c>
      <c r="C717">
        <v>23</v>
      </c>
      <c r="D717">
        <f t="shared" si="23"/>
        <v>0.89351851851851849</v>
      </c>
    </row>
    <row r="718" spans="1:4" x14ac:dyDescent="0.2">
      <c r="A718">
        <v>33</v>
      </c>
      <c r="B718">
        <f t="shared" si="22"/>
        <v>217</v>
      </c>
      <c r="C718">
        <v>23</v>
      </c>
      <c r="D718">
        <f t="shared" si="23"/>
        <v>0.89400921658986177</v>
      </c>
    </row>
    <row r="719" spans="1:4" x14ac:dyDescent="0.2">
      <c r="A719">
        <v>33</v>
      </c>
      <c r="B719">
        <f t="shared" si="22"/>
        <v>218</v>
      </c>
      <c r="C719">
        <v>23</v>
      </c>
      <c r="D719">
        <f t="shared" si="23"/>
        <v>0.89449541284403666</v>
      </c>
    </row>
    <row r="720" spans="1:4" x14ac:dyDescent="0.2">
      <c r="A720">
        <v>33</v>
      </c>
      <c r="B720">
        <f t="shared" si="22"/>
        <v>219</v>
      </c>
      <c r="C720">
        <v>23</v>
      </c>
      <c r="D720">
        <f t="shared" si="23"/>
        <v>0.89497716894977164</v>
      </c>
    </row>
    <row r="721" spans="1:4" x14ac:dyDescent="0.2">
      <c r="A721">
        <v>33</v>
      </c>
      <c r="B721">
        <f t="shared" si="22"/>
        <v>220</v>
      </c>
      <c r="C721">
        <v>23</v>
      </c>
      <c r="D721">
        <f t="shared" si="23"/>
        <v>0.8954545454545455</v>
      </c>
    </row>
    <row r="722" spans="1:4" x14ac:dyDescent="0.2">
      <c r="A722">
        <v>33</v>
      </c>
      <c r="B722">
        <f t="shared" si="22"/>
        <v>221</v>
      </c>
      <c r="C722">
        <v>23</v>
      </c>
      <c r="D722">
        <f t="shared" si="23"/>
        <v>0.89592760180995479</v>
      </c>
    </row>
    <row r="723" spans="1:4" x14ac:dyDescent="0.2">
      <c r="A723">
        <v>33</v>
      </c>
      <c r="B723">
        <f t="shared" si="22"/>
        <v>222</v>
      </c>
      <c r="C723">
        <v>23</v>
      </c>
      <c r="D723">
        <f t="shared" si="23"/>
        <v>0.89639639639639634</v>
      </c>
    </row>
    <row r="724" spans="1:4" x14ac:dyDescent="0.2">
      <c r="A724">
        <v>33</v>
      </c>
      <c r="B724">
        <f t="shared" si="22"/>
        <v>223</v>
      </c>
      <c r="C724">
        <v>24</v>
      </c>
      <c r="D724">
        <f t="shared" si="23"/>
        <v>0.8923766816143498</v>
      </c>
    </row>
    <row r="725" spans="1:4" x14ac:dyDescent="0.2">
      <c r="A725">
        <v>33</v>
      </c>
      <c r="B725">
        <f t="shared" si="22"/>
        <v>224</v>
      </c>
      <c r="C725">
        <v>24</v>
      </c>
      <c r="D725">
        <f t="shared" si="23"/>
        <v>0.8928571428571429</v>
      </c>
    </row>
    <row r="726" spans="1:4" x14ac:dyDescent="0.2">
      <c r="A726">
        <v>33</v>
      </c>
      <c r="B726">
        <f t="shared" si="22"/>
        <v>225</v>
      </c>
      <c r="C726">
        <v>25</v>
      </c>
      <c r="D726">
        <f t="shared" si="23"/>
        <v>0.88888888888888884</v>
      </c>
    </row>
    <row r="727" spans="1:4" x14ac:dyDescent="0.2">
      <c r="A727">
        <v>33</v>
      </c>
      <c r="B727">
        <f t="shared" si="22"/>
        <v>226</v>
      </c>
      <c r="C727">
        <v>26</v>
      </c>
      <c r="D727">
        <f t="shared" si="23"/>
        <v>0.88495575221238942</v>
      </c>
    </row>
    <row r="728" spans="1:4" x14ac:dyDescent="0.2">
      <c r="A728">
        <v>33</v>
      </c>
      <c r="B728">
        <f t="shared" si="22"/>
        <v>227</v>
      </c>
      <c r="C728">
        <v>26</v>
      </c>
      <c r="D728">
        <f t="shared" si="23"/>
        <v>0.88546255506607929</v>
      </c>
    </row>
    <row r="729" spans="1:4" x14ac:dyDescent="0.2">
      <c r="A729">
        <v>33</v>
      </c>
      <c r="B729">
        <f t="shared" si="22"/>
        <v>228</v>
      </c>
      <c r="C729">
        <v>26</v>
      </c>
      <c r="D729">
        <f t="shared" si="23"/>
        <v>0.88596491228070173</v>
      </c>
    </row>
    <row r="730" spans="1:4" x14ac:dyDescent="0.2">
      <c r="A730">
        <v>33</v>
      </c>
      <c r="B730">
        <f t="shared" si="22"/>
        <v>229</v>
      </c>
      <c r="C730">
        <v>26</v>
      </c>
      <c r="D730">
        <f t="shared" si="23"/>
        <v>0.88646288209606983</v>
      </c>
    </row>
    <row r="731" spans="1:4" x14ac:dyDescent="0.2">
      <c r="A731">
        <v>33</v>
      </c>
      <c r="B731">
        <f t="shared" si="22"/>
        <v>230</v>
      </c>
      <c r="C731">
        <v>26</v>
      </c>
      <c r="D731">
        <f t="shared" si="23"/>
        <v>0.88695652173913042</v>
      </c>
    </row>
    <row r="732" spans="1:4" x14ac:dyDescent="0.2">
      <c r="A732">
        <v>33</v>
      </c>
      <c r="B732">
        <f t="shared" si="22"/>
        <v>231</v>
      </c>
      <c r="C732">
        <v>26</v>
      </c>
      <c r="D732">
        <f t="shared" si="23"/>
        <v>0.88744588744588748</v>
      </c>
    </row>
    <row r="733" spans="1:4" x14ac:dyDescent="0.2">
      <c r="A733">
        <v>33</v>
      </c>
      <c r="B733">
        <f t="shared" si="22"/>
        <v>232</v>
      </c>
      <c r="C733">
        <v>26</v>
      </c>
      <c r="D733">
        <f t="shared" si="23"/>
        <v>0.88793103448275867</v>
      </c>
    </row>
    <row r="734" spans="1:4" x14ac:dyDescent="0.2">
      <c r="A734">
        <v>33</v>
      </c>
      <c r="B734">
        <f t="shared" si="22"/>
        <v>233</v>
      </c>
      <c r="C734">
        <v>26</v>
      </c>
      <c r="D734">
        <f t="shared" si="23"/>
        <v>0.88841201716738194</v>
      </c>
    </row>
    <row r="735" spans="1:4" x14ac:dyDescent="0.2">
      <c r="A735">
        <v>33</v>
      </c>
      <c r="B735">
        <f t="shared" si="22"/>
        <v>234</v>
      </c>
      <c r="C735">
        <v>26</v>
      </c>
      <c r="D735">
        <f t="shared" si="23"/>
        <v>0.88888888888888884</v>
      </c>
    </row>
    <row r="736" spans="1:4" x14ac:dyDescent="0.2">
      <c r="A736">
        <v>33</v>
      </c>
      <c r="B736">
        <f t="shared" si="22"/>
        <v>235</v>
      </c>
      <c r="C736">
        <v>26</v>
      </c>
      <c r="D736">
        <f t="shared" si="23"/>
        <v>0.88936170212765964</v>
      </c>
    </row>
    <row r="737" spans="1:4" x14ac:dyDescent="0.2">
      <c r="A737">
        <v>33</v>
      </c>
      <c r="B737">
        <f t="shared" si="22"/>
        <v>236</v>
      </c>
      <c r="C737">
        <v>26</v>
      </c>
      <c r="D737">
        <f t="shared" si="23"/>
        <v>0.88983050847457623</v>
      </c>
    </row>
    <row r="738" spans="1:4" x14ac:dyDescent="0.2">
      <c r="A738">
        <v>33</v>
      </c>
      <c r="B738">
        <f t="shared" si="22"/>
        <v>237</v>
      </c>
      <c r="C738">
        <v>26</v>
      </c>
      <c r="D738">
        <f t="shared" si="23"/>
        <v>0.89029535864978904</v>
      </c>
    </row>
    <row r="739" spans="1:4" x14ac:dyDescent="0.2">
      <c r="A739">
        <v>33</v>
      </c>
      <c r="B739">
        <f t="shared" si="22"/>
        <v>238</v>
      </c>
      <c r="C739">
        <v>26</v>
      </c>
      <c r="D739">
        <f t="shared" si="23"/>
        <v>0.89075630252100835</v>
      </c>
    </row>
    <row r="740" spans="1:4" x14ac:dyDescent="0.2">
      <c r="A740">
        <v>33</v>
      </c>
      <c r="B740">
        <f t="shared" si="22"/>
        <v>239</v>
      </c>
      <c r="C740">
        <v>26</v>
      </c>
      <c r="D740">
        <f t="shared" si="23"/>
        <v>0.89121338912133896</v>
      </c>
    </row>
    <row r="741" spans="1:4" x14ac:dyDescent="0.2">
      <c r="A741">
        <v>33</v>
      </c>
      <c r="B741">
        <f t="shared" si="22"/>
        <v>240</v>
      </c>
      <c r="C741">
        <v>26</v>
      </c>
      <c r="D741">
        <f t="shared" si="23"/>
        <v>0.89166666666666661</v>
      </c>
    </row>
    <row r="742" spans="1:4" x14ac:dyDescent="0.2">
      <c r="A742">
        <v>33</v>
      </c>
      <c r="B742">
        <f t="shared" si="22"/>
        <v>241</v>
      </c>
      <c r="C742">
        <v>26</v>
      </c>
      <c r="D742">
        <f t="shared" si="23"/>
        <v>0.89211618257261405</v>
      </c>
    </row>
    <row r="743" spans="1:4" x14ac:dyDescent="0.2">
      <c r="A743">
        <v>33</v>
      </c>
      <c r="B743">
        <f t="shared" si="22"/>
        <v>242</v>
      </c>
      <c r="C743">
        <v>26</v>
      </c>
      <c r="D743">
        <f t="shared" si="23"/>
        <v>0.8925619834710744</v>
      </c>
    </row>
    <row r="744" spans="1:4" x14ac:dyDescent="0.2">
      <c r="A744">
        <v>33</v>
      </c>
      <c r="B744">
        <f t="shared" si="22"/>
        <v>243</v>
      </c>
      <c r="C744">
        <v>26</v>
      </c>
      <c r="D744">
        <f t="shared" si="23"/>
        <v>0.89300411522633749</v>
      </c>
    </row>
    <row r="745" spans="1:4" x14ac:dyDescent="0.2">
      <c r="A745">
        <v>33</v>
      </c>
      <c r="B745">
        <f t="shared" si="22"/>
        <v>244</v>
      </c>
      <c r="C745">
        <v>26</v>
      </c>
      <c r="D745">
        <f t="shared" si="23"/>
        <v>0.89344262295081966</v>
      </c>
    </row>
    <row r="746" spans="1:4" x14ac:dyDescent="0.2">
      <c r="A746">
        <v>33</v>
      </c>
      <c r="B746">
        <f t="shared" si="22"/>
        <v>245</v>
      </c>
      <c r="C746">
        <v>26</v>
      </c>
      <c r="D746">
        <f t="shared" si="23"/>
        <v>0.89387755102040822</v>
      </c>
    </row>
    <row r="747" spans="1:4" x14ac:dyDescent="0.2">
      <c r="A747">
        <v>33</v>
      </c>
      <c r="B747">
        <f t="shared" si="22"/>
        <v>246</v>
      </c>
      <c r="C747">
        <v>26</v>
      </c>
      <c r="D747">
        <f t="shared" si="23"/>
        <v>0.89430894308943087</v>
      </c>
    </row>
    <row r="748" spans="1:4" x14ac:dyDescent="0.2">
      <c r="A748">
        <v>33</v>
      </c>
      <c r="B748">
        <f t="shared" si="22"/>
        <v>247</v>
      </c>
      <c r="C748">
        <v>26</v>
      </c>
      <c r="D748">
        <f t="shared" si="23"/>
        <v>0.89473684210526316</v>
      </c>
    </row>
    <row r="749" spans="1:4" x14ac:dyDescent="0.2">
      <c r="A749">
        <v>33</v>
      </c>
      <c r="B749">
        <f t="shared" si="22"/>
        <v>248</v>
      </c>
      <c r="C749">
        <v>26</v>
      </c>
      <c r="D749">
        <f t="shared" si="23"/>
        <v>0.89516129032258063</v>
      </c>
    </row>
    <row r="750" spans="1:4" x14ac:dyDescent="0.2">
      <c r="A750">
        <v>33</v>
      </c>
      <c r="B750">
        <f t="shared" si="22"/>
        <v>249</v>
      </c>
      <c r="C750">
        <v>26</v>
      </c>
      <c r="D750">
        <f t="shared" si="23"/>
        <v>0.89558232931726911</v>
      </c>
    </row>
    <row r="751" spans="1:4" x14ac:dyDescent="0.2">
      <c r="A751">
        <v>33</v>
      </c>
      <c r="B751">
        <f t="shared" si="22"/>
        <v>250</v>
      </c>
      <c r="C751">
        <v>26</v>
      </c>
      <c r="D751">
        <f t="shared" si="23"/>
        <v>0.89600000000000002</v>
      </c>
    </row>
    <row r="752" spans="1:4" x14ac:dyDescent="0.2">
      <c r="A752">
        <v>33</v>
      </c>
      <c r="B752">
        <f t="shared" si="22"/>
        <v>251</v>
      </c>
      <c r="C752">
        <v>26</v>
      </c>
      <c r="D752">
        <f t="shared" si="23"/>
        <v>0.89641434262948205</v>
      </c>
    </row>
    <row r="753" spans="1:4" x14ac:dyDescent="0.2">
      <c r="A753">
        <v>33</v>
      </c>
      <c r="B753">
        <f t="shared" si="22"/>
        <v>252</v>
      </c>
      <c r="C753">
        <v>26</v>
      </c>
      <c r="D753">
        <f t="shared" si="23"/>
        <v>0.89682539682539686</v>
      </c>
    </row>
    <row r="754" spans="1:4" x14ac:dyDescent="0.2">
      <c r="A754">
        <v>33</v>
      </c>
      <c r="B754">
        <f t="shared" si="22"/>
        <v>253</v>
      </c>
      <c r="C754">
        <v>26</v>
      </c>
      <c r="D754">
        <f t="shared" si="23"/>
        <v>0.89723320158102771</v>
      </c>
    </row>
    <row r="755" spans="1:4" x14ac:dyDescent="0.2">
      <c r="A755">
        <v>33</v>
      </c>
      <c r="B755">
        <f t="shared" si="22"/>
        <v>254</v>
      </c>
      <c r="C755">
        <v>26</v>
      </c>
      <c r="D755">
        <f t="shared" si="23"/>
        <v>0.89763779527559051</v>
      </c>
    </row>
    <row r="756" spans="1:4" x14ac:dyDescent="0.2">
      <c r="A756">
        <v>33</v>
      </c>
      <c r="B756">
        <f t="shared" si="22"/>
        <v>255</v>
      </c>
      <c r="C756">
        <v>26</v>
      </c>
      <c r="D756">
        <f t="shared" si="23"/>
        <v>0.89803921568627454</v>
      </c>
    </row>
    <row r="757" spans="1:4" x14ac:dyDescent="0.2">
      <c r="A757">
        <v>33</v>
      </c>
      <c r="B757">
        <f t="shared" si="22"/>
        <v>256</v>
      </c>
      <c r="C757">
        <v>26</v>
      </c>
      <c r="D757">
        <f t="shared" si="23"/>
        <v>0.8984375</v>
      </c>
    </row>
    <row r="758" spans="1:4" x14ac:dyDescent="0.2">
      <c r="A758">
        <v>33</v>
      </c>
      <c r="B758">
        <f t="shared" si="22"/>
        <v>257</v>
      </c>
      <c r="C758">
        <v>26</v>
      </c>
      <c r="D758">
        <f t="shared" si="23"/>
        <v>0.89883268482490275</v>
      </c>
    </row>
    <row r="759" spans="1:4" x14ac:dyDescent="0.2">
      <c r="A759">
        <v>33</v>
      </c>
      <c r="B759">
        <f t="shared" si="22"/>
        <v>258</v>
      </c>
      <c r="C759">
        <v>26</v>
      </c>
      <c r="D759">
        <f t="shared" si="23"/>
        <v>0.89922480620155043</v>
      </c>
    </row>
    <row r="760" spans="1:4" x14ac:dyDescent="0.2">
      <c r="A760">
        <v>33</v>
      </c>
      <c r="B760">
        <f t="shared" ref="B760:B823" si="24">1+B759</f>
        <v>259</v>
      </c>
      <c r="C760">
        <v>26</v>
      </c>
      <c r="D760">
        <f t="shared" si="23"/>
        <v>0.89961389961389959</v>
      </c>
    </row>
    <row r="761" spans="1:4" x14ac:dyDescent="0.2">
      <c r="A761">
        <v>33</v>
      </c>
      <c r="B761">
        <f t="shared" si="24"/>
        <v>260</v>
      </c>
      <c r="C761">
        <v>27</v>
      </c>
      <c r="D761">
        <f t="shared" si="23"/>
        <v>0.89615384615384619</v>
      </c>
    </row>
    <row r="762" spans="1:4" x14ac:dyDescent="0.2">
      <c r="A762">
        <v>33</v>
      </c>
      <c r="B762">
        <f t="shared" si="24"/>
        <v>261</v>
      </c>
      <c r="C762">
        <v>27</v>
      </c>
      <c r="D762">
        <f t="shared" si="23"/>
        <v>0.89655172413793105</v>
      </c>
    </row>
    <row r="763" spans="1:4" x14ac:dyDescent="0.2">
      <c r="A763">
        <v>33</v>
      </c>
      <c r="B763">
        <f t="shared" si="24"/>
        <v>262</v>
      </c>
      <c r="C763">
        <v>27</v>
      </c>
      <c r="D763">
        <f t="shared" si="23"/>
        <v>0.89694656488549618</v>
      </c>
    </row>
    <row r="764" spans="1:4" x14ac:dyDescent="0.2">
      <c r="A764">
        <v>33</v>
      </c>
      <c r="B764">
        <f t="shared" si="24"/>
        <v>263</v>
      </c>
      <c r="C764">
        <v>27</v>
      </c>
      <c r="D764">
        <f t="shared" si="23"/>
        <v>0.89733840304182511</v>
      </c>
    </row>
    <row r="765" spans="1:4" x14ac:dyDescent="0.2">
      <c r="A765">
        <v>33</v>
      </c>
      <c r="B765">
        <f t="shared" si="24"/>
        <v>264</v>
      </c>
      <c r="C765">
        <v>27</v>
      </c>
      <c r="D765">
        <f t="shared" si="23"/>
        <v>0.89772727272727271</v>
      </c>
    </row>
    <row r="766" spans="1:4" x14ac:dyDescent="0.2">
      <c r="A766">
        <v>33</v>
      </c>
      <c r="B766">
        <f t="shared" si="24"/>
        <v>265</v>
      </c>
      <c r="C766">
        <v>27</v>
      </c>
      <c r="D766">
        <f t="shared" si="23"/>
        <v>0.89811320754716983</v>
      </c>
    </row>
    <row r="767" spans="1:4" x14ac:dyDescent="0.2">
      <c r="A767">
        <v>33</v>
      </c>
      <c r="B767">
        <f t="shared" si="24"/>
        <v>266</v>
      </c>
      <c r="C767">
        <v>27</v>
      </c>
      <c r="D767">
        <f t="shared" si="23"/>
        <v>0.89849624060150379</v>
      </c>
    </row>
    <row r="768" spans="1:4" x14ac:dyDescent="0.2">
      <c r="A768">
        <v>33</v>
      </c>
      <c r="B768">
        <f t="shared" si="24"/>
        <v>267</v>
      </c>
      <c r="C768">
        <v>27</v>
      </c>
      <c r="D768">
        <f t="shared" si="23"/>
        <v>0.898876404494382</v>
      </c>
    </row>
    <row r="769" spans="1:4" x14ac:dyDescent="0.2">
      <c r="A769">
        <v>33</v>
      </c>
      <c r="B769">
        <f t="shared" si="24"/>
        <v>268</v>
      </c>
      <c r="C769">
        <v>27</v>
      </c>
      <c r="D769">
        <f t="shared" si="23"/>
        <v>0.89925373134328357</v>
      </c>
    </row>
    <row r="770" spans="1:4" x14ac:dyDescent="0.2">
      <c r="A770">
        <v>33</v>
      </c>
      <c r="B770">
        <f t="shared" si="24"/>
        <v>269</v>
      </c>
      <c r="C770">
        <v>27</v>
      </c>
      <c r="D770">
        <f t="shared" si="23"/>
        <v>0.8996282527881041</v>
      </c>
    </row>
    <row r="771" spans="1:4" x14ac:dyDescent="0.2">
      <c r="A771">
        <v>33</v>
      </c>
      <c r="B771">
        <f t="shared" si="24"/>
        <v>270</v>
      </c>
      <c r="C771">
        <v>27</v>
      </c>
      <c r="D771">
        <f t="shared" ref="D771:D834" si="25">1-(C771/B771)</f>
        <v>0.9</v>
      </c>
    </row>
    <row r="772" spans="1:4" x14ac:dyDescent="0.2">
      <c r="A772">
        <v>33</v>
      </c>
      <c r="B772">
        <f t="shared" si="24"/>
        <v>271</v>
      </c>
      <c r="C772">
        <v>27</v>
      </c>
      <c r="D772">
        <f t="shared" si="25"/>
        <v>0.90036900369003692</v>
      </c>
    </row>
    <row r="773" spans="1:4" x14ac:dyDescent="0.2">
      <c r="A773">
        <v>33</v>
      </c>
      <c r="B773">
        <f t="shared" si="24"/>
        <v>272</v>
      </c>
      <c r="C773">
        <v>27</v>
      </c>
      <c r="D773">
        <f t="shared" si="25"/>
        <v>0.90073529411764708</v>
      </c>
    </row>
    <row r="774" spans="1:4" x14ac:dyDescent="0.2">
      <c r="A774">
        <v>33</v>
      </c>
      <c r="B774">
        <f t="shared" si="24"/>
        <v>273</v>
      </c>
      <c r="C774">
        <v>27</v>
      </c>
      <c r="D774">
        <f t="shared" si="25"/>
        <v>0.90109890109890112</v>
      </c>
    </row>
    <row r="775" spans="1:4" x14ac:dyDescent="0.2">
      <c r="A775">
        <v>33</v>
      </c>
      <c r="B775">
        <f t="shared" si="24"/>
        <v>274</v>
      </c>
      <c r="C775">
        <v>27</v>
      </c>
      <c r="D775">
        <f t="shared" si="25"/>
        <v>0.90145985401459849</v>
      </c>
    </row>
    <row r="776" spans="1:4" x14ac:dyDescent="0.2">
      <c r="A776">
        <v>33</v>
      </c>
      <c r="B776">
        <f t="shared" si="24"/>
        <v>275</v>
      </c>
      <c r="C776">
        <v>27</v>
      </c>
      <c r="D776">
        <f t="shared" si="25"/>
        <v>0.90181818181818185</v>
      </c>
    </row>
    <row r="777" spans="1:4" x14ac:dyDescent="0.2">
      <c r="A777">
        <v>33</v>
      </c>
      <c r="B777">
        <f t="shared" si="24"/>
        <v>276</v>
      </c>
      <c r="C777">
        <v>27</v>
      </c>
      <c r="D777">
        <f t="shared" si="25"/>
        <v>0.90217391304347827</v>
      </c>
    </row>
    <row r="778" spans="1:4" x14ac:dyDescent="0.2">
      <c r="A778">
        <v>33</v>
      </c>
      <c r="B778">
        <f t="shared" si="24"/>
        <v>277</v>
      </c>
      <c r="C778">
        <v>27</v>
      </c>
      <c r="D778">
        <f t="shared" si="25"/>
        <v>0.90252707581227432</v>
      </c>
    </row>
    <row r="779" spans="1:4" x14ac:dyDescent="0.2">
      <c r="A779">
        <v>33</v>
      </c>
      <c r="B779">
        <f t="shared" si="24"/>
        <v>278</v>
      </c>
      <c r="C779">
        <v>27</v>
      </c>
      <c r="D779">
        <f t="shared" si="25"/>
        <v>0.90287769784172656</v>
      </c>
    </row>
    <row r="780" spans="1:4" x14ac:dyDescent="0.2">
      <c r="A780">
        <v>33</v>
      </c>
      <c r="B780">
        <f t="shared" si="24"/>
        <v>279</v>
      </c>
      <c r="C780">
        <v>27</v>
      </c>
      <c r="D780">
        <f t="shared" si="25"/>
        <v>0.90322580645161288</v>
      </c>
    </row>
    <row r="781" spans="1:4" x14ac:dyDescent="0.2">
      <c r="A781">
        <v>33</v>
      </c>
      <c r="B781">
        <f t="shared" si="24"/>
        <v>280</v>
      </c>
      <c r="C781">
        <v>27</v>
      </c>
      <c r="D781">
        <f t="shared" si="25"/>
        <v>0.90357142857142858</v>
      </c>
    </row>
    <row r="782" spans="1:4" x14ac:dyDescent="0.2">
      <c r="A782">
        <v>33</v>
      </c>
      <c r="B782">
        <f t="shared" si="24"/>
        <v>281</v>
      </c>
      <c r="C782">
        <v>27</v>
      </c>
      <c r="D782">
        <f t="shared" si="25"/>
        <v>0.90391459074733094</v>
      </c>
    </row>
    <row r="783" spans="1:4" x14ac:dyDescent="0.2">
      <c r="A783">
        <v>33</v>
      </c>
      <c r="B783">
        <f t="shared" si="24"/>
        <v>282</v>
      </c>
      <c r="C783">
        <v>27</v>
      </c>
      <c r="D783">
        <f t="shared" si="25"/>
        <v>0.9042553191489362</v>
      </c>
    </row>
    <row r="784" spans="1:4" x14ac:dyDescent="0.2">
      <c r="A784">
        <v>33</v>
      </c>
      <c r="B784">
        <f t="shared" si="24"/>
        <v>283</v>
      </c>
      <c r="C784">
        <v>27</v>
      </c>
      <c r="D784">
        <f t="shared" si="25"/>
        <v>0.90459363957597172</v>
      </c>
    </row>
    <row r="785" spans="1:4" x14ac:dyDescent="0.2">
      <c r="A785">
        <v>33</v>
      </c>
      <c r="B785">
        <f t="shared" si="24"/>
        <v>284</v>
      </c>
      <c r="C785">
        <v>27</v>
      </c>
      <c r="D785">
        <f t="shared" si="25"/>
        <v>0.90492957746478875</v>
      </c>
    </row>
    <row r="786" spans="1:4" x14ac:dyDescent="0.2">
      <c r="A786">
        <v>33</v>
      </c>
      <c r="B786">
        <f t="shared" si="24"/>
        <v>285</v>
      </c>
      <c r="C786">
        <v>27</v>
      </c>
      <c r="D786">
        <f t="shared" si="25"/>
        <v>0.90526315789473688</v>
      </c>
    </row>
    <row r="787" spans="1:4" x14ac:dyDescent="0.2">
      <c r="A787">
        <v>33</v>
      </c>
      <c r="B787">
        <f t="shared" si="24"/>
        <v>286</v>
      </c>
      <c r="C787">
        <v>27</v>
      </c>
      <c r="D787">
        <f t="shared" si="25"/>
        <v>0.90559440559440563</v>
      </c>
    </row>
    <row r="788" spans="1:4" x14ac:dyDescent="0.2">
      <c r="A788">
        <v>33</v>
      </c>
      <c r="B788">
        <f t="shared" si="24"/>
        <v>287</v>
      </c>
      <c r="C788">
        <v>27</v>
      </c>
      <c r="D788">
        <f t="shared" si="25"/>
        <v>0.90592334494773519</v>
      </c>
    </row>
    <row r="789" spans="1:4" x14ac:dyDescent="0.2">
      <c r="A789">
        <v>33</v>
      </c>
      <c r="B789">
        <f t="shared" si="24"/>
        <v>288</v>
      </c>
      <c r="C789">
        <v>27</v>
      </c>
      <c r="D789">
        <f t="shared" si="25"/>
        <v>0.90625</v>
      </c>
    </row>
    <row r="790" spans="1:4" x14ac:dyDescent="0.2">
      <c r="A790">
        <v>33</v>
      </c>
      <c r="B790">
        <f t="shared" si="24"/>
        <v>289</v>
      </c>
      <c r="C790">
        <v>27</v>
      </c>
      <c r="D790">
        <f t="shared" si="25"/>
        <v>0.90657439446366783</v>
      </c>
    </row>
    <row r="791" spans="1:4" x14ac:dyDescent="0.2">
      <c r="A791">
        <v>33</v>
      </c>
      <c r="B791">
        <f t="shared" si="24"/>
        <v>290</v>
      </c>
      <c r="C791">
        <v>27</v>
      </c>
      <c r="D791">
        <f t="shared" si="25"/>
        <v>0.90689655172413797</v>
      </c>
    </row>
    <row r="792" spans="1:4" x14ac:dyDescent="0.2">
      <c r="A792">
        <v>33</v>
      </c>
      <c r="B792">
        <f t="shared" si="24"/>
        <v>291</v>
      </c>
      <c r="C792">
        <v>27</v>
      </c>
      <c r="D792">
        <f t="shared" si="25"/>
        <v>0.90721649484536082</v>
      </c>
    </row>
    <row r="793" spans="1:4" x14ac:dyDescent="0.2">
      <c r="A793">
        <v>33</v>
      </c>
      <c r="B793">
        <f t="shared" si="24"/>
        <v>292</v>
      </c>
      <c r="C793">
        <v>27</v>
      </c>
      <c r="D793">
        <f t="shared" si="25"/>
        <v>0.90753424657534243</v>
      </c>
    </row>
    <row r="794" spans="1:4" x14ac:dyDescent="0.2">
      <c r="A794">
        <v>33</v>
      </c>
      <c r="B794">
        <f t="shared" si="24"/>
        <v>293</v>
      </c>
      <c r="C794">
        <v>27</v>
      </c>
      <c r="D794">
        <f t="shared" si="25"/>
        <v>0.9078498293515358</v>
      </c>
    </row>
    <row r="795" spans="1:4" x14ac:dyDescent="0.2">
      <c r="A795">
        <v>33</v>
      </c>
      <c r="B795">
        <f t="shared" si="24"/>
        <v>294</v>
      </c>
      <c r="C795">
        <v>27</v>
      </c>
      <c r="D795">
        <f t="shared" si="25"/>
        <v>0.90816326530612246</v>
      </c>
    </row>
    <row r="796" spans="1:4" x14ac:dyDescent="0.2">
      <c r="A796">
        <v>33</v>
      </c>
      <c r="B796">
        <f t="shared" si="24"/>
        <v>295</v>
      </c>
      <c r="C796">
        <v>27</v>
      </c>
      <c r="D796">
        <f t="shared" si="25"/>
        <v>0.90847457627118644</v>
      </c>
    </row>
    <row r="797" spans="1:4" x14ac:dyDescent="0.2">
      <c r="A797">
        <v>33</v>
      </c>
      <c r="B797">
        <f t="shared" si="24"/>
        <v>296</v>
      </c>
      <c r="C797">
        <v>27</v>
      </c>
      <c r="D797">
        <f t="shared" si="25"/>
        <v>0.90878378378378377</v>
      </c>
    </row>
    <row r="798" spans="1:4" x14ac:dyDescent="0.2">
      <c r="A798">
        <v>33</v>
      </c>
      <c r="B798">
        <f t="shared" si="24"/>
        <v>297</v>
      </c>
      <c r="C798">
        <v>27</v>
      </c>
      <c r="D798">
        <f t="shared" si="25"/>
        <v>0.90909090909090906</v>
      </c>
    </row>
    <row r="799" spans="1:4" x14ac:dyDescent="0.2">
      <c r="A799">
        <v>33</v>
      </c>
      <c r="B799">
        <f t="shared" si="24"/>
        <v>298</v>
      </c>
      <c r="C799">
        <v>27</v>
      </c>
      <c r="D799">
        <f t="shared" si="25"/>
        <v>0.90939597315436238</v>
      </c>
    </row>
    <row r="800" spans="1:4" x14ac:dyDescent="0.2">
      <c r="A800">
        <v>33</v>
      </c>
      <c r="B800">
        <f t="shared" si="24"/>
        <v>299</v>
      </c>
      <c r="C800">
        <v>27</v>
      </c>
      <c r="D800">
        <f t="shared" si="25"/>
        <v>0.90969899665551845</v>
      </c>
    </row>
    <row r="801" spans="1:4" x14ac:dyDescent="0.2">
      <c r="A801">
        <v>33</v>
      </c>
      <c r="B801">
        <f t="shared" si="24"/>
        <v>300</v>
      </c>
      <c r="C801">
        <v>27</v>
      </c>
      <c r="D801">
        <f t="shared" si="25"/>
        <v>0.91</v>
      </c>
    </row>
    <row r="802" spans="1:4" x14ac:dyDescent="0.2">
      <c r="A802">
        <v>33</v>
      </c>
      <c r="B802">
        <f t="shared" si="24"/>
        <v>301</v>
      </c>
      <c r="C802">
        <v>27</v>
      </c>
      <c r="D802">
        <f t="shared" si="25"/>
        <v>0.9102990033222591</v>
      </c>
    </row>
    <row r="803" spans="1:4" x14ac:dyDescent="0.2">
      <c r="A803">
        <v>33</v>
      </c>
      <c r="B803">
        <f t="shared" si="24"/>
        <v>302</v>
      </c>
      <c r="C803">
        <v>27</v>
      </c>
      <c r="D803">
        <f t="shared" si="25"/>
        <v>0.91059602649006621</v>
      </c>
    </row>
    <row r="804" spans="1:4" x14ac:dyDescent="0.2">
      <c r="A804">
        <v>33</v>
      </c>
      <c r="B804">
        <f t="shared" si="24"/>
        <v>303</v>
      </c>
      <c r="C804">
        <v>27</v>
      </c>
      <c r="D804">
        <f t="shared" si="25"/>
        <v>0.91089108910891092</v>
      </c>
    </row>
    <row r="805" spans="1:4" x14ac:dyDescent="0.2">
      <c r="A805">
        <v>33</v>
      </c>
      <c r="B805">
        <f t="shared" si="24"/>
        <v>304</v>
      </c>
      <c r="C805">
        <v>27</v>
      </c>
      <c r="D805">
        <f t="shared" si="25"/>
        <v>0.91118421052631582</v>
      </c>
    </row>
    <row r="806" spans="1:4" x14ac:dyDescent="0.2">
      <c r="A806">
        <v>33</v>
      </c>
      <c r="B806">
        <f t="shared" si="24"/>
        <v>305</v>
      </c>
      <c r="C806">
        <v>27</v>
      </c>
      <c r="D806">
        <f t="shared" si="25"/>
        <v>0.91147540983606556</v>
      </c>
    </row>
    <row r="807" spans="1:4" x14ac:dyDescent="0.2">
      <c r="A807">
        <v>33</v>
      </c>
      <c r="B807">
        <f t="shared" si="24"/>
        <v>306</v>
      </c>
      <c r="C807">
        <v>27</v>
      </c>
      <c r="D807">
        <f t="shared" si="25"/>
        <v>0.91176470588235292</v>
      </c>
    </row>
    <row r="808" spans="1:4" x14ac:dyDescent="0.2">
      <c r="A808">
        <v>33</v>
      </c>
      <c r="B808">
        <f t="shared" si="24"/>
        <v>307</v>
      </c>
      <c r="C808">
        <v>27</v>
      </c>
      <c r="D808">
        <f t="shared" si="25"/>
        <v>0.91205211726384361</v>
      </c>
    </row>
    <row r="809" spans="1:4" x14ac:dyDescent="0.2">
      <c r="A809">
        <v>33</v>
      </c>
      <c r="B809">
        <f t="shared" si="24"/>
        <v>308</v>
      </c>
      <c r="C809">
        <v>27</v>
      </c>
      <c r="D809">
        <f t="shared" si="25"/>
        <v>0.91233766233766234</v>
      </c>
    </row>
    <row r="810" spans="1:4" x14ac:dyDescent="0.2">
      <c r="A810">
        <v>33</v>
      </c>
      <c r="B810">
        <f t="shared" si="24"/>
        <v>309</v>
      </c>
      <c r="C810">
        <v>27</v>
      </c>
      <c r="D810">
        <f t="shared" si="25"/>
        <v>0.91262135922330101</v>
      </c>
    </row>
    <row r="811" spans="1:4" x14ac:dyDescent="0.2">
      <c r="A811">
        <v>33</v>
      </c>
      <c r="B811">
        <f t="shared" si="24"/>
        <v>310</v>
      </c>
      <c r="C811">
        <v>27</v>
      </c>
      <c r="D811">
        <f t="shared" si="25"/>
        <v>0.91290322580645156</v>
      </c>
    </row>
    <row r="812" spans="1:4" x14ac:dyDescent="0.2">
      <c r="A812">
        <v>33</v>
      </c>
      <c r="B812">
        <f t="shared" si="24"/>
        <v>311</v>
      </c>
      <c r="C812">
        <v>27</v>
      </c>
      <c r="D812">
        <f t="shared" si="25"/>
        <v>0.91318327974276525</v>
      </c>
    </row>
    <row r="813" spans="1:4" x14ac:dyDescent="0.2">
      <c r="A813">
        <v>33</v>
      </c>
      <c r="B813">
        <f t="shared" si="24"/>
        <v>312</v>
      </c>
      <c r="C813">
        <v>27</v>
      </c>
      <c r="D813">
        <f t="shared" si="25"/>
        <v>0.91346153846153844</v>
      </c>
    </row>
    <row r="814" spans="1:4" x14ac:dyDescent="0.2">
      <c r="A814">
        <v>33</v>
      </c>
      <c r="B814">
        <f t="shared" si="24"/>
        <v>313</v>
      </c>
      <c r="C814">
        <v>27</v>
      </c>
      <c r="D814">
        <f t="shared" si="25"/>
        <v>0.91373801916932906</v>
      </c>
    </row>
    <row r="815" spans="1:4" x14ac:dyDescent="0.2">
      <c r="A815">
        <v>33</v>
      </c>
      <c r="B815">
        <f t="shared" si="24"/>
        <v>314</v>
      </c>
      <c r="C815">
        <v>27</v>
      </c>
      <c r="D815">
        <f t="shared" si="25"/>
        <v>0.9140127388535032</v>
      </c>
    </row>
    <row r="816" spans="1:4" x14ac:dyDescent="0.2">
      <c r="A816">
        <v>33</v>
      </c>
      <c r="B816">
        <f t="shared" si="24"/>
        <v>315</v>
      </c>
      <c r="C816">
        <v>27</v>
      </c>
      <c r="D816">
        <f t="shared" si="25"/>
        <v>0.91428571428571426</v>
      </c>
    </row>
    <row r="817" spans="1:4" x14ac:dyDescent="0.2">
      <c r="A817">
        <v>33</v>
      </c>
      <c r="B817">
        <f t="shared" si="24"/>
        <v>316</v>
      </c>
      <c r="C817">
        <v>27</v>
      </c>
      <c r="D817">
        <f t="shared" si="25"/>
        <v>0.91455696202531644</v>
      </c>
    </row>
    <row r="818" spans="1:4" x14ac:dyDescent="0.2">
      <c r="A818">
        <v>33</v>
      </c>
      <c r="B818">
        <f t="shared" si="24"/>
        <v>317</v>
      </c>
      <c r="C818">
        <v>27</v>
      </c>
      <c r="D818">
        <f t="shared" si="25"/>
        <v>0.91482649842271291</v>
      </c>
    </row>
    <row r="819" spans="1:4" x14ac:dyDescent="0.2">
      <c r="A819">
        <v>33</v>
      </c>
      <c r="B819">
        <f t="shared" si="24"/>
        <v>318</v>
      </c>
      <c r="C819">
        <v>27</v>
      </c>
      <c r="D819">
        <f t="shared" si="25"/>
        <v>0.91509433962264153</v>
      </c>
    </row>
    <row r="820" spans="1:4" x14ac:dyDescent="0.2">
      <c r="A820">
        <v>33</v>
      </c>
      <c r="B820">
        <f t="shared" si="24"/>
        <v>319</v>
      </c>
      <c r="C820">
        <v>27</v>
      </c>
      <c r="D820">
        <f t="shared" si="25"/>
        <v>0.91536050156739812</v>
      </c>
    </row>
    <row r="821" spans="1:4" x14ac:dyDescent="0.2">
      <c r="A821">
        <v>33</v>
      </c>
      <c r="B821">
        <f t="shared" si="24"/>
        <v>320</v>
      </c>
      <c r="C821">
        <v>27</v>
      </c>
      <c r="D821">
        <f t="shared" si="25"/>
        <v>0.91562500000000002</v>
      </c>
    </row>
    <row r="822" spans="1:4" x14ac:dyDescent="0.2">
      <c r="A822">
        <v>33</v>
      </c>
      <c r="B822">
        <f t="shared" si="24"/>
        <v>321</v>
      </c>
      <c r="C822">
        <v>27</v>
      </c>
      <c r="D822">
        <f t="shared" si="25"/>
        <v>0.91588785046728971</v>
      </c>
    </row>
    <row r="823" spans="1:4" x14ac:dyDescent="0.2">
      <c r="A823">
        <v>33</v>
      </c>
      <c r="B823">
        <f t="shared" si="24"/>
        <v>322</v>
      </c>
      <c r="C823">
        <v>27</v>
      </c>
      <c r="D823">
        <f t="shared" si="25"/>
        <v>0.91614906832298137</v>
      </c>
    </row>
    <row r="824" spans="1:4" x14ac:dyDescent="0.2">
      <c r="A824">
        <v>33</v>
      </c>
      <c r="B824">
        <f t="shared" ref="B824:B887" si="26">1+B823</f>
        <v>323</v>
      </c>
      <c r="C824">
        <v>27</v>
      </c>
      <c r="D824">
        <f t="shared" si="25"/>
        <v>0.91640866873065019</v>
      </c>
    </row>
    <row r="825" spans="1:4" x14ac:dyDescent="0.2">
      <c r="A825">
        <v>33</v>
      </c>
      <c r="B825">
        <f t="shared" si="26"/>
        <v>324</v>
      </c>
      <c r="C825">
        <v>27</v>
      </c>
      <c r="D825">
        <f t="shared" si="25"/>
        <v>0.91666666666666663</v>
      </c>
    </row>
    <row r="826" spans="1:4" x14ac:dyDescent="0.2">
      <c r="A826">
        <v>33</v>
      </c>
      <c r="B826">
        <f t="shared" si="26"/>
        <v>325</v>
      </c>
      <c r="C826">
        <v>27</v>
      </c>
      <c r="D826">
        <f t="shared" si="25"/>
        <v>0.91692307692307695</v>
      </c>
    </row>
    <row r="827" spans="1:4" x14ac:dyDescent="0.2">
      <c r="A827">
        <v>33</v>
      </c>
      <c r="B827">
        <f t="shared" si="26"/>
        <v>326</v>
      </c>
      <c r="C827">
        <v>27</v>
      </c>
      <c r="D827">
        <f t="shared" si="25"/>
        <v>0.91717791411042948</v>
      </c>
    </row>
    <row r="828" spans="1:4" x14ac:dyDescent="0.2">
      <c r="A828">
        <v>33</v>
      </c>
      <c r="B828">
        <f t="shared" si="26"/>
        <v>327</v>
      </c>
      <c r="C828">
        <v>27</v>
      </c>
      <c r="D828">
        <f t="shared" si="25"/>
        <v>0.91743119266055051</v>
      </c>
    </row>
    <row r="829" spans="1:4" x14ac:dyDescent="0.2">
      <c r="A829">
        <v>33</v>
      </c>
      <c r="B829">
        <f t="shared" si="26"/>
        <v>328</v>
      </c>
      <c r="C829">
        <v>27</v>
      </c>
      <c r="D829">
        <f t="shared" si="25"/>
        <v>0.91768292682926833</v>
      </c>
    </row>
    <row r="830" spans="1:4" x14ac:dyDescent="0.2">
      <c r="A830">
        <v>33</v>
      </c>
      <c r="B830">
        <f t="shared" si="26"/>
        <v>329</v>
      </c>
      <c r="C830">
        <v>27</v>
      </c>
      <c r="D830">
        <f t="shared" si="25"/>
        <v>0.91793313069908811</v>
      </c>
    </row>
    <row r="831" spans="1:4" x14ac:dyDescent="0.2">
      <c r="A831">
        <v>33</v>
      </c>
      <c r="B831">
        <f t="shared" si="26"/>
        <v>330</v>
      </c>
      <c r="C831">
        <v>27</v>
      </c>
      <c r="D831">
        <f t="shared" si="25"/>
        <v>0.91818181818181821</v>
      </c>
    </row>
    <row r="832" spans="1:4" x14ac:dyDescent="0.2">
      <c r="A832">
        <v>33</v>
      </c>
      <c r="B832">
        <f t="shared" si="26"/>
        <v>331</v>
      </c>
      <c r="C832">
        <v>27</v>
      </c>
      <c r="D832">
        <f t="shared" si="25"/>
        <v>0.91842900302114805</v>
      </c>
    </row>
    <row r="833" spans="1:4" x14ac:dyDescent="0.2">
      <c r="A833">
        <v>33</v>
      </c>
      <c r="B833">
        <f t="shared" si="26"/>
        <v>332</v>
      </c>
      <c r="C833">
        <v>27</v>
      </c>
      <c r="D833">
        <f t="shared" si="25"/>
        <v>0.91867469879518071</v>
      </c>
    </row>
    <row r="834" spans="1:4" x14ac:dyDescent="0.2">
      <c r="A834">
        <v>33</v>
      </c>
      <c r="B834">
        <f t="shared" si="26"/>
        <v>333</v>
      </c>
      <c r="C834">
        <v>27</v>
      </c>
      <c r="D834">
        <f t="shared" si="25"/>
        <v>0.91891891891891886</v>
      </c>
    </row>
    <row r="835" spans="1:4" x14ac:dyDescent="0.2">
      <c r="A835">
        <v>33</v>
      </c>
      <c r="B835">
        <f t="shared" si="26"/>
        <v>334</v>
      </c>
      <c r="C835">
        <v>27</v>
      </c>
      <c r="D835">
        <f t="shared" ref="D835:D898" si="27">1-(C835/B835)</f>
        <v>0.91916167664670656</v>
      </c>
    </row>
    <row r="836" spans="1:4" x14ac:dyDescent="0.2">
      <c r="A836">
        <v>33</v>
      </c>
      <c r="B836">
        <f t="shared" si="26"/>
        <v>335</v>
      </c>
      <c r="C836">
        <v>27</v>
      </c>
      <c r="D836">
        <f t="shared" si="27"/>
        <v>0.91940298507462681</v>
      </c>
    </row>
    <row r="837" spans="1:4" x14ac:dyDescent="0.2">
      <c r="A837">
        <v>33</v>
      </c>
      <c r="B837">
        <f t="shared" si="26"/>
        <v>336</v>
      </c>
      <c r="C837">
        <v>27</v>
      </c>
      <c r="D837">
        <f t="shared" si="27"/>
        <v>0.9196428571428571</v>
      </c>
    </row>
    <row r="838" spans="1:4" x14ac:dyDescent="0.2">
      <c r="A838">
        <v>33</v>
      </c>
      <c r="B838">
        <f t="shared" si="26"/>
        <v>337</v>
      </c>
      <c r="C838">
        <v>27</v>
      </c>
      <c r="D838">
        <f t="shared" si="27"/>
        <v>0.91988130563798221</v>
      </c>
    </row>
    <row r="839" spans="1:4" x14ac:dyDescent="0.2">
      <c r="A839">
        <v>33</v>
      </c>
      <c r="B839">
        <f t="shared" si="26"/>
        <v>338</v>
      </c>
      <c r="C839">
        <v>27</v>
      </c>
      <c r="D839">
        <f t="shared" si="27"/>
        <v>0.92011834319526631</v>
      </c>
    </row>
    <row r="840" spans="1:4" x14ac:dyDescent="0.2">
      <c r="A840">
        <v>33</v>
      </c>
      <c r="B840">
        <f t="shared" si="26"/>
        <v>339</v>
      </c>
      <c r="C840">
        <v>27</v>
      </c>
      <c r="D840">
        <f t="shared" si="27"/>
        <v>0.92035398230088494</v>
      </c>
    </row>
    <row r="841" spans="1:4" x14ac:dyDescent="0.2">
      <c r="A841">
        <v>33</v>
      </c>
      <c r="B841">
        <f t="shared" si="26"/>
        <v>340</v>
      </c>
      <c r="C841">
        <v>27</v>
      </c>
      <c r="D841">
        <f t="shared" si="27"/>
        <v>0.92058823529411771</v>
      </c>
    </row>
    <row r="842" spans="1:4" x14ac:dyDescent="0.2">
      <c r="A842">
        <v>33</v>
      </c>
      <c r="B842">
        <f t="shared" si="26"/>
        <v>341</v>
      </c>
      <c r="C842">
        <v>27</v>
      </c>
      <c r="D842">
        <f t="shared" si="27"/>
        <v>0.92082111436950143</v>
      </c>
    </row>
    <row r="843" spans="1:4" x14ac:dyDescent="0.2">
      <c r="A843">
        <v>33</v>
      </c>
      <c r="B843">
        <f t="shared" si="26"/>
        <v>342</v>
      </c>
      <c r="C843">
        <v>27</v>
      </c>
      <c r="D843">
        <f t="shared" si="27"/>
        <v>0.92105263157894735</v>
      </c>
    </row>
    <row r="844" spans="1:4" x14ac:dyDescent="0.2">
      <c r="A844">
        <v>33</v>
      </c>
      <c r="B844">
        <f t="shared" si="26"/>
        <v>343</v>
      </c>
      <c r="C844">
        <v>27</v>
      </c>
      <c r="D844">
        <f t="shared" si="27"/>
        <v>0.92128279883381925</v>
      </c>
    </row>
    <row r="845" spans="1:4" x14ac:dyDescent="0.2">
      <c r="A845">
        <v>33</v>
      </c>
      <c r="B845">
        <f t="shared" si="26"/>
        <v>344</v>
      </c>
      <c r="C845">
        <v>28</v>
      </c>
      <c r="D845">
        <f t="shared" si="27"/>
        <v>0.91860465116279066</v>
      </c>
    </row>
    <row r="846" spans="1:4" x14ac:dyDescent="0.2">
      <c r="A846">
        <v>33</v>
      </c>
      <c r="B846">
        <f t="shared" si="26"/>
        <v>345</v>
      </c>
      <c r="C846">
        <v>28</v>
      </c>
      <c r="D846">
        <f t="shared" si="27"/>
        <v>0.91884057971014488</v>
      </c>
    </row>
    <row r="847" spans="1:4" x14ac:dyDescent="0.2">
      <c r="A847">
        <v>33</v>
      </c>
      <c r="B847">
        <f t="shared" si="26"/>
        <v>346</v>
      </c>
      <c r="C847">
        <v>28</v>
      </c>
      <c r="D847">
        <f t="shared" si="27"/>
        <v>0.91907514450867056</v>
      </c>
    </row>
    <row r="848" spans="1:4" x14ac:dyDescent="0.2">
      <c r="A848">
        <v>33</v>
      </c>
      <c r="B848">
        <f t="shared" si="26"/>
        <v>347</v>
      </c>
      <c r="C848">
        <v>28</v>
      </c>
      <c r="D848">
        <f t="shared" si="27"/>
        <v>0.9193083573487032</v>
      </c>
    </row>
    <row r="849" spans="1:4" x14ac:dyDescent="0.2">
      <c r="A849">
        <v>33</v>
      </c>
      <c r="B849">
        <f t="shared" si="26"/>
        <v>348</v>
      </c>
      <c r="C849">
        <v>28</v>
      </c>
      <c r="D849">
        <f t="shared" si="27"/>
        <v>0.91954022988505746</v>
      </c>
    </row>
    <row r="850" spans="1:4" x14ac:dyDescent="0.2">
      <c r="A850">
        <v>33</v>
      </c>
      <c r="B850">
        <f t="shared" si="26"/>
        <v>349</v>
      </c>
      <c r="C850">
        <v>28</v>
      </c>
      <c r="D850">
        <f t="shared" si="27"/>
        <v>0.91977077363896842</v>
      </c>
    </row>
    <row r="851" spans="1:4" x14ac:dyDescent="0.2">
      <c r="A851">
        <v>33</v>
      </c>
      <c r="B851">
        <f t="shared" si="26"/>
        <v>350</v>
      </c>
      <c r="C851">
        <v>28</v>
      </c>
      <c r="D851">
        <f t="shared" si="27"/>
        <v>0.92</v>
      </c>
    </row>
    <row r="852" spans="1:4" x14ac:dyDescent="0.2">
      <c r="A852">
        <v>33</v>
      </c>
      <c r="B852">
        <f t="shared" si="26"/>
        <v>351</v>
      </c>
      <c r="C852">
        <v>28</v>
      </c>
      <c r="D852">
        <f t="shared" si="27"/>
        <v>0.92022792022792022</v>
      </c>
    </row>
    <row r="853" spans="1:4" x14ac:dyDescent="0.2">
      <c r="A853">
        <v>33</v>
      </c>
      <c r="B853">
        <f t="shared" si="26"/>
        <v>352</v>
      </c>
      <c r="C853">
        <v>28</v>
      </c>
      <c r="D853">
        <f t="shared" si="27"/>
        <v>0.92045454545454541</v>
      </c>
    </row>
    <row r="854" spans="1:4" x14ac:dyDescent="0.2">
      <c r="A854">
        <v>33</v>
      </c>
      <c r="B854">
        <f t="shared" si="26"/>
        <v>353</v>
      </c>
      <c r="C854">
        <v>28</v>
      </c>
      <c r="D854">
        <f t="shared" si="27"/>
        <v>0.92067988668555245</v>
      </c>
    </row>
    <row r="855" spans="1:4" x14ac:dyDescent="0.2">
      <c r="A855">
        <v>33</v>
      </c>
      <c r="B855">
        <f t="shared" si="26"/>
        <v>354</v>
      </c>
      <c r="C855">
        <v>28</v>
      </c>
      <c r="D855">
        <f t="shared" si="27"/>
        <v>0.92090395480225984</v>
      </c>
    </row>
    <row r="856" spans="1:4" x14ac:dyDescent="0.2">
      <c r="A856">
        <v>33</v>
      </c>
      <c r="B856">
        <f t="shared" si="26"/>
        <v>355</v>
      </c>
      <c r="C856">
        <v>28</v>
      </c>
      <c r="D856">
        <f t="shared" si="27"/>
        <v>0.92112676056338028</v>
      </c>
    </row>
    <row r="857" spans="1:4" x14ac:dyDescent="0.2">
      <c r="A857">
        <v>33</v>
      </c>
      <c r="B857">
        <f t="shared" si="26"/>
        <v>356</v>
      </c>
      <c r="C857">
        <v>28</v>
      </c>
      <c r="D857">
        <f t="shared" si="27"/>
        <v>0.9213483146067416</v>
      </c>
    </row>
    <row r="858" spans="1:4" x14ac:dyDescent="0.2">
      <c r="A858">
        <v>33</v>
      </c>
      <c r="B858">
        <f t="shared" si="26"/>
        <v>357</v>
      </c>
      <c r="C858">
        <v>28</v>
      </c>
      <c r="D858">
        <f t="shared" si="27"/>
        <v>0.92156862745098045</v>
      </c>
    </row>
    <row r="859" spans="1:4" x14ac:dyDescent="0.2">
      <c r="A859">
        <v>33</v>
      </c>
      <c r="B859">
        <f t="shared" si="26"/>
        <v>358</v>
      </c>
      <c r="C859">
        <v>28</v>
      </c>
      <c r="D859">
        <f t="shared" si="27"/>
        <v>0.92178770949720668</v>
      </c>
    </row>
    <row r="860" spans="1:4" x14ac:dyDescent="0.2">
      <c r="A860">
        <v>33</v>
      </c>
      <c r="B860">
        <f t="shared" si="26"/>
        <v>359</v>
      </c>
      <c r="C860">
        <v>28</v>
      </c>
      <c r="D860">
        <f t="shared" si="27"/>
        <v>0.92200557103064062</v>
      </c>
    </row>
    <row r="861" spans="1:4" x14ac:dyDescent="0.2">
      <c r="A861">
        <v>33</v>
      </c>
      <c r="B861">
        <f t="shared" si="26"/>
        <v>360</v>
      </c>
      <c r="C861">
        <v>28</v>
      </c>
      <c r="D861">
        <f t="shared" si="27"/>
        <v>0.92222222222222228</v>
      </c>
    </row>
    <row r="862" spans="1:4" x14ac:dyDescent="0.2">
      <c r="A862">
        <v>33</v>
      </c>
      <c r="B862">
        <f t="shared" si="26"/>
        <v>361</v>
      </c>
      <c r="C862">
        <v>29</v>
      </c>
      <c r="D862">
        <f t="shared" si="27"/>
        <v>0.91966759002770082</v>
      </c>
    </row>
    <row r="863" spans="1:4" x14ac:dyDescent="0.2">
      <c r="A863">
        <v>33</v>
      </c>
      <c r="B863">
        <f t="shared" si="26"/>
        <v>362</v>
      </c>
      <c r="C863">
        <v>29</v>
      </c>
      <c r="D863">
        <f t="shared" si="27"/>
        <v>0.91988950276243098</v>
      </c>
    </row>
    <row r="864" spans="1:4" x14ac:dyDescent="0.2">
      <c r="A864">
        <v>33</v>
      </c>
      <c r="B864">
        <f t="shared" si="26"/>
        <v>363</v>
      </c>
      <c r="C864">
        <v>29</v>
      </c>
      <c r="D864">
        <f t="shared" si="27"/>
        <v>0.92011019283746553</v>
      </c>
    </row>
    <row r="865" spans="1:4" x14ac:dyDescent="0.2">
      <c r="A865">
        <v>33</v>
      </c>
      <c r="B865">
        <f t="shared" si="26"/>
        <v>364</v>
      </c>
      <c r="C865">
        <v>29</v>
      </c>
      <c r="D865">
        <f t="shared" si="27"/>
        <v>0.92032967032967039</v>
      </c>
    </row>
    <row r="866" spans="1:4" x14ac:dyDescent="0.2">
      <c r="A866">
        <v>33</v>
      </c>
      <c r="B866">
        <f t="shared" si="26"/>
        <v>365</v>
      </c>
      <c r="C866">
        <v>29</v>
      </c>
      <c r="D866">
        <f t="shared" si="27"/>
        <v>0.92054794520547945</v>
      </c>
    </row>
    <row r="867" spans="1:4" x14ac:dyDescent="0.2">
      <c r="A867">
        <v>33</v>
      </c>
      <c r="B867">
        <f t="shared" si="26"/>
        <v>366</v>
      </c>
      <c r="C867">
        <v>29</v>
      </c>
      <c r="D867">
        <f t="shared" si="27"/>
        <v>0.92076502732240439</v>
      </c>
    </row>
    <row r="868" spans="1:4" x14ac:dyDescent="0.2">
      <c r="A868">
        <v>33</v>
      </c>
      <c r="B868">
        <f t="shared" si="26"/>
        <v>367</v>
      </c>
      <c r="C868">
        <v>29</v>
      </c>
      <c r="D868">
        <f t="shared" si="27"/>
        <v>0.92098092643051777</v>
      </c>
    </row>
    <row r="869" spans="1:4" x14ac:dyDescent="0.2">
      <c r="A869">
        <v>33</v>
      </c>
      <c r="B869">
        <f t="shared" si="26"/>
        <v>368</v>
      </c>
      <c r="C869">
        <v>29</v>
      </c>
      <c r="D869">
        <f t="shared" si="27"/>
        <v>0.92119565217391308</v>
      </c>
    </row>
    <row r="870" spans="1:4" x14ac:dyDescent="0.2">
      <c r="A870">
        <v>33</v>
      </c>
      <c r="B870">
        <f t="shared" si="26"/>
        <v>369</v>
      </c>
      <c r="C870">
        <v>30</v>
      </c>
      <c r="D870">
        <f t="shared" si="27"/>
        <v>0.91869918699186992</v>
      </c>
    </row>
    <row r="871" spans="1:4" x14ac:dyDescent="0.2">
      <c r="A871">
        <v>33</v>
      </c>
      <c r="B871">
        <f t="shared" si="26"/>
        <v>370</v>
      </c>
      <c r="C871">
        <v>30</v>
      </c>
      <c r="D871">
        <f t="shared" si="27"/>
        <v>0.91891891891891886</v>
      </c>
    </row>
    <row r="872" spans="1:4" x14ac:dyDescent="0.2">
      <c r="A872">
        <v>33</v>
      </c>
      <c r="B872">
        <f t="shared" si="26"/>
        <v>371</v>
      </c>
      <c r="C872">
        <v>30</v>
      </c>
      <c r="D872">
        <f t="shared" si="27"/>
        <v>0.91913746630727766</v>
      </c>
    </row>
    <row r="873" spans="1:4" x14ac:dyDescent="0.2">
      <c r="A873">
        <v>33</v>
      </c>
      <c r="B873">
        <f t="shared" si="26"/>
        <v>372</v>
      </c>
      <c r="C873">
        <v>30</v>
      </c>
      <c r="D873">
        <f t="shared" si="27"/>
        <v>0.91935483870967738</v>
      </c>
    </row>
    <row r="874" spans="1:4" x14ac:dyDescent="0.2">
      <c r="A874">
        <v>33</v>
      </c>
      <c r="B874">
        <f t="shared" si="26"/>
        <v>373</v>
      </c>
      <c r="C874">
        <v>30</v>
      </c>
      <c r="D874">
        <f t="shared" si="27"/>
        <v>0.91957104557640745</v>
      </c>
    </row>
    <row r="875" spans="1:4" x14ac:dyDescent="0.2">
      <c r="A875">
        <v>33</v>
      </c>
      <c r="B875">
        <f t="shared" si="26"/>
        <v>374</v>
      </c>
      <c r="C875">
        <v>30</v>
      </c>
      <c r="D875">
        <f t="shared" si="27"/>
        <v>0.9197860962566845</v>
      </c>
    </row>
    <row r="876" spans="1:4" x14ac:dyDescent="0.2">
      <c r="A876">
        <v>33</v>
      </c>
      <c r="B876">
        <f t="shared" si="26"/>
        <v>375</v>
      </c>
      <c r="C876">
        <v>30</v>
      </c>
      <c r="D876">
        <f t="shared" si="27"/>
        <v>0.92</v>
      </c>
    </row>
    <row r="877" spans="1:4" x14ac:dyDescent="0.2">
      <c r="A877">
        <v>33</v>
      </c>
      <c r="B877">
        <f t="shared" si="26"/>
        <v>376</v>
      </c>
      <c r="C877">
        <v>30</v>
      </c>
      <c r="D877">
        <f t="shared" si="27"/>
        <v>0.92021276595744683</v>
      </c>
    </row>
    <row r="878" spans="1:4" x14ac:dyDescent="0.2">
      <c r="A878">
        <v>33</v>
      </c>
      <c r="B878">
        <f t="shared" si="26"/>
        <v>377</v>
      </c>
      <c r="C878">
        <v>30</v>
      </c>
      <c r="D878">
        <f t="shared" si="27"/>
        <v>0.92042440318302388</v>
      </c>
    </row>
    <row r="879" spans="1:4" x14ac:dyDescent="0.2">
      <c r="A879">
        <v>33</v>
      </c>
      <c r="B879">
        <f t="shared" si="26"/>
        <v>378</v>
      </c>
      <c r="C879">
        <v>30</v>
      </c>
      <c r="D879">
        <f t="shared" si="27"/>
        <v>0.92063492063492069</v>
      </c>
    </row>
    <row r="880" spans="1:4" x14ac:dyDescent="0.2">
      <c r="A880">
        <v>33</v>
      </c>
      <c r="B880">
        <f t="shared" si="26"/>
        <v>379</v>
      </c>
      <c r="C880">
        <v>30</v>
      </c>
      <c r="D880">
        <f t="shared" si="27"/>
        <v>0.920844327176781</v>
      </c>
    </row>
    <row r="881" spans="1:4" x14ac:dyDescent="0.2">
      <c r="A881">
        <v>33</v>
      </c>
      <c r="B881">
        <f t="shared" si="26"/>
        <v>380</v>
      </c>
      <c r="C881">
        <v>30</v>
      </c>
      <c r="D881">
        <f t="shared" si="27"/>
        <v>0.92105263157894735</v>
      </c>
    </row>
    <row r="882" spans="1:4" x14ac:dyDescent="0.2">
      <c r="A882">
        <v>33</v>
      </c>
      <c r="B882">
        <f t="shared" si="26"/>
        <v>381</v>
      </c>
      <c r="C882">
        <v>30</v>
      </c>
      <c r="D882">
        <f t="shared" si="27"/>
        <v>0.92125984251968507</v>
      </c>
    </row>
    <row r="883" spans="1:4" x14ac:dyDescent="0.2">
      <c r="A883">
        <v>33</v>
      </c>
      <c r="B883">
        <f t="shared" si="26"/>
        <v>382</v>
      </c>
      <c r="C883">
        <v>30</v>
      </c>
      <c r="D883">
        <f t="shared" si="27"/>
        <v>0.92146596858638741</v>
      </c>
    </row>
    <row r="884" spans="1:4" x14ac:dyDescent="0.2">
      <c r="A884">
        <v>33</v>
      </c>
      <c r="B884">
        <f t="shared" si="26"/>
        <v>383</v>
      </c>
      <c r="C884">
        <v>30</v>
      </c>
      <c r="D884">
        <f t="shared" si="27"/>
        <v>0.92167101827676245</v>
      </c>
    </row>
    <row r="885" spans="1:4" x14ac:dyDescent="0.2">
      <c r="A885">
        <v>33</v>
      </c>
      <c r="B885">
        <f t="shared" si="26"/>
        <v>384</v>
      </c>
      <c r="C885">
        <v>30</v>
      </c>
      <c r="D885">
        <f t="shared" si="27"/>
        <v>0.921875</v>
      </c>
    </row>
    <row r="886" spans="1:4" x14ac:dyDescent="0.2">
      <c r="A886">
        <v>33</v>
      </c>
      <c r="B886">
        <f t="shared" si="26"/>
        <v>385</v>
      </c>
      <c r="C886">
        <v>30</v>
      </c>
      <c r="D886">
        <f t="shared" si="27"/>
        <v>0.92207792207792205</v>
      </c>
    </row>
    <row r="887" spans="1:4" x14ac:dyDescent="0.2">
      <c r="A887">
        <v>33</v>
      </c>
      <c r="B887">
        <f t="shared" si="26"/>
        <v>386</v>
      </c>
      <c r="C887">
        <v>30</v>
      </c>
      <c r="D887">
        <f t="shared" si="27"/>
        <v>0.92227979274611394</v>
      </c>
    </row>
    <row r="888" spans="1:4" x14ac:dyDescent="0.2">
      <c r="A888">
        <v>33</v>
      </c>
      <c r="B888">
        <f t="shared" ref="B888:B951" si="28">1+B887</f>
        <v>387</v>
      </c>
      <c r="C888">
        <v>30</v>
      </c>
      <c r="D888">
        <f t="shared" si="27"/>
        <v>0.92248062015503873</v>
      </c>
    </row>
    <row r="889" spans="1:4" x14ac:dyDescent="0.2">
      <c r="A889">
        <v>33</v>
      </c>
      <c r="B889">
        <f t="shared" si="28"/>
        <v>388</v>
      </c>
      <c r="C889">
        <v>30</v>
      </c>
      <c r="D889">
        <f t="shared" si="27"/>
        <v>0.92268041237113407</v>
      </c>
    </row>
    <row r="890" spans="1:4" x14ac:dyDescent="0.2">
      <c r="A890">
        <v>33</v>
      </c>
      <c r="B890">
        <f t="shared" si="28"/>
        <v>389</v>
      </c>
      <c r="C890">
        <v>30</v>
      </c>
      <c r="D890">
        <f t="shared" si="27"/>
        <v>0.92287917737789205</v>
      </c>
    </row>
    <row r="891" spans="1:4" x14ac:dyDescent="0.2">
      <c r="A891">
        <v>33</v>
      </c>
      <c r="B891">
        <f t="shared" si="28"/>
        <v>390</v>
      </c>
      <c r="C891">
        <v>30</v>
      </c>
      <c r="D891">
        <f t="shared" si="27"/>
        <v>0.92307692307692313</v>
      </c>
    </row>
    <row r="892" spans="1:4" x14ac:dyDescent="0.2">
      <c r="A892">
        <v>33</v>
      </c>
      <c r="B892">
        <f t="shared" si="28"/>
        <v>391</v>
      </c>
      <c r="C892">
        <v>31</v>
      </c>
      <c r="D892">
        <f t="shared" si="27"/>
        <v>0.92071611253196928</v>
      </c>
    </row>
    <row r="893" spans="1:4" x14ac:dyDescent="0.2">
      <c r="A893">
        <v>33</v>
      </c>
      <c r="B893">
        <f t="shared" si="28"/>
        <v>392</v>
      </c>
      <c r="C893">
        <v>31</v>
      </c>
      <c r="D893">
        <f t="shared" si="27"/>
        <v>0.92091836734693877</v>
      </c>
    </row>
    <row r="894" spans="1:4" x14ac:dyDescent="0.2">
      <c r="A894">
        <v>33</v>
      </c>
      <c r="B894">
        <f t="shared" si="28"/>
        <v>393</v>
      </c>
      <c r="C894">
        <v>31</v>
      </c>
      <c r="D894">
        <f t="shared" si="27"/>
        <v>0.92111959287531808</v>
      </c>
    </row>
    <row r="895" spans="1:4" x14ac:dyDescent="0.2">
      <c r="A895">
        <v>33</v>
      </c>
      <c r="B895">
        <f t="shared" si="28"/>
        <v>394</v>
      </c>
      <c r="C895">
        <v>31</v>
      </c>
      <c r="D895">
        <f t="shared" si="27"/>
        <v>0.92131979695431476</v>
      </c>
    </row>
    <row r="896" spans="1:4" x14ac:dyDescent="0.2">
      <c r="A896">
        <v>33</v>
      </c>
      <c r="B896">
        <f t="shared" si="28"/>
        <v>395</v>
      </c>
      <c r="C896">
        <v>31</v>
      </c>
      <c r="D896">
        <f t="shared" si="27"/>
        <v>0.92151898734177218</v>
      </c>
    </row>
    <row r="897" spans="1:4" x14ac:dyDescent="0.2">
      <c r="A897">
        <v>33</v>
      </c>
      <c r="B897">
        <f t="shared" si="28"/>
        <v>396</v>
      </c>
      <c r="C897">
        <v>31</v>
      </c>
      <c r="D897">
        <f t="shared" si="27"/>
        <v>0.92171717171717171</v>
      </c>
    </row>
    <row r="898" spans="1:4" x14ac:dyDescent="0.2">
      <c r="A898">
        <v>33</v>
      </c>
      <c r="B898">
        <f t="shared" si="28"/>
        <v>397</v>
      </c>
      <c r="C898">
        <v>31</v>
      </c>
      <c r="D898">
        <f t="shared" si="27"/>
        <v>0.92191435768261965</v>
      </c>
    </row>
    <row r="899" spans="1:4" x14ac:dyDescent="0.2">
      <c r="A899">
        <v>33</v>
      </c>
      <c r="B899">
        <f t="shared" si="28"/>
        <v>398</v>
      </c>
      <c r="C899">
        <v>31</v>
      </c>
      <c r="D899">
        <f t="shared" ref="D899:D962" si="29">1-(C899/B899)</f>
        <v>0.92211055276381915</v>
      </c>
    </row>
    <row r="900" spans="1:4" x14ac:dyDescent="0.2">
      <c r="A900">
        <v>33</v>
      </c>
      <c r="B900">
        <f t="shared" si="28"/>
        <v>399</v>
      </c>
      <c r="C900">
        <v>31</v>
      </c>
      <c r="D900">
        <f t="shared" si="29"/>
        <v>0.92230576441102752</v>
      </c>
    </row>
    <row r="901" spans="1:4" x14ac:dyDescent="0.2">
      <c r="A901">
        <v>33</v>
      </c>
      <c r="B901">
        <f t="shared" si="28"/>
        <v>400</v>
      </c>
      <c r="C901">
        <v>31</v>
      </c>
      <c r="D901">
        <f t="shared" si="29"/>
        <v>0.92249999999999999</v>
      </c>
    </row>
    <row r="902" spans="1:4" x14ac:dyDescent="0.2">
      <c r="A902">
        <v>33</v>
      </c>
      <c r="B902">
        <f t="shared" si="28"/>
        <v>401</v>
      </c>
      <c r="C902">
        <v>31</v>
      </c>
      <c r="D902">
        <f t="shared" si="29"/>
        <v>0.92269326683291775</v>
      </c>
    </row>
    <row r="903" spans="1:4" x14ac:dyDescent="0.2">
      <c r="A903">
        <v>33</v>
      </c>
      <c r="B903">
        <f t="shared" si="28"/>
        <v>402</v>
      </c>
      <c r="C903">
        <v>31</v>
      </c>
      <c r="D903">
        <f t="shared" si="29"/>
        <v>0.92288557213930345</v>
      </c>
    </row>
    <row r="904" spans="1:4" x14ac:dyDescent="0.2">
      <c r="A904">
        <v>33</v>
      </c>
      <c r="B904">
        <f t="shared" si="28"/>
        <v>403</v>
      </c>
      <c r="C904">
        <v>31</v>
      </c>
      <c r="D904">
        <f t="shared" si="29"/>
        <v>0.92307692307692313</v>
      </c>
    </row>
    <row r="905" spans="1:4" x14ac:dyDescent="0.2">
      <c r="A905">
        <v>33</v>
      </c>
      <c r="B905">
        <f t="shared" si="28"/>
        <v>404</v>
      </c>
      <c r="C905">
        <v>31</v>
      </c>
      <c r="D905">
        <f t="shared" si="29"/>
        <v>0.92326732673267331</v>
      </c>
    </row>
    <row r="906" spans="1:4" x14ac:dyDescent="0.2">
      <c r="A906">
        <v>33</v>
      </c>
      <c r="B906">
        <f t="shared" si="28"/>
        <v>405</v>
      </c>
      <c r="C906">
        <v>31</v>
      </c>
      <c r="D906">
        <f t="shared" si="29"/>
        <v>0.92345679012345683</v>
      </c>
    </row>
    <row r="907" spans="1:4" x14ac:dyDescent="0.2">
      <c r="A907">
        <v>33</v>
      </c>
      <c r="B907">
        <f t="shared" si="28"/>
        <v>406</v>
      </c>
      <c r="C907">
        <v>31</v>
      </c>
      <c r="D907">
        <f t="shared" si="29"/>
        <v>0.92364532019704437</v>
      </c>
    </row>
    <row r="908" spans="1:4" x14ac:dyDescent="0.2">
      <c r="A908">
        <v>33</v>
      </c>
      <c r="B908">
        <f t="shared" si="28"/>
        <v>407</v>
      </c>
      <c r="C908">
        <v>31</v>
      </c>
      <c r="D908">
        <f t="shared" si="29"/>
        <v>0.92383292383292381</v>
      </c>
    </row>
    <row r="909" spans="1:4" x14ac:dyDescent="0.2">
      <c r="A909">
        <v>33</v>
      </c>
      <c r="B909">
        <f t="shared" si="28"/>
        <v>408</v>
      </c>
      <c r="C909">
        <v>31</v>
      </c>
      <c r="D909">
        <f t="shared" si="29"/>
        <v>0.9240196078431373</v>
      </c>
    </row>
    <row r="910" spans="1:4" x14ac:dyDescent="0.2">
      <c r="A910">
        <v>33</v>
      </c>
      <c r="B910">
        <f t="shared" si="28"/>
        <v>409</v>
      </c>
      <c r="C910">
        <v>31</v>
      </c>
      <c r="D910">
        <f t="shared" si="29"/>
        <v>0.92420537897310517</v>
      </c>
    </row>
    <row r="911" spans="1:4" x14ac:dyDescent="0.2">
      <c r="A911">
        <v>33</v>
      </c>
      <c r="B911">
        <f t="shared" si="28"/>
        <v>410</v>
      </c>
      <c r="C911">
        <v>31</v>
      </c>
      <c r="D911">
        <f t="shared" si="29"/>
        <v>0.92439024390243907</v>
      </c>
    </row>
    <row r="912" spans="1:4" x14ac:dyDescent="0.2">
      <c r="A912">
        <v>33</v>
      </c>
      <c r="B912">
        <f t="shared" si="28"/>
        <v>411</v>
      </c>
      <c r="C912">
        <v>31</v>
      </c>
      <c r="D912">
        <f t="shared" si="29"/>
        <v>0.92457420924574207</v>
      </c>
    </row>
    <row r="913" spans="1:4" x14ac:dyDescent="0.2">
      <c r="A913">
        <v>33</v>
      </c>
      <c r="B913">
        <f t="shared" si="28"/>
        <v>412</v>
      </c>
      <c r="C913">
        <v>31</v>
      </c>
      <c r="D913">
        <f t="shared" si="29"/>
        <v>0.92475728155339809</v>
      </c>
    </row>
    <row r="914" spans="1:4" x14ac:dyDescent="0.2">
      <c r="A914">
        <v>33</v>
      </c>
      <c r="B914">
        <f t="shared" si="28"/>
        <v>413</v>
      </c>
      <c r="C914">
        <v>31</v>
      </c>
      <c r="D914">
        <f t="shared" si="29"/>
        <v>0.92493946731234866</v>
      </c>
    </row>
    <row r="915" spans="1:4" x14ac:dyDescent="0.2">
      <c r="A915">
        <v>33</v>
      </c>
      <c r="B915">
        <f t="shared" si="28"/>
        <v>414</v>
      </c>
      <c r="C915">
        <v>31</v>
      </c>
      <c r="D915">
        <f t="shared" si="29"/>
        <v>0.9251207729468599</v>
      </c>
    </row>
    <row r="916" spans="1:4" x14ac:dyDescent="0.2">
      <c r="A916">
        <v>33</v>
      </c>
      <c r="B916">
        <f t="shared" si="28"/>
        <v>415</v>
      </c>
      <c r="C916">
        <v>31</v>
      </c>
      <c r="D916">
        <f t="shared" si="29"/>
        <v>0.92530120481927713</v>
      </c>
    </row>
    <row r="917" spans="1:4" x14ac:dyDescent="0.2">
      <c r="A917">
        <v>33</v>
      </c>
      <c r="B917">
        <f t="shared" si="28"/>
        <v>416</v>
      </c>
      <c r="C917">
        <v>31</v>
      </c>
      <c r="D917">
        <f t="shared" si="29"/>
        <v>0.92548076923076927</v>
      </c>
    </row>
    <row r="918" spans="1:4" x14ac:dyDescent="0.2">
      <c r="A918">
        <v>33</v>
      </c>
      <c r="B918">
        <f t="shared" si="28"/>
        <v>417</v>
      </c>
      <c r="C918">
        <v>31</v>
      </c>
      <c r="D918">
        <f t="shared" si="29"/>
        <v>0.92565947242206237</v>
      </c>
    </row>
    <row r="919" spans="1:4" x14ac:dyDescent="0.2">
      <c r="A919">
        <v>33</v>
      </c>
      <c r="B919">
        <f t="shared" si="28"/>
        <v>418</v>
      </c>
      <c r="C919">
        <v>31</v>
      </c>
      <c r="D919">
        <f t="shared" si="29"/>
        <v>0.92583732057416268</v>
      </c>
    </row>
    <row r="920" spans="1:4" x14ac:dyDescent="0.2">
      <c r="A920">
        <v>33</v>
      </c>
      <c r="B920">
        <f t="shared" si="28"/>
        <v>419</v>
      </c>
      <c r="C920">
        <v>31</v>
      </c>
      <c r="D920">
        <f t="shared" si="29"/>
        <v>0.92601431980906923</v>
      </c>
    </row>
    <row r="921" spans="1:4" x14ac:dyDescent="0.2">
      <c r="A921">
        <v>33</v>
      </c>
      <c r="B921">
        <f t="shared" si="28"/>
        <v>420</v>
      </c>
      <c r="C921">
        <v>31</v>
      </c>
      <c r="D921">
        <f t="shared" si="29"/>
        <v>0.92619047619047623</v>
      </c>
    </row>
    <row r="922" spans="1:4" x14ac:dyDescent="0.2">
      <c r="A922">
        <v>33</v>
      </c>
      <c r="B922">
        <f t="shared" si="28"/>
        <v>421</v>
      </c>
      <c r="C922">
        <v>31</v>
      </c>
      <c r="D922">
        <f t="shared" si="29"/>
        <v>0.92636579572446553</v>
      </c>
    </row>
    <row r="923" spans="1:4" x14ac:dyDescent="0.2">
      <c r="A923">
        <v>33</v>
      </c>
      <c r="B923">
        <f t="shared" si="28"/>
        <v>422</v>
      </c>
      <c r="C923">
        <v>31</v>
      </c>
      <c r="D923">
        <f t="shared" si="29"/>
        <v>0.92654028436018954</v>
      </c>
    </row>
    <row r="924" spans="1:4" x14ac:dyDescent="0.2">
      <c r="A924">
        <v>33</v>
      </c>
      <c r="B924">
        <f t="shared" si="28"/>
        <v>423</v>
      </c>
      <c r="C924">
        <v>31</v>
      </c>
      <c r="D924">
        <f t="shared" si="29"/>
        <v>0.92671394799054374</v>
      </c>
    </row>
    <row r="925" spans="1:4" x14ac:dyDescent="0.2">
      <c r="A925">
        <v>33</v>
      </c>
      <c r="B925">
        <f t="shared" si="28"/>
        <v>424</v>
      </c>
      <c r="C925">
        <v>31</v>
      </c>
      <c r="D925">
        <f t="shared" si="29"/>
        <v>0.92688679245283023</v>
      </c>
    </row>
    <row r="926" spans="1:4" x14ac:dyDescent="0.2">
      <c r="A926">
        <v>33</v>
      </c>
      <c r="B926">
        <f t="shared" si="28"/>
        <v>425</v>
      </c>
      <c r="C926">
        <v>31</v>
      </c>
      <c r="D926">
        <f t="shared" si="29"/>
        <v>0.92705882352941171</v>
      </c>
    </row>
    <row r="927" spans="1:4" x14ac:dyDescent="0.2">
      <c r="A927">
        <v>33</v>
      </c>
      <c r="B927">
        <f t="shared" si="28"/>
        <v>426</v>
      </c>
      <c r="C927">
        <v>31</v>
      </c>
      <c r="D927">
        <f t="shared" si="29"/>
        <v>0.92723004694835676</v>
      </c>
    </row>
    <row r="928" spans="1:4" x14ac:dyDescent="0.2">
      <c r="A928">
        <v>33</v>
      </c>
      <c r="B928">
        <f t="shared" si="28"/>
        <v>427</v>
      </c>
      <c r="C928">
        <v>31</v>
      </c>
      <c r="D928">
        <f t="shared" si="29"/>
        <v>0.92740046838407497</v>
      </c>
    </row>
    <row r="929" spans="1:4" x14ac:dyDescent="0.2">
      <c r="A929">
        <v>33</v>
      </c>
      <c r="B929">
        <f t="shared" si="28"/>
        <v>428</v>
      </c>
      <c r="C929">
        <v>31</v>
      </c>
      <c r="D929">
        <f t="shared" si="29"/>
        <v>0.92757009345794394</v>
      </c>
    </row>
    <row r="930" spans="1:4" x14ac:dyDescent="0.2">
      <c r="A930">
        <v>33</v>
      </c>
      <c r="B930">
        <f t="shared" si="28"/>
        <v>429</v>
      </c>
      <c r="C930">
        <v>31</v>
      </c>
      <c r="D930">
        <f t="shared" si="29"/>
        <v>0.92773892773892774</v>
      </c>
    </row>
    <row r="931" spans="1:4" x14ac:dyDescent="0.2">
      <c r="A931">
        <v>33</v>
      </c>
      <c r="B931">
        <f t="shared" si="28"/>
        <v>430</v>
      </c>
      <c r="C931">
        <v>31</v>
      </c>
      <c r="D931">
        <f t="shared" si="29"/>
        <v>0.9279069767441861</v>
      </c>
    </row>
    <row r="932" spans="1:4" x14ac:dyDescent="0.2">
      <c r="A932">
        <v>33</v>
      </c>
      <c r="B932">
        <f t="shared" si="28"/>
        <v>431</v>
      </c>
      <c r="C932">
        <v>31</v>
      </c>
      <c r="D932">
        <f t="shared" si="29"/>
        <v>0.92807424593967514</v>
      </c>
    </row>
    <row r="933" spans="1:4" x14ac:dyDescent="0.2">
      <c r="A933">
        <v>33</v>
      </c>
      <c r="B933">
        <f t="shared" si="28"/>
        <v>432</v>
      </c>
      <c r="C933">
        <v>31</v>
      </c>
      <c r="D933">
        <f t="shared" si="29"/>
        <v>0.9282407407407407</v>
      </c>
    </row>
    <row r="934" spans="1:4" x14ac:dyDescent="0.2">
      <c r="A934">
        <v>33</v>
      </c>
      <c r="B934">
        <f t="shared" si="28"/>
        <v>433</v>
      </c>
      <c r="C934">
        <v>32</v>
      </c>
      <c r="D934">
        <f t="shared" si="29"/>
        <v>0.92609699769053122</v>
      </c>
    </row>
    <row r="935" spans="1:4" x14ac:dyDescent="0.2">
      <c r="A935">
        <v>33</v>
      </c>
      <c r="B935">
        <f t="shared" si="28"/>
        <v>434</v>
      </c>
      <c r="C935">
        <v>32</v>
      </c>
      <c r="D935">
        <f t="shared" si="29"/>
        <v>0.92626728110599077</v>
      </c>
    </row>
    <row r="936" spans="1:4" x14ac:dyDescent="0.2">
      <c r="A936">
        <v>33</v>
      </c>
      <c r="B936">
        <f t="shared" si="28"/>
        <v>435</v>
      </c>
      <c r="C936">
        <v>32</v>
      </c>
      <c r="D936">
        <f t="shared" si="29"/>
        <v>0.9264367816091954</v>
      </c>
    </row>
    <row r="937" spans="1:4" x14ac:dyDescent="0.2">
      <c r="A937">
        <v>33</v>
      </c>
      <c r="B937">
        <f t="shared" si="28"/>
        <v>436</v>
      </c>
      <c r="C937">
        <v>32</v>
      </c>
      <c r="D937">
        <f t="shared" si="29"/>
        <v>0.92660550458715596</v>
      </c>
    </row>
    <row r="938" spans="1:4" x14ac:dyDescent="0.2">
      <c r="A938">
        <v>33</v>
      </c>
      <c r="B938">
        <f t="shared" si="28"/>
        <v>437</v>
      </c>
      <c r="C938">
        <v>32</v>
      </c>
      <c r="D938">
        <f t="shared" si="29"/>
        <v>0.92677345537757438</v>
      </c>
    </row>
    <row r="939" spans="1:4" x14ac:dyDescent="0.2">
      <c r="A939">
        <v>33</v>
      </c>
      <c r="B939">
        <f t="shared" si="28"/>
        <v>438</v>
      </c>
      <c r="C939">
        <v>32</v>
      </c>
      <c r="D939">
        <f t="shared" si="29"/>
        <v>0.9269406392694064</v>
      </c>
    </row>
    <row r="940" spans="1:4" x14ac:dyDescent="0.2">
      <c r="A940">
        <v>33</v>
      </c>
      <c r="B940">
        <f t="shared" si="28"/>
        <v>439</v>
      </c>
      <c r="C940">
        <v>32</v>
      </c>
      <c r="D940">
        <f t="shared" si="29"/>
        <v>0.92710706150341682</v>
      </c>
    </row>
    <row r="941" spans="1:4" x14ac:dyDescent="0.2">
      <c r="A941">
        <v>33</v>
      </c>
      <c r="B941">
        <f t="shared" si="28"/>
        <v>440</v>
      </c>
      <c r="C941">
        <v>32</v>
      </c>
      <c r="D941">
        <f t="shared" si="29"/>
        <v>0.92727272727272725</v>
      </c>
    </row>
    <row r="942" spans="1:4" x14ac:dyDescent="0.2">
      <c r="A942">
        <v>33</v>
      </c>
      <c r="B942">
        <f t="shared" si="28"/>
        <v>441</v>
      </c>
      <c r="C942">
        <v>32</v>
      </c>
      <c r="D942">
        <f t="shared" si="29"/>
        <v>0.92743764172335597</v>
      </c>
    </row>
    <row r="943" spans="1:4" x14ac:dyDescent="0.2">
      <c r="A943">
        <v>33</v>
      </c>
      <c r="B943">
        <f t="shared" si="28"/>
        <v>442</v>
      </c>
      <c r="C943">
        <v>32</v>
      </c>
      <c r="D943">
        <f t="shared" si="29"/>
        <v>0.92760180995475117</v>
      </c>
    </row>
    <row r="944" spans="1:4" x14ac:dyDescent="0.2">
      <c r="A944">
        <v>33</v>
      </c>
      <c r="B944">
        <f t="shared" si="28"/>
        <v>443</v>
      </c>
      <c r="C944">
        <v>32</v>
      </c>
      <c r="D944">
        <f t="shared" si="29"/>
        <v>0.92776523702031599</v>
      </c>
    </row>
    <row r="945" spans="1:4" x14ac:dyDescent="0.2">
      <c r="A945">
        <v>33</v>
      </c>
      <c r="B945">
        <f t="shared" si="28"/>
        <v>444</v>
      </c>
      <c r="C945">
        <v>32</v>
      </c>
      <c r="D945">
        <f t="shared" si="29"/>
        <v>0.92792792792792789</v>
      </c>
    </row>
    <row r="946" spans="1:4" x14ac:dyDescent="0.2">
      <c r="A946">
        <v>33</v>
      </c>
      <c r="B946">
        <f t="shared" si="28"/>
        <v>445</v>
      </c>
      <c r="C946">
        <v>32</v>
      </c>
      <c r="D946">
        <f t="shared" si="29"/>
        <v>0.92808988764044942</v>
      </c>
    </row>
    <row r="947" spans="1:4" x14ac:dyDescent="0.2">
      <c r="A947">
        <v>33</v>
      </c>
      <c r="B947">
        <f t="shared" si="28"/>
        <v>446</v>
      </c>
      <c r="C947">
        <v>32</v>
      </c>
      <c r="D947">
        <f t="shared" si="29"/>
        <v>0.9282511210762332</v>
      </c>
    </row>
    <row r="948" spans="1:4" x14ac:dyDescent="0.2">
      <c r="A948">
        <v>33</v>
      </c>
      <c r="B948">
        <f t="shared" si="28"/>
        <v>447</v>
      </c>
      <c r="C948">
        <v>32</v>
      </c>
      <c r="D948">
        <f t="shared" si="29"/>
        <v>0.92841163310961972</v>
      </c>
    </row>
    <row r="949" spans="1:4" x14ac:dyDescent="0.2">
      <c r="A949">
        <v>33</v>
      </c>
      <c r="B949">
        <f t="shared" si="28"/>
        <v>448</v>
      </c>
      <c r="C949">
        <v>32</v>
      </c>
      <c r="D949">
        <f t="shared" si="29"/>
        <v>0.9285714285714286</v>
      </c>
    </row>
    <row r="950" spans="1:4" x14ac:dyDescent="0.2">
      <c r="A950">
        <v>33</v>
      </c>
      <c r="B950">
        <f t="shared" si="28"/>
        <v>449</v>
      </c>
      <c r="C950">
        <v>32</v>
      </c>
      <c r="D950">
        <f t="shared" si="29"/>
        <v>0.92873051224944325</v>
      </c>
    </row>
    <row r="951" spans="1:4" x14ac:dyDescent="0.2">
      <c r="A951">
        <v>33</v>
      </c>
      <c r="B951">
        <f t="shared" si="28"/>
        <v>450</v>
      </c>
      <c r="C951">
        <v>32</v>
      </c>
      <c r="D951">
        <f t="shared" si="29"/>
        <v>0.92888888888888888</v>
      </c>
    </row>
    <row r="952" spans="1:4" x14ac:dyDescent="0.2">
      <c r="A952">
        <v>33</v>
      </c>
      <c r="B952">
        <f t="shared" ref="B952:B1001" si="30">1+B951</f>
        <v>451</v>
      </c>
      <c r="C952">
        <v>32</v>
      </c>
      <c r="D952">
        <f t="shared" si="29"/>
        <v>0.92904656319290468</v>
      </c>
    </row>
    <row r="953" spans="1:4" x14ac:dyDescent="0.2">
      <c r="A953">
        <v>33</v>
      </c>
      <c r="B953">
        <f t="shared" si="30"/>
        <v>452</v>
      </c>
      <c r="C953">
        <v>32</v>
      </c>
      <c r="D953">
        <f t="shared" si="29"/>
        <v>0.92920353982300885</v>
      </c>
    </row>
    <row r="954" spans="1:4" x14ac:dyDescent="0.2">
      <c r="A954">
        <v>33</v>
      </c>
      <c r="B954">
        <f t="shared" si="30"/>
        <v>453</v>
      </c>
      <c r="C954">
        <v>32</v>
      </c>
      <c r="D954">
        <f t="shared" si="29"/>
        <v>0.92935982339955847</v>
      </c>
    </row>
    <row r="955" spans="1:4" x14ac:dyDescent="0.2">
      <c r="A955">
        <v>33</v>
      </c>
      <c r="B955">
        <f t="shared" si="30"/>
        <v>454</v>
      </c>
      <c r="C955">
        <v>32</v>
      </c>
      <c r="D955">
        <f t="shared" si="29"/>
        <v>0.92951541850220265</v>
      </c>
    </row>
    <row r="956" spans="1:4" x14ac:dyDescent="0.2">
      <c r="A956">
        <v>33</v>
      </c>
      <c r="B956">
        <f t="shared" si="30"/>
        <v>455</v>
      </c>
      <c r="C956">
        <v>32</v>
      </c>
      <c r="D956">
        <f t="shared" si="29"/>
        <v>0.9296703296703297</v>
      </c>
    </row>
    <row r="957" spans="1:4" x14ac:dyDescent="0.2">
      <c r="A957">
        <v>33</v>
      </c>
      <c r="B957">
        <f t="shared" si="30"/>
        <v>456</v>
      </c>
      <c r="C957">
        <v>32</v>
      </c>
      <c r="D957">
        <f t="shared" si="29"/>
        <v>0.92982456140350878</v>
      </c>
    </row>
    <row r="958" spans="1:4" x14ac:dyDescent="0.2">
      <c r="A958">
        <v>33</v>
      </c>
      <c r="B958">
        <f t="shared" si="30"/>
        <v>457</v>
      </c>
      <c r="C958">
        <v>32</v>
      </c>
      <c r="D958">
        <f t="shared" si="29"/>
        <v>0.92997811816192555</v>
      </c>
    </row>
    <row r="959" spans="1:4" x14ac:dyDescent="0.2">
      <c r="A959">
        <v>33</v>
      </c>
      <c r="B959">
        <f t="shared" si="30"/>
        <v>458</v>
      </c>
      <c r="C959">
        <v>32</v>
      </c>
      <c r="D959">
        <f t="shared" si="29"/>
        <v>0.93013100436681229</v>
      </c>
    </row>
    <row r="960" spans="1:4" x14ac:dyDescent="0.2">
      <c r="A960">
        <v>33</v>
      </c>
      <c r="B960">
        <f t="shared" si="30"/>
        <v>459</v>
      </c>
      <c r="C960">
        <v>32</v>
      </c>
      <c r="D960">
        <f t="shared" si="29"/>
        <v>0.93028322440087141</v>
      </c>
    </row>
    <row r="961" spans="1:4" x14ac:dyDescent="0.2">
      <c r="A961">
        <v>33</v>
      </c>
      <c r="B961">
        <f t="shared" si="30"/>
        <v>460</v>
      </c>
      <c r="C961">
        <v>32</v>
      </c>
      <c r="D961">
        <f t="shared" si="29"/>
        <v>0.93043478260869561</v>
      </c>
    </row>
    <row r="962" spans="1:4" x14ac:dyDescent="0.2">
      <c r="A962">
        <v>33</v>
      </c>
      <c r="B962">
        <f t="shared" si="30"/>
        <v>461</v>
      </c>
      <c r="C962">
        <v>32</v>
      </c>
      <c r="D962">
        <f t="shared" si="29"/>
        <v>0.93058568329718006</v>
      </c>
    </row>
    <row r="963" spans="1:4" x14ac:dyDescent="0.2">
      <c r="A963">
        <v>33</v>
      </c>
      <c r="B963">
        <f t="shared" si="30"/>
        <v>462</v>
      </c>
      <c r="C963">
        <v>32</v>
      </c>
      <c r="D963">
        <f t="shared" ref="D963:D1026" si="31">1-(C963/B963)</f>
        <v>0.93073593073593075</v>
      </c>
    </row>
    <row r="964" spans="1:4" x14ac:dyDescent="0.2">
      <c r="A964">
        <v>33</v>
      </c>
      <c r="B964">
        <f t="shared" si="30"/>
        <v>463</v>
      </c>
      <c r="C964">
        <v>32</v>
      </c>
      <c r="D964">
        <f t="shared" si="31"/>
        <v>0.93088552915766742</v>
      </c>
    </row>
    <row r="965" spans="1:4" x14ac:dyDescent="0.2">
      <c r="A965">
        <v>33</v>
      </c>
      <c r="B965">
        <f t="shared" si="30"/>
        <v>464</v>
      </c>
      <c r="C965">
        <v>32</v>
      </c>
      <c r="D965">
        <f t="shared" si="31"/>
        <v>0.93103448275862066</v>
      </c>
    </row>
    <row r="966" spans="1:4" x14ac:dyDescent="0.2">
      <c r="A966">
        <v>33</v>
      </c>
      <c r="B966">
        <f t="shared" si="30"/>
        <v>465</v>
      </c>
      <c r="C966">
        <v>32</v>
      </c>
      <c r="D966">
        <f t="shared" si="31"/>
        <v>0.9311827956989247</v>
      </c>
    </row>
    <row r="967" spans="1:4" x14ac:dyDescent="0.2">
      <c r="A967">
        <v>33</v>
      </c>
      <c r="B967">
        <f t="shared" si="30"/>
        <v>466</v>
      </c>
      <c r="C967">
        <v>32</v>
      </c>
      <c r="D967">
        <f t="shared" si="31"/>
        <v>0.93133047210300424</v>
      </c>
    </row>
    <row r="968" spans="1:4" x14ac:dyDescent="0.2">
      <c r="A968">
        <v>33</v>
      </c>
      <c r="B968">
        <f t="shared" si="30"/>
        <v>467</v>
      </c>
      <c r="C968">
        <v>32</v>
      </c>
      <c r="D968">
        <f t="shared" si="31"/>
        <v>0.93147751605995721</v>
      </c>
    </row>
    <row r="969" spans="1:4" x14ac:dyDescent="0.2">
      <c r="A969">
        <v>33</v>
      </c>
      <c r="B969">
        <f t="shared" si="30"/>
        <v>468</v>
      </c>
      <c r="C969">
        <v>32</v>
      </c>
      <c r="D969">
        <f t="shared" si="31"/>
        <v>0.93162393162393164</v>
      </c>
    </row>
    <row r="970" spans="1:4" x14ac:dyDescent="0.2">
      <c r="A970">
        <v>33</v>
      </c>
      <c r="B970">
        <f t="shared" si="30"/>
        <v>469</v>
      </c>
      <c r="C970">
        <v>32</v>
      </c>
      <c r="D970">
        <f t="shared" si="31"/>
        <v>0.93176972281449899</v>
      </c>
    </row>
    <row r="971" spans="1:4" x14ac:dyDescent="0.2">
      <c r="A971">
        <v>33</v>
      </c>
      <c r="B971">
        <f t="shared" si="30"/>
        <v>470</v>
      </c>
      <c r="C971">
        <v>32</v>
      </c>
      <c r="D971">
        <f t="shared" si="31"/>
        <v>0.93191489361702129</v>
      </c>
    </row>
    <row r="972" spans="1:4" x14ac:dyDescent="0.2">
      <c r="A972">
        <v>33</v>
      </c>
      <c r="B972">
        <f t="shared" si="30"/>
        <v>471</v>
      </c>
      <c r="C972">
        <v>32</v>
      </c>
      <c r="D972">
        <f t="shared" si="31"/>
        <v>0.93205944798301488</v>
      </c>
    </row>
    <row r="973" spans="1:4" x14ac:dyDescent="0.2">
      <c r="A973">
        <v>33</v>
      </c>
      <c r="B973">
        <f t="shared" si="30"/>
        <v>472</v>
      </c>
      <c r="C973">
        <v>32</v>
      </c>
      <c r="D973">
        <f t="shared" si="31"/>
        <v>0.93220338983050843</v>
      </c>
    </row>
    <row r="974" spans="1:4" x14ac:dyDescent="0.2">
      <c r="A974">
        <v>33</v>
      </c>
      <c r="B974">
        <f t="shared" si="30"/>
        <v>473</v>
      </c>
      <c r="C974">
        <v>32</v>
      </c>
      <c r="D974">
        <f t="shared" si="31"/>
        <v>0.93234672304439747</v>
      </c>
    </row>
    <row r="975" spans="1:4" x14ac:dyDescent="0.2">
      <c r="A975">
        <v>33</v>
      </c>
      <c r="B975">
        <f t="shared" si="30"/>
        <v>474</v>
      </c>
      <c r="C975">
        <v>32</v>
      </c>
      <c r="D975">
        <f t="shared" si="31"/>
        <v>0.9324894514767933</v>
      </c>
    </row>
    <row r="976" spans="1:4" x14ac:dyDescent="0.2">
      <c r="A976">
        <v>33</v>
      </c>
      <c r="B976">
        <f t="shared" si="30"/>
        <v>475</v>
      </c>
      <c r="C976">
        <v>32</v>
      </c>
      <c r="D976">
        <f t="shared" si="31"/>
        <v>0.93263157894736848</v>
      </c>
    </row>
    <row r="977" spans="1:4" x14ac:dyDescent="0.2">
      <c r="A977">
        <v>33</v>
      </c>
      <c r="B977">
        <f t="shared" si="30"/>
        <v>476</v>
      </c>
      <c r="C977">
        <v>32</v>
      </c>
      <c r="D977">
        <f t="shared" si="31"/>
        <v>0.9327731092436975</v>
      </c>
    </row>
    <row r="978" spans="1:4" x14ac:dyDescent="0.2">
      <c r="A978">
        <v>33</v>
      </c>
      <c r="B978">
        <f t="shared" si="30"/>
        <v>477</v>
      </c>
      <c r="C978">
        <v>32</v>
      </c>
      <c r="D978">
        <f t="shared" si="31"/>
        <v>0.93291404612159323</v>
      </c>
    </row>
    <row r="979" spans="1:4" x14ac:dyDescent="0.2">
      <c r="A979">
        <v>33</v>
      </c>
      <c r="B979">
        <f t="shared" si="30"/>
        <v>478</v>
      </c>
      <c r="C979">
        <v>32</v>
      </c>
      <c r="D979">
        <f t="shared" si="31"/>
        <v>0.93305439330543938</v>
      </c>
    </row>
    <row r="980" spans="1:4" x14ac:dyDescent="0.2">
      <c r="A980">
        <v>33</v>
      </c>
      <c r="B980">
        <f t="shared" si="30"/>
        <v>479</v>
      </c>
      <c r="C980">
        <v>32</v>
      </c>
      <c r="D980">
        <f t="shared" si="31"/>
        <v>0.93319415448851772</v>
      </c>
    </row>
    <row r="981" spans="1:4" x14ac:dyDescent="0.2">
      <c r="A981">
        <v>33</v>
      </c>
      <c r="B981">
        <f t="shared" si="30"/>
        <v>480</v>
      </c>
      <c r="C981">
        <v>32</v>
      </c>
      <c r="D981">
        <f t="shared" si="31"/>
        <v>0.93333333333333335</v>
      </c>
    </row>
    <row r="982" spans="1:4" x14ac:dyDescent="0.2">
      <c r="A982">
        <v>33</v>
      </c>
      <c r="B982">
        <f t="shared" si="30"/>
        <v>481</v>
      </c>
      <c r="C982">
        <v>32</v>
      </c>
      <c r="D982">
        <f t="shared" si="31"/>
        <v>0.93347193347193347</v>
      </c>
    </row>
    <row r="983" spans="1:4" x14ac:dyDescent="0.2">
      <c r="A983">
        <v>33</v>
      </c>
      <c r="B983">
        <f t="shared" si="30"/>
        <v>482</v>
      </c>
      <c r="C983">
        <v>32</v>
      </c>
      <c r="D983">
        <f t="shared" si="31"/>
        <v>0.93360995850622408</v>
      </c>
    </row>
    <row r="984" spans="1:4" x14ac:dyDescent="0.2">
      <c r="A984">
        <v>33</v>
      </c>
      <c r="B984">
        <f t="shared" si="30"/>
        <v>483</v>
      </c>
      <c r="C984">
        <v>32</v>
      </c>
      <c r="D984">
        <f t="shared" si="31"/>
        <v>0.9337474120082816</v>
      </c>
    </row>
    <row r="985" spans="1:4" x14ac:dyDescent="0.2">
      <c r="A985">
        <v>33</v>
      </c>
      <c r="B985">
        <f t="shared" si="30"/>
        <v>484</v>
      </c>
      <c r="C985">
        <v>32</v>
      </c>
      <c r="D985">
        <f t="shared" si="31"/>
        <v>0.93388429752066116</v>
      </c>
    </row>
    <row r="986" spans="1:4" x14ac:dyDescent="0.2">
      <c r="A986">
        <v>33</v>
      </c>
      <c r="B986">
        <f t="shared" si="30"/>
        <v>485</v>
      </c>
      <c r="C986">
        <v>32</v>
      </c>
      <c r="D986">
        <f t="shared" si="31"/>
        <v>0.93402061855670104</v>
      </c>
    </row>
    <row r="987" spans="1:4" x14ac:dyDescent="0.2">
      <c r="A987">
        <v>33</v>
      </c>
      <c r="B987">
        <f t="shared" si="30"/>
        <v>486</v>
      </c>
      <c r="C987">
        <v>32</v>
      </c>
      <c r="D987">
        <f t="shared" si="31"/>
        <v>0.93415637860082301</v>
      </c>
    </row>
    <row r="988" spans="1:4" x14ac:dyDescent="0.2">
      <c r="A988">
        <v>33</v>
      </c>
      <c r="B988">
        <f t="shared" si="30"/>
        <v>487</v>
      </c>
      <c r="C988">
        <v>32</v>
      </c>
      <c r="D988">
        <f t="shared" si="31"/>
        <v>0.93429158110882959</v>
      </c>
    </row>
    <row r="989" spans="1:4" x14ac:dyDescent="0.2">
      <c r="A989">
        <v>33</v>
      </c>
      <c r="B989">
        <f t="shared" si="30"/>
        <v>488</v>
      </c>
      <c r="C989">
        <v>32</v>
      </c>
      <c r="D989">
        <f t="shared" si="31"/>
        <v>0.93442622950819676</v>
      </c>
    </row>
    <row r="990" spans="1:4" x14ac:dyDescent="0.2">
      <c r="A990">
        <v>33</v>
      </c>
      <c r="B990">
        <f t="shared" si="30"/>
        <v>489</v>
      </c>
      <c r="C990">
        <v>32</v>
      </c>
      <c r="D990">
        <f t="shared" si="31"/>
        <v>0.93456032719836402</v>
      </c>
    </row>
    <row r="991" spans="1:4" x14ac:dyDescent="0.2">
      <c r="A991">
        <v>33</v>
      </c>
      <c r="B991">
        <f t="shared" si="30"/>
        <v>490</v>
      </c>
      <c r="C991">
        <v>32</v>
      </c>
      <c r="D991">
        <f t="shared" si="31"/>
        <v>0.9346938775510204</v>
      </c>
    </row>
    <row r="992" spans="1:4" x14ac:dyDescent="0.2">
      <c r="A992">
        <v>33</v>
      </c>
      <c r="B992">
        <f t="shared" si="30"/>
        <v>491</v>
      </c>
      <c r="C992">
        <v>32</v>
      </c>
      <c r="D992">
        <f t="shared" si="31"/>
        <v>0.93482688391038693</v>
      </c>
    </row>
    <row r="993" spans="1:4" x14ac:dyDescent="0.2">
      <c r="A993">
        <v>33</v>
      </c>
      <c r="B993">
        <f t="shared" si="30"/>
        <v>492</v>
      </c>
      <c r="C993">
        <v>32</v>
      </c>
      <c r="D993">
        <f t="shared" si="31"/>
        <v>0.93495934959349591</v>
      </c>
    </row>
    <row r="994" spans="1:4" x14ac:dyDescent="0.2">
      <c r="A994">
        <v>33</v>
      </c>
      <c r="B994">
        <f t="shared" si="30"/>
        <v>493</v>
      </c>
      <c r="C994">
        <v>32</v>
      </c>
      <c r="D994">
        <f t="shared" si="31"/>
        <v>0.93509127789046653</v>
      </c>
    </row>
    <row r="995" spans="1:4" x14ac:dyDescent="0.2">
      <c r="A995">
        <v>33</v>
      </c>
      <c r="B995">
        <f t="shared" si="30"/>
        <v>494</v>
      </c>
      <c r="C995">
        <v>32</v>
      </c>
      <c r="D995">
        <f t="shared" si="31"/>
        <v>0.93522267206477738</v>
      </c>
    </row>
    <row r="996" spans="1:4" x14ac:dyDescent="0.2">
      <c r="A996">
        <v>33</v>
      </c>
      <c r="B996">
        <f t="shared" si="30"/>
        <v>495</v>
      </c>
      <c r="C996">
        <v>32</v>
      </c>
      <c r="D996">
        <f t="shared" si="31"/>
        <v>0.93535353535353538</v>
      </c>
    </row>
    <row r="997" spans="1:4" x14ac:dyDescent="0.2">
      <c r="A997">
        <v>33</v>
      </c>
      <c r="B997">
        <f t="shared" si="30"/>
        <v>496</v>
      </c>
      <c r="C997">
        <v>32</v>
      </c>
      <c r="D997">
        <f t="shared" si="31"/>
        <v>0.93548387096774199</v>
      </c>
    </row>
    <row r="998" spans="1:4" x14ac:dyDescent="0.2">
      <c r="A998">
        <v>33</v>
      </c>
      <c r="B998">
        <f t="shared" si="30"/>
        <v>497</v>
      </c>
      <c r="C998">
        <v>32</v>
      </c>
      <c r="D998">
        <f t="shared" si="31"/>
        <v>0.93561368209255535</v>
      </c>
    </row>
    <row r="999" spans="1:4" x14ac:dyDescent="0.2">
      <c r="A999">
        <v>33</v>
      </c>
      <c r="B999">
        <f t="shared" si="30"/>
        <v>498</v>
      </c>
      <c r="C999">
        <v>32</v>
      </c>
      <c r="D999">
        <f t="shared" si="31"/>
        <v>0.93574297188755018</v>
      </c>
    </row>
    <row r="1000" spans="1:4" x14ac:dyDescent="0.2">
      <c r="A1000">
        <v>33</v>
      </c>
      <c r="B1000">
        <f t="shared" si="30"/>
        <v>499</v>
      </c>
      <c r="C1000">
        <v>32</v>
      </c>
      <c r="D1000">
        <f t="shared" si="31"/>
        <v>0.93587174348697399</v>
      </c>
    </row>
    <row r="1001" spans="1:4" x14ac:dyDescent="0.2">
      <c r="A1001">
        <v>33</v>
      </c>
      <c r="B1001">
        <f t="shared" si="30"/>
        <v>500</v>
      </c>
      <c r="C1001">
        <v>32</v>
      </c>
      <c r="D1001">
        <f t="shared" si="31"/>
        <v>0.93599999999999994</v>
      </c>
    </row>
    <row r="1002" spans="1:4" x14ac:dyDescent="0.2">
      <c r="A1002">
        <v>529</v>
      </c>
      <c r="B1002">
        <v>1</v>
      </c>
      <c r="C1002">
        <v>1</v>
      </c>
      <c r="D1002">
        <f t="shared" si="31"/>
        <v>0</v>
      </c>
    </row>
    <row r="1003" spans="1:4" x14ac:dyDescent="0.2">
      <c r="A1003">
        <v>529</v>
      </c>
      <c r="B1003">
        <f>B1002+1</f>
        <v>2</v>
      </c>
      <c r="C1003">
        <v>2</v>
      </c>
      <c r="D1003">
        <f t="shared" si="31"/>
        <v>0</v>
      </c>
    </row>
    <row r="1004" spans="1:4" x14ac:dyDescent="0.2">
      <c r="A1004">
        <v>529</v>
      </c>
      <c r="B1004">
        <f t="shared" ref="B1004:B1067" si="32">B1003+1</f>
        <v>3</v>
      </c>
      <c r="C1004">
        <v>3</v>
      </c>
      <c r="D1004">
        <f t="shared" si="31"/>
        <v>0</v>
      </c>
    </row>
    <row r="1005" spans="1:4" x14ac:dyDescent="0.2">
      <c r="A1005">
        <v>529</v>
      </c>
      <c r="B1005">
        <f t="shared" si="32"/>
        <v>4</v>
      </c>
      <c r="C1005">
        <v>4</v>
      </c>
      <c r="D1005">
        <f t="shared" si="31"/>
        <v>0</v>
      </c>
    </row>
    <row r="1006" spans="1:4" x14ac:dyDescent="0.2">
      <c r="A1006">
        <v>529</v>
      </c>
      <c r="B1006">
        <f t="shared" si="32"/>
        <v>5</v>
      </c>
      <c r="C1006">
        <v>5</v>
      </c>
      <c r="D1006">
        <f t="shared" si="31"/>
        <v>0</v>
      </c>
    </row>
    <row r="1007" spans="1:4" x14ac:dyDescent="0.2">
      <c r="A1007">
        <v>529</v>
      </c>
      <c r="B1007">
        <f t="shared" si="32"/>
        <v>6</v>
      </c>
      <c r="C1007">
        <v>6</v>
      </c>
      <c r="D1007">
        <f t="shared" si="31"/>
        <v>0</v>
      </c>
    </row>
    <row r="1008" spans="1:4" x14ac:dyDescent="0.2">
      <c r="A1008">
        <v>529</v>
      </c>
      <c r="B1008">
        <f t="shared" si="32"/>
        <v>7</v>
      </c>
      <c r="C1008">
        <v>6</v>
      </c>
      <c r="D1008">
        <f t="shared" si="31"/>
        <v>0.1428571428571429</v>
      </c>
    </row>
    <row r="1009" spans="1:4" x14ac:dyDescent="0.2">
      <c r="A1009">
        <v>529</v>
      </c>
      <c r="B1009">
        <f t="shared" si="32"/>
        <v>8</v>
      </c>
      <c r="C1009">
        <v>6</v>
      </c>
      <c r="D1009">
        <f t="shared" si="31"/>
        <v>0.25</v>
      </c>
    </row>
    <row r="1010" spans="1:4" x14ac:dyDescent="0.2">
      <c r="A1010">
        <v>529</v>
      </c>
      <c r="B1010">
        <f t="shared" si="32"/>
        <v>9</v>
      </c>
      <c r="C1010">
        <v>7</v>
      </c>
      <c r="D1010">
        <f t="shared" si="31"/>
        <v>0.22222222222222221</v>
      </c>
    </row>
    <row r="1011" spans="1:4" x14ac:dyDescent="0.2">
      <c r="A1011">
        <v>529</v>
      </c>
      <c r="B1011">
        <f t="shared" si="32"/>
        <v>10</v>
      </c>
      <c r="C1011">
        <v>7</v>
      </c>
      <c r="D1011">
        <f t="shared" si="31"/>
        <v>0.30000000000000004</v>
      </c>
    </row>
    <row r="1012" spans="1:4" x14ac:dyDescent="0.2">
      <c r="A1012">
        <v>529</v>
      </c>
      <c r="B1012">
        <f t="shared" si="32"/>
        <v>11</v>
      </c>
      <c r="C1012">
        <v>7</v>
      </c>
      <c r="D1012">
        <f t="shared" si="31"/>
        <v>0.36363636363636365</v>
      </c>
    </row>
    <row r="1013" spans="1:4" x14ac:dyDescent="0.2">
      <c r="A1013">
        <v>529</v>
      </c>
      <c r="B1013">
        <f t="shared" si="32"/>
        <v>12</v>
      </c>
      <c r="C1013">
        <v>7</v>
      </c>
      <c r="D1013">
        <f t="shared" si="31"/>
        <v>0.41666666666666663</v>
      </c>
    </row>
    <row r="1014" spans="1:4" x14ac:dyDescent="0.2">
      <c r="A1014">
        <v>529</v>
      </c>
      <c r="B1014">
        <f t="shared" si="32"/>
        <v>13</v>
      </c>
      <c r="C1014">
        <v>7</v>
      </c>
      <c r="D1014">
        <f t="shared" si="31"/>
        <v>0.46153846153846156</v>
      </c>
    </row>
    <row r="1015" spans="1:4" x14ac:dyDescent="0.2">
      <c r="A1015">
        <v>529</v>
      </c>
      <c r="B1015">
        <f t="shared" si="32"/>
        <v>14</v>
      </c>
      <c r="C1015">
        <v>8</v>
      </c>
      <c r="D1015">
        <f t="shared" si="31"/>
        <v>0.4285714285714286</v>
      </c>
    </row>
    <row r="1016" spans="1:4" x14ac:dyDescent="0.2">
      <c r="A1016">
        <v>529</v>
      </c>
      <c r="B1016">
        <f t="shared" si="32"/>
        <v>15</v>
      </c>
      <c r="C1016">
        <v>8</v>
      </c>
      <c r="D1016">
        <f t="shared" si="31"/>
        <v>0.46666666666666667</v>
      </c>
    </row>
    <row r="1017" spans="1:4" x14ac:dyDescent="0.2">
      <c r="A1017">
        <v>529</v>
      </c>
      <c r="B1017">
        <f t="shared" si="32"/>
        <v>16</v>
      </c>
      <c r="C1017">
        <v>8</v>
      </c>
      <c r="D1017">
        <f t="shared" si="31"/>
        <v>0.5</v>
      </c>
    </row>
    <row r="1018" spans="1:4" x14ac:dyDescent="0.2">
      <c r="A1018">
        <v>529</v>
      </c>
      <c r="B1018">
        <f t="shared" si="32"/>
        <v>17</v>
      </c>
      <c r="C1018">
        <v>9</v>
      </c>
      <c r="D1018">
        <f t="shared" si="31"/>
        <v>0.47058823529411764</v>
      </c>
    </row>
    <row r="1019" spans="1:4" x14ac:dyDescent="0.2">
      <c r="A1019">
        <v>529</v>
      </c>
      <c r="B1019">
        <f t="shared" si="32"/>
        <v>18</v>
      </c>
      <c r="C1019">
        <v>9</v>
      </c>
      <c r="D1019">
        <f t="shared" si="31"/>
        <v>0.5</v>
      </c>
    </row>
    <row r="1020" spans="1:4" x14ac:dyDescent="0.2">
      <c r="A1020">
        <v>529</v>
      </c>
      <c r="B1020">
        <f t="shared" si="32"/>
        <v>19</v>
      </c>
      <c r="C1020">
        <v>10</v>
      </c>
      <c r="D1020">
        <f t="shared" si="31"/>
        <v>0.47368421052631582</v>
      </c>
    </row>
    <row r="1021" spans="1:4" x14ac:dyDescent="0.2">
      <c r="A1021">
        <v>529</v>
      </c>
      <c r="B1021">
        <f t="shared" si="32"/>
        <v>20</v>
      </c>
      <c r="C1021">
        <v>10</v>
      </c>
      <c r="D1021">
        <f t="shared" si="31"/>
        <v>0.5</v>
      </c>
    </row>
    <row r="1022" spans="1:4" x14ac:dyDescent="0.2">
      <c r="A1022">
        <v>529</v>
      </c>
      <c r="B1022">
        <f t="shared" si="32"/>
        <v>21</v>
      </c>
      <c r="C1022">
        <v>11</v>
      </c>
      <c r="D1022">
        <f t="shared" si="31"/>
        <v>0.47619047619047616</v>
      </c>
    </row>
    <row r="1023" spans="1:4" x14ac:dyDescent="0.2">
      <c r="A1023">
        <v>529</v>
      </c>
      <c r="B1023">
        <f t="shared" si="32"/>
        <v>22</v>
      </c>
      <c r="C1023">
        <v>11</v>
      </c>
      <c r="D1023">
        <f t="shared" si="31"/>
        <v>0.5</v>
      </c>
    </row>
    <row r="1024" spans="1:4" x14ac:dyDescent="0.2">
      <c r="A1024">
        <v>529</v>
      </c>
      <c r="B1024">
        <f t="shared" si="32"/>
        <v>23</v>
      </c>
      <c r="C1024">
        <v>11</v>
      </c>
      <c r="D1024">
        <f t="shared" si="31"/>
        <v>0.52173913043478259</v>
      </c>
    </row>
    <row r="1025" spans="1:4" x14ac:dyDescent="0.2">
      <c r="A1025">
        <v>529</v>
      </c>
      <c r="B1025">
        <f t="shared" si="32"/>
        <v>24</v>
      </c>
      <c r="C1025">
        <v>11</v>
      </c>
      <c r="D1025">
        <f t="shared" si="31"/>
        <v>0.54166666666666674</v>
      </c>
    </row>
    <row r="1026" spans="1:4" x14ac:dyDescent="0.2">
      <c r="A1026">
        <v>529</v>
      </c>
      <c r="B1026">
        <f t="shared" si="32"/>
        <v>25</v>
      </c>
      <c r="C1026">
        <v>11</v>
      </c>
      <c r="D1026">
        <f t="shared" si="31"/>
        <v>0.56000000000000005</v>
      </c>
    </row>
    <row r="1027" spans="1:4" x14ac:dyDescent="0.2">
      <c r="A1027">
        <v>529</v>
      </c>
      <c r="B1027">
        <f t="shared" si="32"/>
        <v>26</v>
      </c>
      <c r="C1027">
        <v>11</v>
      </c>
      <c r="D1027">
        <f t="shared" ref="D1027:D1090" si="33">1-(C1027/B1027)</f>
        <v>0.57692307692307687</v>
      </c>
    </row>
    <row r="1028" spans="1:4" x14ac:dyDescent="0.2">
      <c r="A1028">
        <v>529</v>
      </c>
      <c r="B1028">
        <f t="shared" si="32"/>
        <v>27</v>
      </c>
      <c r="C1028">
        <v>11</v>
      </c>
      <c r="D1028">
        <f t="shared" si="33"/>
        <v>0.59259259259259256</v>
      </c>
    </row>
    <row r="1029" spans="1:4" x14ac:dyDescent="0.2">
      <c r="A1029">
        <v>529</v>
      </c>
      <c r="B1029">
        <f t="shared" si="32"/>
        <v>28</v>
      </c>
      <c r="C1029">
        <v>11</v>
      </c>
      <c r="D1029">
        <f t="shared" si="33"/>
        <v>0.60714285714285721</v>
      </c>
    </row>
    <row r="1030" spans="1:4" x14ac:dyDescent="0.2">
      <c r="A1030">
        <v>529</v>
      </c>
      <c r="B1030">
        <f t="shared" si="32"/>
        <v>29</v>
      </c>
      <c r="C1030">
        <v>11</v>
      </c>
      <c r="D1030">
        <f t="shared" si="33"/>
        <v>0.62068965517241381</v>
      </c>
    </row>
    <row r="1031" spans="1:4" x14ac:dyDescent="0.2">
      <c r="A1031">
        <v>529</v>
      </c>
      <c r="B1031">
        <f t="shared" si="32"/>
        <v>30</v>
      </c>
      <c r="C1031">
        <v>11</v>
      </c>
      <c r="D1031">
        <f t="shared" si="33"/>
        <v>0.6333333333333333</v>
      </c>
    </row>
    <row r="1032" spans="1:4" x14ac:dyDescent="0.2">
      <c r="A1032">
        <v>529</v>
      </c>
      <c r="B1032">
        <f t="shared" si="32"/>
        <v>31</v>
      </c>
      <c r="C1032">
        <v>11</v>
      </c>
      <c r="D1032">
        <f t="shared" si="33"/>
        <v>0.64516129032258063</v>
      </c>
    </row>
    <row r="1033" spans="1:4" x14ac:dyDescent="0.2">
      <c r="A1033">
        <v>529</v>
      </c>
      <c r="B1033">
        <f t="shared" si="32"/>
        <v>32</v>
      </c>
      <c r="C1033">
        <v>12</v>
      </c>
      <c r="D1033">
        <f t="shared" si="33"/>
        <v>0.625</v>
      </c>
    </row>
    <row r="1034" spans="1:4" x14ac:dyDescent="0.2">
      <c r="A1034">
        <v>529</v>
      </c>
      <c r="B1034">
        <f t="shared" si="32"/>
        <v>33</v>
      </c>
      <c r="C1034">
        <v>12</v>
      </c>
      <c r="D1034">
        <f t="shared" si="33"/>
        <v>0.63636363636363635</v>
      </c>
    </row>
    <row r="1035" spans="1:4" x14ac:dyDescent="0.2">
      <c r="A1035">
        <v>529</v>
      </c>
      <c r="B1035">
        <f t="shared" si="32"/>
        <v>34</v>
      </c>
      <c r="C1035">
        <v>12</v>
      </c>
      <c r="D1035">
        <f t="shared" si="33"/>
        <v>0.64705882352941169</v>
      </c>
    </row>
    <row r="1036" spans="1:4" x14ac:dyDescent="0.2">
      <c r="A1036">
        <v>529</v>
      </c>
      <c r="B1036">
        <f t="shared" si="32"/>
        <v>35</v>
      </c>
      <c r="C1036">
        <v>12</v>
      </c>
      <c r="D1036">
        <f t="shared" si="33"/>
        <v>0.65714285714285714</v>
      </c>
    </row>
    <row r="1037" spans="1:4" x14ac:dyDescent="0.2">
      <c r="A1037">
        <v>529</v>
      </c>
      <c r="B1037">
        <f t="shared" si="32"/>
        <v>36</v>
      </c>
      <c r="C1037">
        <v>12</v>
      </c>
      <c r="D1037">
        <f t="shared" si="33"/>
        <v>0.66666666666666674</v>
      </c>
    </row>
    <row r="1038" spans="1:4" x14ac:dyDescent="0.2">
      <c r="A1038">
        <v>529</v>
      </c>
      <c r="B1038">
        <f t="shared" si="32"/>
        <v>37</v>
      </c>
      <c r="C1038">
        <v>12</v>
      </c>
      <c r="D1038">
        <f t="shared" si="33"/>
        <v>0.67567567567567566</v>
      </c>
    </row>
    <row r="1039" spans="1:4" x14ac:dyDescent="0.2">
      <c r="A1039">
        <v>529</v>
      </c>
      <c r="B1039">
        <f t="shared" si="32"/>
        <v>38</v>
      </c>
      <c r="C1039">
        <v>12</v>
      </c>
      <c r="D1039">
        <f t="shared" si="33"/>
        <v>0.68421052631578949</v>
      </c>
    </row>
    <row r="1040" spans="1:4" x14ac:dyDescent="0.2">
      <c r="A1040">
        <v>529</v>
      </c>
      <c r="B1040">
        <f t="shared" si="32"/>
        <v>39</v>
      </c>
      <c r="C1040">
        <v>12</v>
      </c>
      <c r="D1040">
        <f t="shared" si="33"/>
        <v>0.69230769230769229</v>
      </c>
    </row>
    <row r="1041" spans="1:4" x14ac:dyDescent="0.2">
      <c r="A1041">
        <v>529</v>
      </c>
      <c r="B1041">
        <f t="shared" si="32"/>
        <v>40</v>
      </c>
      <c r="C1041">
        <v>12</v>
      </c>
      <c r="D1041">
        <f t="shared" si="33"/>
        <v>0.7</v>
      </c>
    </row>
    <row r="1042" spans="1:4" x14ac:dyDescent="0.2">
      <c r="A1042">
        <v>529</v>
      </c>
      <c r="B1042">
        <f t="shared" si="32"/>
        <v>41</v>
      </c>
      <c r="C1042">
        <v>12</v>
      </c>
      <c r="D1042">
        <f t="shared" si="33"/>
        <v>0.70731707317073167</v>
      </c>
    </row>
    <row r="1043" spans="1:4" x14ac:dyDescent="0.2">
      <c r="A1043">
        <v>529</v>
      </c>
      <c r="B1043">
        <f t="shared" si="32"/>
        <v>42</v>
      </c>
      <c r="C1043">
        <v>12</v>
      </c>
      <c r="D1043">
        <f t="shared" si="33"/>
        <v>0.7142857142857143</v>
      </c>
    </row>
    <row r="1044" spans="1:4" x14ac:dyDescent="0.2">
      <c r="A1044">
        <v>529</v>
      </c>
      <c r="B1044">
        <f t="shared" si="32"/>
        <v>43</v>
      </c>
      <c r="C1044">
        <v>12</v>
      </c>
      <c r="D1044">
        <f t="shared" si="33"/>
        <v>0.72093023255813948</v>
      </c>
    </row>
    <row r="1045" spans="1:4" x14ac:dyDescent="0.2">
      <c r="A1045">
        <v>529</v>
      </c>
      <c r="B1045">
        <f t="shared" si="32"/>
        <v>44</v>
      </c>
      <c r="C1045">
        <v>12</v>
      </c>
      <c r="D1045">
        <f t="shared" si="33"/>
        <v>0.72727272727272729</v>
      </c>
    </row>
    <row r="1046" spans="1:4" x14ac:dyDescent="0.2">
      <c r="A1046">
        <v>529</v>
      </c>
      <c r="B1046">
        <f t="shared" si="32"/>
        <v>45</v>
      </c>
      <c r="C1046">
        <v>13</v>
      </c>
      <c r="D1046">
        <f t="shared" si="33"/>
        <v>0.71111111111111114</v>
      </c>
    </row>
    <row r="1047" spans="1:4" x14ac:dyDescent="0.2">
      <c r="A1047">
        <v>529</v>
      </c>
      <c r="B1047">
        <f t="shared" si="32"/>
        <v>46</v>
      </c>
      <c r="C1047">
        <v>13</v>
      </c>
      <c r="D1047">
        <f t="shared" si="33"/>
        <v>0.71739130434782616</v>
      </c>
    </row>
    <row r="1048" spans="1:4" x14ac:dyDescent="0.2">
      <c r="A1048">
        <v>529</v>
      </c>
      <c r="B1048">
        <f t="shared" si="32"/>
        <v>47</v>
      </c>
      <c r="C1048">
        <v>13</v>
      </c>
      <c r="D1048">
        <f t="shared" si="33"/>
        <v>0.72340425531914887</v>
      </c>
    </row>
    <row r="1049" spans="1:4" x14ac:dyDescent="0.2">
      <c r="A1049">
        <v>529</v>
      </c>
      <c r="B1049">
        <f t="shared" si="32"/>
        <v>48</v>
      </c>
      <c r="C1049">
        <v>13</v>
      </c>
      <c r="D1049">
        <f t="shared" si="33"/>
        <v>0.72916666666666674</v>
      </c>
    </row>
    <row r="1050" spans="1:4" x14ac:dyDescent="0.2">
      <c r="A1050">
        <v>529</v>
      </c>
      <c r="B1050">
        <f t="shared" si="32"/>
        <v>49</v>
      </c>
      <c r="C1050">
        <v>13</v>
      </c>
      <c r="D1050">
        <f t="shared" si="33"/>
        <v>0.73469387755102034</v>
      </c>
    </row>
    <row r="1051" spans="1:4" x14ac:dyDescent="0.2">
      <c r="A1051">
        <v>529</v>
      </c>
      <c r="B1051">
        <f t="shared" si="32"/>
        <v>50</v>
      </c>
      <c r="C1051">
        <v>13</v>
      </c>
      <c r="D1051">
        <f t="shared" si="33"/>
        <v>0.74</v>
      </c>
    </row>
    <row r="1052" spans="1:4" x14ac:dyDescent="0.2">
      <c r="A1052">
        <v>529</v>
      </c>
      <c r="B1052">
        <f t="shared" si="32"/>
        <v>51</v>
      </c>
      <c r="C1052">
        <v>13</v>
      </c>
      <c r="D1052">
        <f t="shared" si="33"/>
        <v>0.74509803921568629</v>
      </c>
    </row>
    <row r="1053" spans="1:4" x14ac:dyDescent="0.2">
      <c r="A1053">
        <v>529</v>
      </c>
      <c r="B1053">
        <f t="shared" si="32"/>
        <v>52</v>
      </c>
      <c r="C1053">
        <v>13</v>
      </c>
      <c r="D1053">
        <f t="shared" si="33"/>
        <v>0.75</v>
      </c>
    </row>
    <row r="1054" spans="1:4" x14ac:dyDescent="0.2">
      <c r="A1054">
        <v>529</v>
      </c>
      <c r="B1054">
        <f t="shared" si="32"/>
        <v>53</v>
      </c>
      <c r="C1054">
        <v>13</v>
      </c>
      <c r="D1054">
        <f t="shared" si="33"/>
        <v>0.75471698113207553</v>
      </c>
    </row>
    <row r="1055" spans="1:4" x14ac:dyDescent="0.2">
      <c r="A1055">
        <v>529</v>
      </c>
      <c r="B1055">
        <f t="shared" si="32"/>
        <v>54</v>
      </c>
      <c r="C1055">
        <v>14</v>
      </c>
      <c r="D1055">
        <f t="shared" si="33"/>
        <v>0.7407407407407407</v>
      </c>
    </row>
    <row r="1056" spans="1:4" x14ac:dyDescent="0.2">
      <c r="A1056">
        <v>529</v>
      </c>
      <c r="B1056">
        <f t="shared" si="32"/>
        <v>55</v>
      </c>
      <c r="C1056">
        <v>15</v>
      </c>
      <c r="D1056">
        <f t="shared" si="33"/>
        <v>0.72727272727272729</v>
      </c>
    </row>
    <row r="1057" spans="1:4" x14ac:dyDescent="0.2">
      <c r="A1057">
        <v>529</v>
      </c>
      <c r="B1057">
        <f t="shared" si="32"/>
        <v>56</v>
      </c>
      <c r="C1057">
        <v>15</v>
      </c>
      <c r="D1057">
        <f t="shared" si="33"/>
        <v>0.73214285714285721</v>
      </c>
    </row>
    <row r="1058" spans="1:4" x14ac:dyDescent="0.2">
      <c r="A1058">
        <v>529</v>
      </c>
      <c r="B1058">
        <f t="shared" si="32"/>
        <v>57</v>
      </c>
      <c r="C1058">
        <v>16</v>
      </c>
      <c r="D1058">
        <f t="shared" si="33"/>
        <v>0.7192982456140351</v>
      </c>
    </row>
    <row r="1059" spans="1:4" x14ac:dyDescent="0.2">
      <c r="A1059">
        <v>529</v>
      </c>
      <c r="B1059">
        <f t="shared" si="32"/>
        <v>58</v>
      </c>
      <c r="C1059">
        <v>17</v>
      </c>
      <c r="D1059">
        <f t="shared" si="33"/>
        <v>0.7068965517241379</v>
      </c>
    </row>
    <row r="1060" spans="1:4" x14ac:dyDescent="0.2">
      <c r="A1060">
        <v>529</v>
      </c>
      <c r="B1060">
        <f t="shared" si="32"/>
        <v>59</v>
      </c>
      <c r="C1060">
        <v>18</v>
      </c>
      <c r="D1060">
        <f t="shared" si="33"/>
        <v>0.69491525423728806</v>
      </c>
    </row>
    <row r="1061" spans="1:4" x14ac:dyDescent="0.2">
      <c r="A1061">
        <v>529</v>
      </c>
      <c r="B1061">
        <f t="shared" si="32"/>
        <v>60</v>
      </c>
      <c r="C1061">
        <v>18</v>
      </c>
      <c r="D1061">
        <f t="shared" si="33"/>
        <v>0.7</v>
      </c>
    </row>
    <row r="1062" spans="1:4" x14ac:dyDescent="0.2">
      <c r="A1062">
        <v>529</v>
      </c>
      <c r="B1062">
        <f t="shared" si="32"/>
        <v>61</v>
      </c>
      <c r="C1062">
        <v>18</v>
      </c>
      <c r="D1062">
        <f t="shared" si="33"/>
        <v>0.70491803278688525</v>
      </c>
    </row>
    <row r="1063" spans="1:4" x14ac:dyDescent="0.2">
      <c r="A1063">
        <v>529</v>
      </c>
      <c r="B1063">
        <f t="shared" si="32"/>
        <v>62</v>
      </c>
      <c r="C1063">
        <v>18</v>
      </c>
      <c r="D1063">
        <f t="shared" si="33"/>
        <v>0.70967741935483875</v>
      </c>
    </row>
    <row r="1064" spans="1:4" x14ac:dyDescent="0.2">
      <c r="A1064">
        <v>529</v>
      </c>
      <c r="B1064">
        <f t="shared" si="32"/>
        <v>63</v>
      </c>
      <c r="C1064">
        <v>18</v>
      </c>
      <c r="D1064">
        <f t="shared" si="33"/>
        <v>0.7142857142857143</v>
      </c>
    </row>
    <row r="1065" spans="1:4" x14ac:dyDescent="0.2">
      <c r="A1065">
        <v>529</v>
      </c>
      <c r="B1065">
        <f t="shared" si="32"/>
        <v>64</v>
      </c>
      <c r="C1065">
        <v>18</v>
      </c>
      <c r="D1065">
        <f t="shared" si="33"/>
        <v>0.71875</v>
      </c>
    </row>
    <row r="1066" spans="1:4" x14ac:dyDescent="0.2">
      <c r="A1066">
        <v>529</v>
      </c>
      <c r="B1066">
        <f t="shared" si="32"/>
        <v>65</v>
      </c>
      <c r="C1066">
        <v>18</v>
      </c>
      <c r="D1066">
        <f t="shared" si="33"/>
        <v>0.72307692307692306</v>
      </c>
    </row>
    <row r="1067" spans="1:4" x14ac:dyDescent="0.2">
      <c r="A1067">
        <v>529</v>
      </c>
      <c r="B1067">
        <f t="shared" si="32"/>
        <v>66</v>
      </c>
      <c r="C1067">
        <v>18</v>
      </c>
      <c r="D1067">
        <f t="shared" si="33"/>
        <v>0.72727272727272729</v>
      </c>
    </row>
    <row r="1068" spans="1:4" x14ac:dyDescent="0.2">
      <c r="A1068">
        <v>529</v>
      </c>
      <c r="B1068">
        <f t="shared" ref="B1068:B1131" si="34">B1067+1</f>
        <v>67</v>
      </c>
      <c r="C1068">
        <v>18</v>
      </c>
      <c r="D1068">
        <f t="shared" si="33"/>
        <v>0.73134328358208955</v>
      </c>
    </row>
    <row r="1069" spans="1:4" x14ac:dyDescent="0.2">
      <c r="A1069">
        <v>529</v>
      </c>
      <c r="B1069">
        <f t="shared" si="34"/>
        <v>68</v>
      </c>
      <c r="C1069">
        <v>18</v>
      </c>
      <c r="D1069">
        <f t="shared" si="33"/>
        <v>0.73529411764705888</v>
      </c>
    </row>
    <row r="1070" spans="1:4" x14ac:dyDescent="0.2">
      <c r="A1070">
        <v>529</v>
      </c>
      <c r="B1070">
        <f t="shared" si="34"/>
        <v>69</v>
      </c>
      <c r="C1070">
        <v>19</v>
      </c>
      <c r="D1070">
        <f t="shared" si="33"/>
        <v>0.72463768115942029</v>
      </c>
    </row>
    <row r="1071" spans="1:4" x14ac:dyDescent="0.2">
      <c r="A1071">
        <v>529</v>
      </c>
      <c r="B1071">
        <f t="shared" si="34"/>
        <v>70</v>
      </c>
      <c r="C1071">
        <v>19</v>
      </c>
      <c r="D1071">
        <f t="shared" si="33"/>
        <v>0.72857142857142865</v>
      </c>
    </row>
    <row r="1072" spans="1:4" x14ac:dyDescent="0.2">
      <c r="A1072">
        <v>529</v>
      </c>
      <c r="B1072">
        <f t="shared" si="34"/>
        <v>71</v>
      </c>
      <c r="C1072">
        <v>19</v>
      </c>
      <c r="D1072">
        <f t="shared" si="33"/>
        <v>0.73239436619718312</v>
      </c>
    </row>
    <row r="1073" spans="1:4" x14ac:dyDescent="0.2">
      <c r="A1073">
        <v>529</v>
      </c>
      <c r="B1073">
        <f t="shared" si="34"/>
        <v>72</v>
      </c>
      <c r="C1073">
        <v>19</v>
      </c>
      <c r="D1073">
        <f t="shared" si="33"/>
        <v>0.73611111111111116</v>
      </c>
    </row>
    <row r="1074" spans="1:4" x14ac:dyDescent="0.2">
      <c r="A1074">
        <v>529</v>
      </c>
      <c r="B1074">
        <f t="shared" si="34"/>
        <v>73</v>
      </c>
      <c r="C1074">
        <v>19</v>
      </c>
      <c r="D1074">
        <f t="shared" si="33"/>
        <v>0.73972602739726034</v>
      </c>
    </row>
    <row r="1075" spans="1:4" x14ac:dyDescent="0.2">
      <c r="A1075">
        <v>529</v>
      </c>
      <c r="B1075">
        <f t="shared" si="34"/>
        <v>74</v>
      </c>
      <c r="C1075">
        <v>19</v>
      </c>
      <c r="D1075">
        <f t="shared" si="33"/>
        <v>0.7432432432432432</v>
      </c>
    </row>
    <row r="1076" spans="1:4" x14ac:dyDescent="0.2">
      <c r="A1076">
        <v>529</v>
      </c>
      <c r="B1076">
        <f t="shared" si="34"/>
        <v>75</v>
      </c>
      <c r="C1076">
        <v>19</v>
      </c>
      <c r="D1076">
        <f t="shared" si="33"/>
        <v>0.74666666666666659</v>
      </c>
    </row>
    <row r="1077" spans="1:4" x14ac:dyDescent="0.2">
      <c r="A1077">
        <v>529</v>
      </c>
      <c r="B1077">
        <f t="shared" si="34"/>
        <v>76</v>
      </c>
      <c r="C1077">
        <v>19</v>
      </c>
      <c r="D1077">
        <f t="shared" si="33"/>
        <v>0.75</v>
      </c>
    </row>
    <row r="1078" spans="1:4" x14ac:dyDescent="0.2">
      <c r="A1078">
        <v>529</v>
      </c>
      <c r="B1078">
        <f t="shared" si="34"/>
        <v>77</v>
      </c>
      <c r="C1078">
        <v>19</v>
      </c>
      <c r="D1078">
        <f t="shared" si="33"/>
        <v>0.75324675324675328</v>
      </c>
    </row>
    <row r="1079" spans="1:4" x14ac:dyDescent="0.2">
      <c r="A1079">
        <v>529</v>
      </c>
      <c r="B1079">
        <f t="shared" si="34"/>
        <v>78</v>
      </c>
      <c r="C1079">
        <v>19</v>
      </c>
      <c r="D1079">
        <f t="shared" si="33"/>
        <v>0.75641025641025639</v>
      </c>
    </row>
    <row r="1080" spans="1:4" x14ac:dyDescent="0.2">
      <c r="A1080">
        <v>529</v>
      </c>
      <c r="B1080">
        <f t="shared" si="34"/>
        <v>79</v>
      </c>
      <c r="C1080">
        <v>19</v>
      </c>
      <c r="D1080">
        <f t="shared" si="33"/>
        <v>0.759493670886076</v>
      </c>
    </row>
    <row r="1081" spans="1:4" x14ac:dyDescent="0.2">
      <c r="A1081">
        <v>529</v>
      </c>
      <c r="B1081">
        <f t="shared" si="34"/>
        <v>80</v>
      </c>
      <c r="C1081">
        <v>19</v>
      </c>
      <c r="D1081">
        <f t="shared" si="33"/>
        <v>0.76249999999999996</v>
      </c>
    </row>
    <row r="1082" spans="1:4" x14ac:dyDescent="0.2">
      <c r="A1082">
        <v>529</v>
      </c>
      <c r="B1082">
        <f t="shared" si="34"/>
        <v>81</v>
      </c>
      <c r="C1082">
        <v>19</v>
      </c>
      <c r="D1082">
        <f t="shared" si="33"/>
        <v>0.76543209876543217</v>
      </c>
    </row>
    <row r="1083" spans="1:4" x14ac:dyDescent="0.2">
      <c r="A1083">
        <v>529</v>
      </c>
      <c r="B1083">
        <f t="shared" si="34"/>
        <v>82</v>
      </c>
      <c r="C1083">
        <v>19</v>
      </c>
      <c r="D1083">
        <f t="shared" si="33"/>
        <v>0.76829268292682928</v>
      </c>
    </row>
    <row r="1084" spans="1:4" x14ac:dyDescent="0.2">
      <c r="A1084">
        <v>529</v>
      </c>
      <c r="B1084">
        <f t="shared" si="34"/>
        <v>83</v>
      </c>
      <c r="C1084">
        <v>19</v>
      </c>
      <c r="D1084">
        <f t="shared" si="33"/>
        <v>0.77108433734939763</v>
      </c>
    </row>
    <row r="1085" spans="1:4" x14ac:dyDescent="0.2">
      <c r="A1085">
        <v>529</v>
      </c>
      <c r="B1085">
        <f t="shared" si="34"/>
        <v>84</v>
      </c>
      <c r="C1085">
        <v>19</v>
      </c>
      <c r="D1085">
        <f t="shared" si="33"/>
        <v>0.77380952380952384</v>
      </c>
    </row>
    <row r="1086" spans="1:4" x14ac:dyDescent="0.2">
      <c r="A1086">
        <v>529</v>
      </c>
      <c r="B1086">
        <f t="shared" si="34"/>
        <v>85</v>
      </c>
      <c r="C1086">
        <v>19</v>
      </c>
      <c r="D1086">
        <f t="shared" si="33"/>
        <v>0.77647058823529413</v>
      </c>
    </row>
    <row r="1087" spans="1:4" x14ac:dyDescent="0.2">
      <c r="A1087">
        <v>529</v>
      </c>
      <c r="B1087">
        <f t="shared" si="34"/>
        <v>86</v>
      </c>
      <c r="C1087">
        <v>19</v>
      </c>
      <c r="D1087">
        <f t="shared" si="33"/>
        <v>0.77906976744186052</v>
      </c>
    </row>
    <row r="1088" spans="1:4" x14ac:dyDescent="0.2">
      <c r="A1088">
        <v>529</v>
      </c>
      <c r="B1088">
        <f t="shared" si="34"/>
        <v>87</v>
      </c>
      <c r="C1088">
        <v>19</v>
      </c>
      <c r="D1088">
        <f t="shared" si="33"/>
        <v>0.78160919540229878</v>
      </c>
    </row>
    <row r="1089" spans="1:4" x14ac:dyDescent="0.2">
      <c r="A1089">
        <v>529</v>
      </c>
      <c r="B1089">
        <f t="shared" si="34"/>
        <v>88</v>
      </c>
      <c r="C1089">
        <v>19</v>
      </c>
      <c r="D1089">
        <f t="shared" si="33"/>
        <v>0.78409090909090906</v>
      </c>
    </row>
    <row r="1090" spans="1:4" x14ac:dyDescent="0.2">
      <c r="A1090">
        <v>529</v>
      </c>
      <c r="B1090">
        <f t="shared" si="34"/>
        <v>89</v>
      </c>
      <c r="C1090">
        <v>19</v>
      </c>
      <c r="D1090">
        <f t="shared" si="33"/>
        <v>0.7865168539325843</v>
      </c>
    </row>
    <row r="1091" spans="1:4" x14ac:dyDescent="0.2">
      <c r="A1091">
        <v>529</v>
      </c>
      <c r="B1091">
        <f t="shared" si="34"/>
        <v>90</v>
      </c>
      <c r="C1091">
        <v>19</v>
      </c>
      <c r="D1091">
        <f t="shared" ref="D1091:D1154" si="35">1-(C1091/B1091)</f>
        <v>0.78888888888888886</v>
      </c>
    </row>
    <row r="1092" spans="1:4" x14ac:dyDescent="0.2">
      <c r="A1092">
        <v>529</v>
      </c>
      <c r="B1092">
        <f t="shared" si="34"/>
        <v>91</v>
      </c>
      <c r="C1092">
        <v>19</v>
      </c>
      <c r="D1092">
        <f t="shared" si="35"/>
        <v>0.79120879120879117</v>
      </c>
    </row>
    <row r="1093" spans="1:4" x14ac:dyDescent="0.2">
      <c r="A1093">
        <v>529</v>
      </c>
      <c r="B1093">
        <f t="shared" si="34"/>
        <v>92</v>
      </c>
      <c r="C1093">
        <v>19</v>
      </c>
      <c r="D1093">
        <f t="shared" si="35"/>
        <v>0.79347826086956519</v>
      </c>
    </row>
    <row r="1094" spans="1:4" x14ac:dyDescent="0.2">
      <c r="A1094">
        <v>529</v>
      </c>
      <c r="B1094">
        <f t="shared" si="34"/>
        <v>93</v>
      </c>
      <c r="C1094">
        <v>19</v>
      </c>
      <c r="D1094">
        <f t="shared" si="35"/>
        <v>0.79569892473118276</v>
      </c>
    </row>
    <row r="1095" spans="1:4" x14ac:dyDescent="0.2">
      <c r="A1095">
        <v>529</v>
      </c>
      <c r="B1095">
        <f t="shared" si="34"/>
        <v>94</v>
      </c>
      <c r="C1095">
        <v>19</v>
      </c>
      <c r="D1095">
        <f t="shared" si="35"/>
        <v>0.7978723404255319</v>
      </c>
    </row>
    <row r="1096" spans="1:4" x14ac:dyDescent="0.2">
      <c r="A1096">
        <v>529</v>
      </c>
      <c r="B1096">
        <f t="shared" si="34"/>
        <v>95</v>
      </c>
      <c r="C1096">
        <v>19</v>
      </c>
      <c r="D1096">
        <f t="shared" si="35"/>
        <v>0.8</v>
      </c>
    </row>
    <row r="1097" spans="1:4" x14ac:dyDescent="0.2">
      <c r="A1097">
        <v>529</v>
      </c>
      <c r="B1097">
        <f t="shared" si="34"/>
        <v>96</v>
      </c>
      <c r="C1097">
        <v>19</v>
      </c>
      <c r="D1097">
        <f t="shared" si="35"/>
        <v>0.80208333333333337</v>
      </c>
    </row>
    <row r="1098" spans="1:4" x14ac:dyDescent="0.2">
      <c r="A1098">
        <v>529</v>
      </c>
      <c r="B1098">
        <f t="shared" si="34"/>
        <v>97</v>
      </c>
      <c r="C1098">
        <v>19</v>
      </c>
      <c r="D1098">
        <f t="shared" si="35"/>
        <v>0.80412371134020622</v>
      </c>
    </row>
    <row r="1099" spans="1:4" x14ac:dyDescent="0.2">
      <c r="A1099">
        <v>529</v>
      </c>
      <c r="B1099">
        <f t="shared" si="34"/>
        <v>98</v>
      </c>
      <c r="C1099">
        <v>19</v>
      </c>
      <c r="D1099">
        <f t="shared" si="35"/>
        <v>0.80612244897959184</v>
      </c>
    </row>
    <row r="1100" spans="1:4" x14ac:dyDescent="0.2">
      <c r="A1100">
        <v>529</v>
      </c>
      <c r="B1100">
        <f t="shared" si="34"/>
        <v>99</v>
      </c>
      <c r="C1100">
        <v>20</v>
      </c>
      <c r="D1100">
        <f t="shared" si="35"/>
        <v>0.79797979797979801</v>
      </c>
    </row>
    <row r="1101" spans="1:4" x14ac:dyDescent="0.2">
      <c r="A1101">
        <v>529</v>
      </c>
      <c r="B1101">
        <f t="shared" si="34"/>
        <v>100</v>
      </c>
      <c r="C1101">
        <v>20</v>
      </c>
      <c r="D1101">
        <f t="shared" si="35"/>
        <v>0.8</v>
      </c>
    </row>
    <row r="1102" spans="1:4" x14ac:dyDescent="0.2">
      <c r="A1102">
        <v>529</v>
      </c>
      <c r="B1102">
        <f t="shared" si="34"/>
        <v>101</v>
      </c>
      <c r="C1102">
        <v>20</v>
      </c>
      <c r="D1102">
        <f t="shared" si="35"/>
        <v>0.80198019801980203</v>
      </c>
    </row>
    <row r="1103" spans="1:4" x14ac:dyDescent="0.2">
      <c r="A1103">
        <v>529</v>
      </c>
      <c r="B1103">
        <f t="shared" si="34"/>
        <v>102</v>
      </c>
      <c r="C1103">
        <v>20</v>
      </c>
      <c r="D1103">
        <f t="shared" si="35"/>
        <v>0.80392156862745101</v>
      </c>
    </row>
    <row r="1104" spans="1:4" x14ac:dyDescent="0.2">
      <c r="A1104">
        <v>529</v>
      </c>
      <c r="B1104">
        <f t="shared" si="34"/>
        <v>103</v>
      </c>
      <c r="C1104">
        <v>20</v>
      </c>
      <c r="D1104">
        <f t="shared" si="35"/>
        <v>0.80582524271844658</v>
      </c>
    </row>
    <row r="1105" spans="1:4" x14ac:dyDescent="0.2">
      <c r="A1105">
        <v>529</v>
      </c>
      <c r="B1105">
        <f t="shared" si="34"/>
        <v>104</v>
      </c>
      <c r="C1105">
        <v>20</v>
      </c>
      <c r="D1105">
        <f t="shared" si="35"/>
        <v>0.80769230769230771</v>
      </c>
    </row>
    <row r="1106" spans="1:4" x14ac:dyDescent="0.2">
      <c r="A1106">
        <v>529</v>
      </c>
      <c r="B1106">
        <f t="shared" si="34"/>
        <v>105</v>
      </c>
      <c r="C1106">
        <v>21</v>
      </c>
      <c r="D1106">
        <f t="shared" si="35"/>
        <v>0.8</v>
      </c>
    </row>
    <row r="1107" spans="1:4" x14ac:dyDescent="0.2">
      <c r="A1107">
        <v>529</v>
      </c>
      <c r="B1107">
        <f t="shared" si="34"/>
        <v>106</v>
      </c>
      <c r="C1107">
        <v>21</v>
      </c>
      <c r="D1107">
        <f t="shared" si="35"/>
        <v>0.80188679245283012</v>
      </c>
    </row>
    <row r="1108" spans="1:4" x14ac:dyDescent="0.2">
      <c r="A1108">
        <v>529</v>
      </c>
      <c r="B1108">
        <f t="shared" si="34"/>
        <v>107</v>
      </c>
      <c r="C1108">
        <v>21</v>
      </c>
      <c r="D1108">
        <f t="shared" si="35"/>
        <v>0.80373831775700932</v>
      </c>
    </row>
    <row r="1109" spans="1:4" x14ac:dyDescent="0.2">
      <c r="A1109">
        <v>529</v>
      </c>
      <c r="B1109">
        <f t="shared" si="34"/>
        <v>108</v>
      </c>
      <c r="C1109">
        <v>21</v>
      </c>
      <c r="D1109">
        <f t="shared" si="35"/>
        <v>0.80555555555555558</v>
      </c>
    </row>
    <row r="1110" spans="1:4" x14ac:dyDescent="0.2">
      <c r="A1110">
        <v>529</v>
      </c>
      <c r="B1110">
        <f t="shared" si="34"/>
        <v>109</v>
      </c>
      <c r="C1110">
        <v>21</v>
      </c>
      <c r="D1110">
        <f t="shared" si="35"/>
        <v>0.80733944954128445</v>
      </c>
    </row>
    <row r="1111" spans="1:4" x14ac:dyDescent="0.2">
      <c r="A1111">
        <v>529</v>
      </c>
      <c r="B1111">
        <f t="shared" si="34"/>
        <v>110</v>
      </c>
      <c r="C1111">
        <v>21</v>
      </c>
      <c r="D1111">
        <f t="shared" si="35"/>
        <v>0.80909090909090908</v>
      </c>
    </row>
    <row r="1112" spans="1:4" x14ac:dyDescent="0.2">
      <c r="A1112">
        <v>529</v>
      </c>
      <c r="B1112">
        <f t="shared" si="34"/>
        <v>111</v>
      </c>
      <c r="C1112">
        <v>22</v>
      </c>
      <c r="D1112">
        <f t="shared" si="35"/>
        <v>0.80180180180180183</v>
      </c>
    </row>
    <row r="1113" spans="1:4" x14ac:dyDescent="0.2">
      <c r="A1113">
        <v>529</v>
      </c>
      <c r="B1113">
        <f t="shared" si="34"/>
        <v>112</v>
      </c>
      <c r="C1113">
        <v>22</v>
      </c>
      <c r="D1113">
        <f t="shared" si="35"/>
        <v>0.8035714285714286</v>
      </c>
    </row>
    <row r="1114" spans="1:4" x14ac:dyDescent="0.2">
      <c r="A1114">
        <v>529</v>
      </c>
      <c r="B1114">
        <f t="shared" si="34"/>
        <v>113</v>
      </c>
      <c r="C1114">
        <v>22</v>
      </c>
      <c r="D1114">
        <f t="shared" si="35"/>
        <v>0.80530973451327437</v>
      </c>
    </row>
    <row r="1115" spans="1:4" x14ac:dyDescent="0.2">
      <c r="A1115">
        <v>529</v>
      </c>
      <c r="B1115">
        <f t="shared" si="34"/>
        <v>114</v>
      </c>
      <c r="C1115">
        <v>22</v>
      </c>
      <c r="D1115">
        <f t="shared" si="35"/>
        <v>0.80701754385964919</v>
      </c>
    </row>
    <row r="1116" spans="1:4" x14ac:dyDescent="0.2">
      <c r="A1116">
        <v>529</v>
      </c>
      <c r="B1116">
        <f t="shared" si="34"/>
        <v>115</v>
      </c>
      <c r="C1116">
        <v>22</v>
      </c>
      <c r="D1116">
        <f t="shared" si="35"/>
        <v>0.80869565217391304</v>
      </c>
    </row>
    <row r="1117" spans="1:4" x14ac:dyDescent="0.2">
      <c r="A1117">
        <v>529</v>
      </c>
      <c r="B1117">
        <f t="shared" si="34"/>
        <v>116</v>
      </c>
      <c r="C1117">
        <v>22</v>
      </c>
      <c r="D1117">
        <f t="shared" si="35"/>
        <v>0.81034482758620685</v>
      </c>
    </row>
    <row r="1118" spans="1:4" x14ac:dyDescent="0.2">
      <c r="A1118">
        <v>529</v>
      </c>
      <c r="B1118">
        <f t="shared" si="34"/>
        <v>117</v>
      </c>
      <c r="C1118">
        <v>22</v>
      </c>
      <c r="D1118">
        <f t="shared" si="35"/>
        <v>0.81196581196581197</v>
      </c>
    </row>
    <row r="1119" spans="1:4" x14ac:dyDescent="0.2">
      <c r="A1119">
        <v>529</v>
      </c>
      <c r="B1119">
        <f t="shared" si="34"/>
        <v>118</v>
      </c>
      <c r="C1119">
        <v>22</v>
      </c>
      <c r="D1119">
        <f t="shared" si="35"/>
        <v>0.81355932203389836</v>
      </c>
    </row>
    <row r="1120" spans="1:4" x14ac:dyDescent="0.2">
      <c r="A1120">
        <v>529</v>
      </c>
      <c r="B1120">
        <f t="shared" si="34"/>
        <v>119</v>
      </c>
      <c r="C1120">
        <v>22</v>
      </c>
      <c r="D1120">
        <f t="shared" si="35"/>
        <v>0.81512605042016806</v>
      </c>
    </row>
    <row r="1121" spans="1:4" x14ac:dyDescent="0.2">
      <c r="A1121">
        <v>529</v>
      </c>
      <c r="B1121">
        <f t="shared" si="34"/>
        <v>120</v>
      </c>
      <c r="C1121">
        <v>22</v>
      </c>
      <c r="D1121">
        <f t="shared" si="35"/>
        <v>0.81666666666666665</v>
      </c>
    </row>
    <row r="1122" spans="1:4" x14ac:dyDescent="0.2">
      <c r="A1122">
        <v>529</v>
      </c>
      <c r="B1122">
        <f t="shared" si="34"/>
        <v>121</v>
      </c>
      <c r="C1122">
        <v>22</v>
      </c>
      <c r="D1122">
        <f t="shared" si="35"/>
        <v>0.81818181818181812</v>
      </c>
    </row>
    <row r="1123" spans="1:4" x14ac:dyDescent="0.2">
      <c r="A1123">
        <v>529</v>
      </c>
      <c r="B1123">
        <f t="shared" si="34"/>
        <v>122</v>
      </c>
      <c r="C1123">
        <v>23</v>
      </c>
      <c r="D1123">
        <f t="shared" si="35"/>
        <v>0.81147540983606559</v>
      </c>
    </row>
    <row r="1124" spans="1:4" x14ac:dyDescent="0.2">
      <c r="A1124">
        <v>529</v>
      </c>
      <c r="B1124">
        <f t="shared" si="34"/>
        <v>123</v>
      </c>
      <c r="C1124">
        <v>23</v>
      </c>
      <c r="D1124">
        <f t="shared" si="35"/>
        <v>0.81300813008130079</v>
      </c>
    </row>
    <row r="1125" spans="1:4" x14ac:dyDescent="0.2">
      <c r="A1125">
        <v>529</v>
      </c>
      <c r="B1125">
        <f t="shared" si="34"/>
        <v>124</v>
      </c>
      <c r="C1125">
        <v>23</v>
      </c>
      <c r="D1125">
        <f t="shared" si="35"/>
        <v>0.81451612903225801</v>
      </c>
    </row>
    <row r="1126" spans="1:4" x14ac:dyDescent="0.2">
      <c r="A1126">
        <v>529</v>
      </c>
      <c r="B1126">
        <f t="shared" si="34"/>
        <v>125</v>
      </c>
      <c r="C1126">
        <v>23</v>
      </c>
      <c r="D1126">
        <f t="shared" si="35"/>
        <v>0.81600000000000006</v>
      </c>
    </row>
    <row r="1127" spans="1:4" x14ac:dyDescent="0.2">
      <c r="A1127">
        <v>529</v>
      </c>
      <c r="B1127">
        <f t="shared" si="34"/>
        <v>126</v>
      </c>
      <c r="C1127">
        <v>23</v>
      </c>
      <c r="D1127">
        <f t="shared" si="35"/>
        <v>0.81746031746031744</v>
      </c>
    </row>
    <row r="1128" spans="1:4" x14ac:dyDescent="0.2">
      <c r="A1128">
        <v>529</v>
      </c>
      <c r="B1128">
        <f t="shared" si="34"/>
        <v>127</v>
      </c>
      <c r="C1128">
        <v>23</v>
      </c>
      <c r="D1128">
        <f t="shared" si="35"/>
        <v>0.81889763779527558</v>
      </c>
    </row>
    <row r="1129" spans="1:4" x14ac:dyDescent="0.2">
      <c r="A1129">
        <v>529</v>
      </c>
      <c r="B1129">
        <f t="shared" si="34"/>
        <v>128</v>
      </c>
      <c r="C1129">
        <v>23</v>
      </c>
      <c r="D1129">
        <f t="shared" si="35"/>
        <v>0.8203125</v>
      </c>
    </row>
    <row r="1130" spans="1:4" x14ac:dyDescent="0.2">
      <c r="A1130">
        <v>529</v>
      </c>
      <c r="B1130">
        <f t="shared" si="34"/>
        <v>129</v>
      </c>
      <c r="C1130">
        <v>24</v>
      </c>
      <c r="D1130">
        <f t="shared" si="35"/>
        <v>0.81395348837209303</v>
      </c>
    </row>
    <row r="1131" spans="1:4" x14ac:dyDescent="0.2">
      <c r="A1131">
        <v>529</v>
      </c>
      <c r="B1131">
        <f t="shared" si="34"/>
        <v>130</v>
      </c>
      <c r="C1131">
        <v>24</v>
      </c>
      <c r="D1131">
        <f t="shared" si="35"/>
        <v>0.81538461538461537</v>
      </c>
    </row>
    <row r="1132" spans="1:4" x14ac:dyDescent="0.2">
      <c r="A1132">
        <v>529</v>
      </c>
      <c r="B1132">
        <f t="shared" ref="B1132:B1195" si="36">B1131+1</f>
        <v>131</v>
      </c>
      <c r="C1132">
        <v>24</v>
      </c>
      <c r="D1132">
        <f t="shared" si="35"/>
        <v>0.81679389312977102</v>
      </c>
    </row>
    <row r="1133" spans="1:4" x14ac:dyDescent="0.2">
      <c r="A1133">
        <v>529</v>
      </c>
      <c r="B1133">
        <f t="shared" si="36"/>
        <v>132</v>
      </c>
      <c r="C1133">
        <v>24</v>
      </c>
      <c r="D1133">
        <f t="shared" si="35"/>
        <v>0.81818181818181812</v>
      </c>
    </row>
    <row r="1134" spans="1:4" x14ac:dyDescent="0.2">
      <c r="A1134">
        <v>529</v>
      </c>
      <c r="B1134">
        <f t="shared" si="36"/>
        <v>133</v>
      </c>
      <c r="C1134">
        <v>24</v>
      </c>
      <c r="D1134">
        <f t="shared" si="35"/>
        <v>0.81954887218045114</v>
      </c>
    </row>
    <row r="1135" spans="1:4" x14ac:dyDescent="0.2">
      <c r="A1135">
        <v>529</v>
      </c>
      <c r="B1135">
        <f t="shared" si="36"/>
        <v>134</v>
      </c>
      <c r="C1135">
        <v>24</v>
      </c>
      <c r="D1135">
        <f t="shared" si="35"/>
        <v>0.82089552238805974</v>
      </c>
    </row>
    <row r="1136" spans="1:4" x14ac:dyDescent="0.2">
      <c r="A1136">
        <v>529</v>
      </c>
      <c r="B1136">
        <f t="shared" si="36"/>
        <v>135</v>
      </c>
      <c r="C1136">
        <v>24</v>
      </c>
      <c r="D1136">
        <f t="shared" si="35"/>
        <v>0.82222222222222219</v>
      </c>
    </row>
    <row r="1137" spans="1:4" x14ac:dyDescent="0.2">
      <c r="A1137">
        <v>529</v>
      </c>
      <c r="B1137">
        <f t="shared" si="36"/>
        <v>136</v>
      </c>
      <c r="C1137">
        <v>24</v>
      </c>
      <c r="D1137">
        <f t="shared" si="35"/>
        <v>0.82352941176470584</v>
      </c>
    </row>
    <row r="1138" spans="1:4" x14ac:dyDescent="0.2">
      <c r="A1138">
        <v>529</v>
      </c>
      <c r="B1138">
        <f t="shared" si="36"/>
        <v>137</v>
      </c>
      <c r="C1138">
        <v>24</v>
      </c>
      <c r="D1138">
        <f t="shared" si="35"/>
        <v>0.82481751824817517</v>
      </c>
    </row>
    <row r="1139" spans="1:4" x14ac:dyDescent="0.2">
      <c r="A1139">
        <v>529</v>
      </c>
      <c r="B1139">
        <f t="shared" si="36"/>
        <v>138</v>
      </c>
      <c r="C1139">
        <v>24</v>
      </c>
      <c r="D1139">
        <f t="shared" si="35"/>
        <v>0.82608695652173914</v>
      </c>
    </row>
    <row r="1140" spans="1:4" x14ac:dyDescent="0.2">
      <c r="A1140">
        <v>529</v>
      </c>
      <c r="B1140">
        <f t="shared" si="36"/>
        <v>139</v>
      </c>
      <c r="C1140">
        <v>24</v>
      </c>
      <c r="D1140">
        <f t="shared" si="35"/>
        <v>0.82733812949640284</v>
      </c>
    </row>
    <row r="1141" spans="1:4" x14ac:dyDescent="0.2">
      <c r="A1141">
        <v>529</v>
      </c>
      <c r="B1141">
        <f t="shared" si="36"/>
        <v>140</v>
      </c>
      <c r="C1141">
        <v>24</v>
      </c>
      <c r="D1141">
        <f t="shared" si="35"/>
        <v>0.82857142857142851</v>
      </c>
    </row>
    <row r="1142" spans="1:4" x14ac:dyDescent="0.2">
      <c r="A1142">
        <v>529</v>
      </c>
      <c r="B1142">
        <f t="shared" si="36"/>
        <v>141</v>
      </c>
      <c r="C1142">
        <v>24</v>
      </c>
      <c r="D1142">
        <f t="shared" si="35"/>
        <v>0.82978723404255317</v>
      </c>
    </row>
    <row r="1143" spans="1:4" x14ac:dyDescent="0.2">
      <c r="A1143">
        <v>529</v>
      </c>
      <c r="B1143">
        <f t="shared" si="36"/>
        <v>142</v>
      </c>
      <c r="C1143">
        <v>24</v>
      </c>
      <c r="D1143">
        <f t="shared" si="35"/>
        <v>0.83098591549295775</v>
      </c>
    </row>
    <row r="1144" spans="1:4" x14ac:dyDescent="0.2">
      <c r="A1144">
        <v>529</v>
      </c>
      <c r="B1144">
        <f t="shared" si="36"/>
        <v>143</v>
      </c>
      <c r="C1144">
        <v>24</v>
      </c>
      <c r="D1144">
        <f t="shared" si="35"/>
        <v>0.83216783216783219</v>
      </c>
    </row>
    <row r="1145" spans="1:4" x14ac:dyDescent="0.2">
      <c r="A1145">
        <v>529</v>
      </c>
      <c r="B1145">
        <f t="shared" si="36"/>
        <v>144</v>
      </c>
      <c r="C1145">
        <v>24</v>
      </c>
      <c r="D1145">
        <f t="shared" si="35"/>
        <v>0.83333333333333337</v>
      </c>
    </row>
    <row r="1146" spans="1:4" x14ac:dyDescent="0.2">
      <c r="A1146">
        <v>529</v>
      </c>
      <c r="B1146">
        <f t="shared" si="36"/>
        <v>145</v>
      </c>
      <c r="C1146">
        <v>24</v>
      </c>
      <c r="D1146">
        <f t="shared" si="35"/>
        <v>0.83448275862068966</v>
      </c>
    </row>
    <row r="1147" spans="1:4" x14ac:dyDescent="0.2">
      <c r="A1147">
        <v>529</v>
      </c>
      <c r="B1147">
        <f t="shared" si="36"/>
        <v>146</v>
      </c>
      <c r="C1147">
        <v>24</v>
      </c>
      <c r="D1147">
        <f t="shared" si="35"/>
        <v>0.83561643835616439</v>
      </c>
    </row>
    <row r="1148" spans="1:4" x14ac:dyDescent="0.2">
      <c r="A1148">
        <v>529</v>
      </c>
      <c r="B1148">
        <f t="shared" si="36"/>
        <v>147</v>
      </c>
      <c r="C1148">
        <v>24</v>
      </c>
      <c r="D1148">
        <f t="shared" si="35"/>
        <v>0.83673469387755106</v>
      </c>
    </row>
    <row r="1149" spans="1:4" x14ac:dyDescent="0.2">
      <c r="A1149">
        <v>529</v>
      </c>
      <c r="B1149">
        <f t="shared" si="36"/>
        <v>148</v>
      </c>
      <c r="C1149">
        <v>24</v>
      </c>
      <c r="D1149">
        <f t="shared" si="35"/>
        <v>0.83783783783783783</v>
      </c>
    </row>
    <row r="1150" spans="1:4" x14ac:dyDescent="0.2">
      <c r="A1150">
        <v>529</v>
      </c>
      <c r="B1150">
        <f t="shared" si="36"/>
        <v>149</v>
      </c>
      <c r="C1150">
        <v>25</v>
      </c>
      <c r="D1150">
        <f t="shared" si="35"/>
        <v>0.83221476510067116</v>
      </c>
    </row>
    <row r="1151" spans="1:4" x14ac:dyDescent="0.2">
      <c r="A1151">
        <v>529</v>
      </c>
      <c r="B1151">
        <f t="shared" si="36"/>
        <v>150</v>
      </c>
      <c r="C1151">
        <v>25</v>
      </c>
      <c r="D1151">
        <f t="shared" si="35"/>
        <v>0.83333333333333337</v>
      </c>
    </row>
    <row r="1152" spans="1:4" x14ac:dyDescent="0.2">
      <c r="A1152">
        <v>529</v>
      </c>
      <c r="B1152">
        <f t="shared" si="36"/>
        <v>151</v>
      </c>
      <c r="C1152">
        <v>25</v>
      </c>
      <c r="D1152">
        <f t="shared" si="35"/>
        <v>0.83443708609271527</v>
      </c>
    </row>
    <row r="1153" spans="1:4" x14ac:dyDescent="0.2">
      <c r="A1153">
        <v>529</v>
      </c>
      <c r="B1153">
        <f t="shared" si="36"/>
        <v>152</v>
      </c>
      <c r="C1153">
        <v>25</v>
      </c>
      <c r="D1153">
        <f t="shared" si="35"/>
        <v>0.83552631578947367</v>
      </c>
    </row>
    <row r="1154" spans="1:4" x14ac:dyDescent="0.2">
      <c r="A1154">
        <v>529</v>
      </c>
      <c r="B1154">
        <f t="shared" si="36"/>
        <v>153</v>
      </c>
      <c r="C1154">
        <v>25</v>
      </c>
      <c r="D1154">
        <f t="shared" si="35"/>
        <v>0.83660130718954251</v>
      </c>
    </row>
    <row r="1155" spans="1:4" x14ac:dyDescent="0.2">
      <c r="A1155">
        <v>529</v>
      </c>
      <c r="B1155">
        <f t="shared" si="36"/>
        <v>154</v>
      </c>
      <c r="C1155">
        <v>25</v>
      </c>
      <c r="D1155">
        <f t="shared" ref="D1155:D1218" si="37">1-(C1155/B1155)</f>
        <v>0.83766233766233766</v>
      </c>
    </row>
    <row r="1156" spans="1:4" x14ac:dyDescent="0.2">
      <c r="A1156">
        <v>529</v>
      </c>
      <c r="B1156">
        <f t="shared" si="36"/>
        <v>155</v>
      </c>
      <c r="C1156">
        <v>25</v>
      </c>
      <c r="D1156">
        <f t="shared" si="37"/>
        <v>0.83870967741935487</v>
      </c>
    </row>
    <row r="1157" spans="1:4" x14ac:dyDescent="0.2">
      <c r="A1157">
        <v>529</v>
      </c>
      <c r="B1157">
        <f t="shared" si="36"/>
        <v>156</v>
      </c>
      <c r="C1157">
        <v>25</v>
      </c>
      <c r="D1157">
        <f t="shared" si="37"/>
        <v>0.83974358974358976</v>
      </c>
    </row>
    <row r="1158" spans="1:4" x14ac:dyDescent="0.2">
      <c r="A1158">
        <v>529</v>
      </c>
      <c r="B1158">
        <f t="shared" si="36"/>
        <v>157</v>
      </c>
      <c r="C1158">
        <v>26</v>
      </c>
      <c r="D1158">
        <f t="shared" si="37"/>
        <v>0.83439490445859876</v>
      </c>
    </row>
    <row r="1159" spans="1:4" x14ac:dyDescent="0.2">
      <c r="A1159">
        <v>529</v>
      </c>
      <c r="B1159">
        <f t="shared" si="36"/>
        <v>158</v>
      </c>
      <c r="C1159">
        <v>26</v>
      </c>
      <c r="D1159">
        <f t="shared" si="37"/>
        <v>0.83544303797468356</v>
      </c>
    </row>
    <row r="1160" spans="1:4" x14ac:dyDescent="0.2">
      <c r="A1160">
        <v>529</v>
      </c>
      <c r="B1160">
        <f t="shared" si="36"/>
        <v>159</v>
      </c>
      <c r="C1160">
        <v>26</v>
      </c>
      <c r="D1160">
        <f t="shared" si="37"/>
        <v>0.83647798742138368</v>
      </c>
    </row>
    <row r="1161" spans="1:4" x14ac:dyDescent="0.2">
      <c r="A1161">
        <v>529</v>
      </c>
      <c r="B1161">
        <f t="shared" si="36"/>
        <v>160</v>
      </c>
      <c r="C1161">
        <v>26</v>
      </c>
      <c r="D1161">
        <f t="shared" si="37"/>
        <v>0.83750000000000002</v>
      </c>
    </row>
    <row r="1162" spans="1:4" x14ac:dyDescent="0.2">
      <c r="A1162">
        <v>529</v>
      </c>
      <c r="B1162">
        <f t="shared" si="36"/>
        <v>161</v>
      </c>
      <c r="C1162">
        <v>26</v>
      </c>
      <c r="D1162">
        <f t="shared" si="37"/>
        <v>0.83850931677018636</v>
      </c>
    </row>
    <row r="1163" spans="1:4" x14ac:dyDescent="0.2">
      <c r="A1163">
        <v>529</v>
      </c>
      <c r="B1163">
        <f t="shared" si="36"/>
        <v>162</v>
      </c>
      <c r="C1163">
        <v>26</v>
      </c>
      <c r="D1163">
        <f t="shared" si="37"/>
        <v>0.83950617283950613</v>
      </c>
    </row>
    <row r="1164" spans="1:4" x14ac:dyDescent="0.2">
      <c r="A1164">
        <v>529</v>
      </c>
      <c r="B1164">
        <f t="shared" si="36"/>
        <v>163</v>
      </c>
      <c r="C1164">
        <v>26</v>
      </c>
      <c r="D1164">
        <f t="shared" si="37"/>
        <v>0.8404907975460123</v>
      </c>
    </row>
    <row r="1165" spans="1:4" x14ac:dyDescent="0.2">
      <c r="A1165">
        <v>529</v>
      </c>
      <c r="B1165">
        <f t="shared" si="36"/>
        <v>164</v>
      </c>
      <c r="C1165">
        <v>26</v>
      </c>
      <c r="D1165">
        <f t="shared" si="37"/>
        <v>0.84146341463414631</v>
      </c>
    </row>
    <row r="1166" spans="1:4" x14ac:dyDescent="0.2">
      <c r="A1166">
        <v>529</v>
      </c>
      <c r="B1166">
        <f t="shared" si="36"/>
        <v>165</v>
      </c>
      <c r="C1166">
        <v>26</v>
      </c>
      <c r="D1166">
        <f t="shared" si="37"/>
        <v>0.84242424242424241</v>
      </c>
    </row>
    <row r="1167" spans="1:4" x14ac:dyDescent="0.2">
      <c r="A1167">
        <v>529</v>
      </c>
      <c r="B1167">
        <f t="shared" si="36"/>
        <v>166</v>
      </c>
      <c r="C1167">
        <v>26</v>
      </c>
      <c r="D1167">
        <f t="shared" si="37"/>
        <v>0.84337349397590367</v>
      </c>
    </row>
    <row r="1168" spans="1:4" x14ac:dyDescent="0.2">
      <c r="A1168">
        <v>529</v>
      </c>
      <c r="B1168">
        <f t="shared" si="36"/>
        <v>167</v>
      </c>
      <c r="C1168">
        <v>26</v>
      </c>
      <c r="D1168">
        <f t="shared" si="37"/>
        <v>0.84431137724550898</v>
      </c>
    </row>
    <row r="1169" spans="1:4" x14ac:dyDescent="0.2">
      <c r="A1169">
        <v>529</v>
      </c>
      <c r="B1169">
        <f t="shared" si="36"/>
        <v>168</v>
      </c>
      <c r="C1169">
        <v>26</v>
      </c>
      <c r="D1169">
        <f t="shared" si="37"/>
        <v>0.84523809523809523</v>
      </c>
    </row>
    <row r="1170" spans="1:4" x14ac:dyDescent="0.2">
      <c r="A1170">
        <v>529</v>
      </c>
      <c r="B1170">
        <f t="shared" si="36"/>
        <v>169</v>
      </c>
      <c r="C1170">
        <v>27</v>
      </c>
      <c r="D1170">
        <f t="shared" si="37"/>
        <v>0.84023668639053251</v>
      </c>
    </row>
    <row r="1171" spans="1:4" x14ac:dyDescent="0.2">
      <c r="A1171">
        <v>529</v>
      </c>
      <c r="B1171">
        <f t="shared" si="36"/>
        <v>170</v>
      </c>
      <c r="C1171">
        <v>27</v>
      </c>
      <c r="D1171">
        <f t="shared" si="37"/>
        <v>0.8411764705882353</v>
      </c>
    </row>
    <row r="1172" spans="1:4" x14ac:dyDescent="0.2">
      <c r="A1172">
        <v>529</v>
      </c>
      <c r="B1172">
        <f t="shared" si="36"/>
        <v>171</v>
      </c>
      <c r="C1172">
        <v>27</v>
      </c>
      <c r="D1172">
        <f t="shared" si="37"/>
        <v>0.84210526315789469</v>
      </c>
    </row>
    <row r="1173" spans="1:4" x14ac:dyDescent="0.2">
      <c r="A1173">
        <v>529</v>
      </c>
      <c r="B1173">
        <f t="shared" si="36"/>
        <v>172</v>
      </c>
      <c r="C1173">
        <v>27</v>
      </c>
      <c r="D1173">
        <f t="shared" si="37"/>
        <v>0.84302325581395343</v>
      </c>
    </row>
    <row r="1174" spans="1:4" x14ac:dyDescent="0.2">
      <c r="A1174">
        <v>529</v>
      </c>
      <c r="B1174">
        <f t="shared" si="36"/>
        <v>173</v>
      </c>
      <c r="C1174">
        <v>27</v>
      </c>
      <c r="D1174">
        <f t="shared" si="37"/>
        <v>0.84393063583815031</v>
      </c>
    </row>
    <row r="1175" spans="1:4" x14ac:dyDescent="0.2">
      <c r="A1175">
        <v>529</v>
      </c>
      <c r="B1175">
        <f t="shared" si="36"/>
        <v>174</v>
      </c>
      <c r="C1175">
        <v>27</v>
      </c>
      <c r="D1175">
        <f t="shared" si="37"/>
        <v>0.84482758620689657</v>
      </c>
    </row>
    <row r="1176" spans="1:4" x14ac:dyDescent="0.2">
      <c r="A1176">
        <v>529</v>
      </c>
      <c r="B1176">
        <f t="shared" si="36"/>
        <v>175</v>
      </c>
      <c r="C1176">
        <v>27</v>
      </c>
      <c r="D1176">
        <f t="shared" si="37"/>
        <v>0.84571428571428575</v>
      </c>
    </row>
    <row r="1177" spans="1:4" x14ac:dyDescent="0.2">
      <c r="A1177">
        <v>529</v>
      </c>
      <c r="B1177">
        <f t="shared" si="36"/>
        <v>176</v>
      </c>
      <c r="C1177">
        <v>27</v>
      </c>
      <c r="D1177">
        <f t="shared" si="37"/>
        <v>0.84659090909090906</v>
      </c>
    </row>
    <row r="1178" spans="1:4" x14ac:dyDescent="0.2">
      <c r="A1178">
        <v>529</v>
      </c>
      <c r="B1178">
        <f t="shared" si="36"/>
        <v>177</v>
      </c>
      <c r="C1178">
        <v>27</v>
      </c>
      <c r="D1178">
        <f t="shared" si="37"/>
        <v>0.84745762711864403</v>
      </c>
    </row>
    <row r="1179" spans="1:4" x14ac:dyDescent="0.2">
      <c r="A1179">
        <v>529</v>
      </c>
      <c r="B1179">
        <f t="shared" si="36"/>
        <v>178</v>
      </c>
      <c r="C1179">
        <v>28</v>
      </c>
      <c r="D1179">
        <f t="shared" si="37"/>
        <v>0.84269662921348321</v>
      </c>
    </row>
    <row r="1180" spans="1:4" x14ac:dyDescent="0.2">
      <c r="A1180">
        <v>529</v>
      </c>
      <c r="B1180">
        <f t="shared" si="36"/>
        <v>179</v>
      </c>
      <c r="C1180">
        <v>28</v>
      </c>
      <c r="D1180">
        <f t="shared" si="37"/>
        <v>0.84357541899441335</v>
      </c>
    </row>
    <row r="1181" spans="1:4" x14ac:dyDescent="0.2">
      <c r="A1181">
        <v>529</v>
      </c>
      <c r="B1181">
        <f t="shared" si="36"/>
        <v>180</v>
      </c>
      <c r="C1181">
        <v>28</v>
      </c>
      <c r="D1181">
        <f t="shared" si="37"/>
        <v>0.84444444444444444</v>
      </c>
    </row>
    <row r="1182" spans="1:4" x14ac:dyDescent="0.2">
      <c r="A1182">
        <v>529</v>
      </c>
      <c r="B1182">
        <f t="shared" si="36"/>
        <v>181</v>
      </c>
      <c r="C1182">
        <v>28</v>
      </c>
      <c r="D1182">
        <f t="shared" si="37"/>
        <v>0.84530386740331487</v>
      </c>
    </row>
    <row r="1183" spans="1:4" x14ac:dyDescent="0.2">
      <c r="A1183">
        <v>529</v>
      </c>
      <c r="B1183">
        <f t="shared" si="36"/>
        <v>182</v>
      </c>
      <c r="C1183">
        <v>28</v>
      </c>
      <c r="D1183">
        <f t="shared" si="37"/>
        <v>0.84615384615384615</v>
      </c>
    </row>
    <row r="1184" spans="1:4" x14ac:dyDescent="0.2">
      <c r="A1184">
        <v>529</v>
      </c>
      <c r="B1184">
        <f t="shared" si="36"/>
        <v>183</v>
      </c>
      <c r="C1184">
        <v>28</v>
      </c>
      <c r="D1184">
        <f t="shared" si="37"/>
        <v>0.84699453551912574</v>
      </c>
    </row>
    <row r="1185" spans="1:4" x14ac:dyDescent="0.2">
      <c r="A1185">
        <v>529</v>
      </c>
      <c r="B1185">
        <f t="shared" si="36"/>
        <v>184</v>
      </c>
      <c r="C1185">
        <v>28</v>
      </c>
      <c r="D1185">
        <f t="shared" si="37"/>
        <v>0.84782608695652173</v>
      </c>
    </row>
    <row r="1186" spans="1:4" x14ac:dyDescent="0.2">
      <c r="A1186">
        <v>529</v>
      </c>
      <c r="B1186">
        <f t="shared" si="36"/>
        <v>185</v>
      </c>
      <c r="C1186">
        <v>28</v>
      </c>
      <c r="D1186">
        <f t="shared" si="37"/>
        <v>0.84864864864864864</v>
      </c>
    </row>
    <row r="1187" spans="1:4" x14ac:dyDescent="0.2">
      <c r="A1187">
        <v>529</v>
      </c>
      <c r="B1187">
        <f t="shared" si="36"/>
        <v>186</v>
      </c>
      <c r="C1187">
        <v>28</v>
      </c>
      <c r="D1187">
        <f t="shared" si="37"/>
        <v>0.84946236559139787</v>
      </c>
    </row>
    <row r="1188" spans="1:4" x14ac:dyDescent="0.2">
      <c r="A1188">
        <v>529</v>
      </c>
      <c r="B1188">
        <f t="shared" si="36"/>
        <v>187</v>
      </c>
      <c r="C1188">
        <v>28</v>
      </c>
      <c r="D1188">
        <f t="shared" si="37"/>
        <v>0.85026737967914445</v>
      </c>
    </row>
    <row r="1189" spans="1:4" x14ac:dyDescent="0.2">
      <c r="A1189">
        <v>529</v>
      </c>
      <c r="B1189">
        <f t="shared" si="36"/>
        <v>188</v>
      </c>
      <c r="C1189">
        <v>28</v>
      </c>
      <c r="D1189">
        <f t="shared" si="37"/>
        <v>0.85106382978723405</v>
      </c>
    </row>
    <row r="1190" spans="1:4" x14ac:dyDescent="0.2">
      <c r="A1190">
        <v>529</v>
      </c>
      <c r="B1190">
        <f t="shared" si="36"/>
        <v>189</v>
      </c>
      <c r="C1190">
        <v>28</v>
      </c>
      <c r="D1190">
        <f t="shared" si="37"/>
        <v>0.85185185185185186</v>
      </c>
    </row>
    <row r="1191" spans="1:4" x14ac:dyDescent="0.2">
      <c r="A1191">
        <v>529</v>
      </c>
      <c r="B1191">
        <f t="shared" si="36"/>
        <v>190</v>
      </c>
      <c r="C1191">
        <v>28</v>
      </c>
      <c r="D1191">
        <f t="shared" si="37"/>
        <v>0.85263157894736841</v>
      </c>
    </row>
    <row r="1192" spans="1:4" x14ac:dyDescent="0.2">
      <c r="A1192">
        <v>529</v>
      </c>
      <c r="B1192">
        <f t="shared" si="36"/>
        <v>191</v>
      </c>
      <c r="C1192">
        <v>28</v>
      </c>
      <c r="D1192">
        <f t="shared" si="37"/>
        <v>0.85340314136125661</v>
      </c>
    </row>
    <row r="1193" spans="1:4" x14ac:dyDescent="0.2">
      <c r="A1193">
        <v>529</v>
      </c>
      <c r="B1193">
        <f t="shared" si="36"/>
        <v>192</v>
      </c>
      <c r="C1193">
        <v>28</v>
      </c>
      <c r="D1193">
        <f t="shared" si="37"/>
        <v>0.85416666666666663</v>
      </c>
    </row>
    <row r="1194" spans="1:4" x14ac:dyDescent="0.2">
      <c r="A1194">
        <v>529</v>
      </c>
      <c r="B1194">
        <f t="shared" si="36"/>
        <v>193</v>
      </c>
      <c r="C1194">
        <v>28</v>
      </c>
      <c r="D1194">
        <f t="shared" si="37"/>
        <v>0.85492227979274615</v>
      </c>
    </row>
    <row r="1195" spans="1:4" x14ac:dyDescent="0.2">
      <c r="A1195">
        <v>529</v>
      </c>
      <c r="B1195">
        <f t="shared" si="36"/>
        <v>194</v>
      </c>
      <c r="C1195">
        <v>28</v>
      </c>
      <c r="D1195">
        <f t="shared" si="37"/>
        <v>0.85567010309278357</v>
      </c>
    </row>
    <row r="1196" spans="1:4" x14ac:dyDescent="0.2">
      <c r="A1196">
        <v>529</v>
      </c>
      <c r="B1196">
        <f t="shared" ref="B1196:B1259" si="38">B1195+1</f>
        <v>195</v>
      </c>
      <c r="C1196">
        <v>29</v>
      </c>
      <c r="D1196">
        <f t="shared" si="37"/>
        <v>0.85128205128205126</v>
      </c>
    </row>
    <row r="1197" spans="1:4" x14ac:dyDescent="0.2">
      <c r="A1197">
        <v>529</v>
      </c>
      <c r="B1197">
        <f t="shared" si="38"/>
        <v>196</v>
      </c>
      <c r="C1197">
        <v>29</v>
      </c>
      <c r="D1197">
        <f t="shared" si="37"/>
        <v>0.85204081632653061</v>
      </c>
    </row>
    <row r="1198" spans="1:4" x14ac:dyDescent="0.2">
      <c r="A1198">
        <v>529</v>
      </c>
      <c r="B1198">
        <f t="shared" si="38"/>
        <v>197</v>
      </c>
      <c r="C1198">
        <v>29</v>
      </c>
      <c r="D1198">
        <f t="shared" si="37"/>
        <v>0.85279187817258884</v>
      </c>
    </row>
    <row r="1199" spans="1:4" x14ac:dyDescent="0.2">
      <c r="A1199">
        <v>529</v>
      </c>
      <c r="B1199">
        <f t="shared" si="38"/>
        <v>198</v>
      </c>
      <c r="C1199">
        <v>29</v>
      </c>
      <c r="D1199">
        <f t="shared" si="37"/>
        <v>0.85353535353535359</v>
      </c>
    </row>
    <row r="1200" spans="1:4" x14ac:dyDescent="0.2">
      <c r="A1200">
        <v>529</v>
      </c>
      <c r="B1200">
        <f t="shared" si="38"/>
        <v>199</v>
      </c>
      <c r="C1200">
        <v>29</v>
      </c>
      <c r="D1200">
        <f t="shared" si="37"/>
        <v>0.85427135678391963</v>
      </c>
    </row>
    <row r="1201" spans="1:4" x14ac:dyDescent="0.2">
      <c r="A1201">
        <v>529</v>
      </c>
      <c r="B1201">
        <f t="shared" si="38"/>
        <v>200</v>
      </c>
      <c r="C1201">
        <v>29</v>
      </c>
      <c r="D1201">
        <f t="shared" si="37"/>
        <v>0.85499999999999998</v>
      </c>
    </row>
    <row r="1202" spans="1:4" x14ac:dyDescent="0.2">
      <c r="A1202">
        <v>529</v>
      </c>
      <c r="B1202">
        <f t="shared" si="38"/>
        <v>201</v>
      </c>
      <c r="C1202">
        <v>29</v>
      </c>
      <c r="D1202">
        <f t="shared" si="37"/>
        <v>0.85572139303482586</v>
      </c>
    </row>
    <row r="1203" spans="1:4" x14ac:dyDescent="0.2">
      <c r="A1203">
        <v>529</v>
      </c>
      <c r="B1203">
        <f t="shared" si="38"/>
        <v>202</v>
      </c>
      <c r="C1203">
        <v>29</v>
      </c>
      <c r="D1203">
        <f t="shared" si="37"/>
        <v>0.85643564356435642</v>
      </c>
    </row>
    <row r="1204" spans="1:4" x14ac:dyDescent="0.2">
      <c r="A1204">
        <v>529</v>
      </c>
      <c r="B1204">
        <f t="shared" si="38"/>
        <v>203</v>
      </c>
      <c r="C1204">
        <v>29</v>
      </c>
      <c r="D1204">
        <f t="shared" si="37"/>
        <v>0.85714285714285721</v>
      </c>
    </row>
    <row r="1205" spans="1:4" x14ac:dyDescent="0.2">
      <c r="A1205">
        <v>529</v>
      </c>
      <c r="B1205">
        <f t="shared" si="38"/>
        <v>204</v>
      </c>
      <c r="C1205">
        <v>29</v>
      </c>
      <c r="D1205">
        <f t="shared" si="37"/>
        <v>0.85784313725490202</v>
      </c>
    </row>
    <row r="1206" spans="1:4" x14ac:dyDescent="0.2">
      <c r="A1206">
        <v>529</v>
      </c>
      <c r="B1206">
        <f t="shared" si="38"/>
        <v>205</v>
      </c>
      <c r="C1206">
        <v>29</v>
      </c>
      <c r="D1206">
        <f t="shared" si="37"/>
        <v>0.85853658536585364</v>
      </c>
    </row>
    <row r="1207" spans="1:4" x14ac:dyDescent="0.2">
      <c r="A1207">
        <v>529</v>
      </c>
      <c r="B1207">
        <f t="shared" si="38"/>
        <v>206</v>
      </c>
      <c r="C1207">
        <v>29</v>
      </c>
      <c r="D1207">
        <f t="shared" si="37"/>
        <v>0.85922330097087385</v>
      </c>
    </row>
    <row r="1208" spans="1:4" x14ac:dyDescent="0.2">
      <c r="A1208">
        <v>529</v>
      </c>
      <c r="B1208">
        <f t="shared" si="38"/>
        <v>207</v>
      </c>
      <c r="C1208">
        <v>29</v>
      </c>
      <c r="D1208">
        <f t="shared" si="37"/>
        <v>0.85990338164251212</v>
      </c>
    </row>
    <row r="1209" spans="1:4" x14ac:dyDescent="0.2">
      <c r="A1209">
        <v>529</v>
      </c>
      <c r="B1209">
        <f t="shared" si="38"/>
        <v>208</v>
      </c>
      <c r="C1209">
        <v>30</v>
      </c>
      <c r="D1209">
        <f t="shared" si="37"/>
        <v>0.85576923076923084</v>
      </c>
    </row>
    <row r="1210" spans="1:4" x14ac:dyDescent="0.2">
      <c r="A1210">
        <v>529</v>
      </c>
      <c r="B1210">
        <f t="shared" si="38"/>
        <v>209</v>
      </c>
      <c r="C1210">
        <v>30</v>
      </c>
      <c r="D1210">
        <f t="shared" si="37"/>
        <v>0.8564593301435407</v>
      </c>
    </row>
    <row r="1211" spans="1:4" x14ac:dyDescent="0.2">
      <c r="A1211">
        <v>529</v>
      </c>
      <c r="B1211">
        <f t="shared" si="38"/>
        <v>210</v>
      </c>
      <c r="C1211">
        <v>30</v>
      </c>
      <c r="D1211">
        <f t="shared" si="37"/>
        <v>0.85714285714285721</v>
      </c>
    </row>
    <row r="1212" spans="1:4" x14ac:dyDescent="0.2">
      <c r="A1212">
        <v>529</v>
      </c>
      <c r="B1212">
        <f t="shared" si="38"/>
        <v>211</v>
      </c>
      <c r="C1212">
        <v>30</v>
      </c>
      <c r="D1212">
        <f t="shared" si="37"/>
        <v>0.85781990521327012</v>
      </c>
    </row>
    <row r="1213" spans="1:4" x14ac:dyDescent="0.2">
      <c r="A1213">
        <v>529</v>
      </c>
      <c r="B1213">
        <f t="shared" si="38"/>
        <v>212</v>
      </c>
      <c r="C1213">
        <v>30</v>
      </c>
      <c r="D1213">
        <f t="shared" si="37"/>
        <v>0.85849056603773588</v>
      </c>
    </row>
    <row r="1214" spans="1:4" x14ac:dyDescent="0.2">
      <c r="A1214">
        <v>529</v>
      </c>
      <c r="B1214">
        <f t="shared" si="38"/>
        <v>213</v>
      </c>
      <c r="C1214">
        <v>30</v>
      </c>
      <c r="D1214">
        <f t="shared" si="37"/>
        <v>0.85915492957746475</v>
      </c>
    </row>
    <row r="1215" spans="1:4" x14ac:dyDescent="0.2">
      <c r="A1215">
        <v>529</v>
      </c>
      <c r="B1215">
        <f t="shared" si="38"/>
        <v>214</v>
      </c>
      <c r="C1215">
        <v>30</v>
      </c>
      <c r="D1215">
        <f t="shared" si="37"/>
        <v>0.85981308411214952</v>
      </c>
    </row>
    <row r="1216" spans="1:4" x14ac:dyDescent="0.2">
      <c r="A1216">
        <v>529</v>
      </c>
      <c r="B1216">
        <f t="shared" si="38"/>
        <v>215</v>
      </c>
      <c r="C1216">
        <v>30</v>
      </c>
      <c r="D1216">
        <f t="shared" si="37"/>
        <v>0.86046511627906974</v>
      </c>
    </row>
    <row r="1217" spans="1:4" x14ac:dyDescent="0.2">
      <c r="A1217">
        <v>529</v>
      </c>
      <c r="B1217">
        <f t="shared" si="38"/>
        <v>216</v>
      </c>
      <c r="C1217">
        <v>30</v>
      </c>
      <c r="D1217">
        <f t="shared" si="37"/>
        <v>0.86111111111111116</v>
      </c>
    </row>
    <row r="1218" spans="1:4" x14ac:dyDescent="0.2">
      <c r="A1218">
        <v>529</v>
      </c>
      <c r="B1218">
        <f t="shared" si="38"/>
        <v>217</v>
      </c>
      <c r="C1218">
        <v>30</v>
      </c>
      <c r="D1218">
        <f t="shared" si="37"/>
        <v>0.86175115207373265</v>
      </c>
    </row>
    <row r="1219" spans="1:4" x14ac:dyDescent="0.2">
      <c r="A1219">
        <v>529</v>
      </c>
      <c r="B1219">
        <f t="shared" si="38"/>
        <v>218</v>
      </c>
      <c r="C1219">
        <v>30</v>
      </c>
      <c r="D1219">
        <f t="shared" ref="D1219:D1282" si="39">1-(C1219/B1219)</f>
        <v>0.86238532110091737</v>
      </c>
    </row>
    <row r="1220" spans="1:4" x14ac:dyDescent="0.2">
      <c r="A1220">
        <v>529</v>
      </c>
      <c r="B1220">
        <f t="shared" si="38"/>
        <v>219</v>
      </c>
      <c r="C1220">
        <v>30</v>
      </c>
      <c r="D1220">
        <f t="shared" si="39"/>
        <v>0.86301369863013699</v>
      </c>
    </row>
    <row r="1221" spans="1:4" x14ac:dyDescent="0.2">
      <c r="A1221">
        <v>529</v>
      </c>
      <c r="B1221">
        <f t="shared" si="38"/>
        <v>220</v>
      </c>
      <c r="C1221">
        <v>30</v>
      </c>
      <c r="D1221">
        <f t="shared" si="39"/>
        <v>0.86363636363636365</v>
      </c>
    </row>
    <row r="1222" spans="1:4" x14ac:dyDescent="0.2">
      <c r="A1222">
        <v>529</v>
      </c>
      <c r="B1222">
        <f t="shared" si="38"/>
        <v>221</v>
      </c>
      <c r="C1222">
        <v>30</v>
      </c>
      <c r="D1222">
        <f t="shared" si="39"/>
        <v>0.86425339366515841</v>
      </c>
    </row>
    <row r="1223" spans="1:4" x14ac:dyDescent="0.2">
      <c r="A1223">
        <v>529</v>
      </c>
      <c r="B1223">
        <f t="shared" si="38"/>
        <v>222</v>
      </c>
      <c r="C1223">
        <v>30</v>
      </c>
      <c r="D1223">
        <f t="shared" si="39"/>
        <v>0.86486486486486491</v>
      </c>
    </row>
    <row r="1224" spans="1:4" x14ac:dyDescent="0.2">
      <c r="A1224">
        <v>529</v>
      </c>
      <c r="B1224">
        <f t="shared" si="38"/>
        <v>223</v>
      </c>
      <c r="C1224">
        <v>31</v>
      </c>
      <c r="D1224">
        <f t="shared" si="39"/>
        <v>0.86098654708520184</v>
      </c>
    </row>
    <row r="1225" spans="1:4" x14ac:dyDescent="0.2">
      <c r="A1225">
        <v>529</v>
      </c>
      <c r="B1225">
        <f t="shared" si="38"/>
        <v>224</v>
      </c>
      <c r="C1225">
        <v>32</v>
      </c>
      <c r="D1225">
        <f t="shared" si="39"/>
        <v>0.85714285714285721</v>
      </c>
    </row>
    <row r="1226" spans="1:4" x14ac:dyDescent="0.2">
      <c r="A1226">
        <v>529</v>
      </c>
      <c r="B1226">
        <f t="shared" si="38"/>
        <v>225</v>
      </c>
      <c r="C1226">
        <v>32</v>
      </c>
      <c r="D1226">
        <f t="shared" si="39"/>
        <v>0.85777777777777775</v>
      </c>
    </row>
    <row r="1227" spans="1:4" x14ac:dyDescent="0.2">
      <c r="A1227">
        <v>529</v>
      </c>
      <c r="B1227">
        <f t="shared" si="38"/>
        <v>226</v>
      </c>
      <c r="C1227">
        <v>32</v>
      </c>
      <c r="D1227">
        <f t="shared" si="39"/>
        <v>0.8584070796460177</v>
      </c>
    </row>
    <row r="1228" spans="1:4" x14ac:dyDescent="0.2">
      <c r="A1228">
        <v>529</v>
      </c>
      <c r="B1228">
        <f t="shared" si="38"/>
        <v>227</v>
      </c>
      <c r="C1228">
        <v>32</v>
      </c>
      <c r="D1228">
        <f t="shared" si="39"/>
        <v>0.8590308370044053</v>
      </c>
    </row>
    <row r="1229" spans="1:4" x14ac:dyDescent="0.2">
      <c r="A1229">
        <v>529</v>
      </c>
      <c r="B1229">
        <f t="shared" si="38"/>
        <v>228</v>
      </c>
      <c r="C1229">
        <v>32</v>
      </c>
      <c r="D1229">
        <f t="shared" si="39"/>
        <v>0.85964912280701755</v>
      </c>
    </row>
    <row r="1230" spans="1:4" x14ac:dyDescent="0.2">
      <c r="A1230">
        <v>529</v>
      </c>
      <c r="B1230">
        <f t="shared" si="38"/>
        <v>229</v>
      </c>
      <c r="C1230">
        <v>33</v>
      </c>
      <c r="D1230">
        <f t="shared" si="39"/>
        <v>0.85589519650655022</v>
      </c>
    </row>
    <row r="1231" spans="1:4" x14ac:dyDescent="0.2">
      <c r="A1231">
        <v>529</v>
      </c>
      <c r="B1231">
        <f t="shared" si="38"/>
        <v>230</v>
      </c>
      <c r="C1231">
        <v>33</v>
      </c>
      <c r="D1231">
        <f t="shared" si="39"/>
        <v>0.85652173913043472</v>
      </c>
    </row>
    <row r="1232" spans="1:4" x14ac:dyDescent="0.2">
      <c r="A1232">
        <v>529</v>
      </c>
      <c r="B1232">
        <f t="shared" si="38"/>
        <v>231</v>
      </c>
      <c r="C1232">
        <v>33</v>
      </c>
      <c r="D1232">
        <f t="shared" si="39"/>
        <v>0.85714285714285721</v>
      </c>
    </row>
    <row r="1233" spans="1:4" x14ac:dyDescent="0.2">
      <c r="A1233">
        <v>529</v>
      </c>
      <c r="B1233">
        <f t="shared" si="38"/>
        <v>232</v>
      </c>
      <c r="C1233">
        <v>33</v>
      </c>
      <c r="D1233">
        <f t="shared" si="39"/>
        <v>0.85775862068965514</v>
      </c>
    </row>
    <row r="1234" spans="1:4" x14ac:dyDescent="0.2">
      <c r="A1234">
        <v>529</v>
      </c>
      <c r="B1234">
        <f t="shared" si="38"/>
        <v>233</v>
      </c>
      <c r="C1234">
        <v>33</v>
      </c>
      <c r="D1234">
        <f t="shared" si="39"/>
        <v>0.85836909871244638</v>
      </c>
    </row>
    <row r="1235" spans="1:4" x14ac:dyDescent="0.2">
      <c r="A1235">
        <v>529</v>
      </c>
      <c r="B1235">
        <f t="shared" si="38"/>
        <v>234</v>
      </c>
      <c r="C1235">
        <v>33</v>
      </c>
      <c r="D1235">
        <f t="shared" si="39"/>
        <v>0.85897435897435903</v>
      </c>
    </row>
    <row r="1236" spans="1:4" x14ac:dyDescent="0.2">
      <c r="A1236">
        <v>529</v>
      </c>
      <c r="B1236">
        <f t="shared" si="38"/>
        <v>235</v>
      </c>
      <c r="C1236">
        <v>33</v>
      </c>
      <c r="D1236">
        <f t="shared" si="39"/>
        <v>0.8595744680851064</v>
      </c>
    </row>
    <row r="1237" spans="1:4" x14ac:dyDescent="0.2">
      <c r="A1237">
        <v>529</v>
      </c>
      <c r="B1237">
        <f t="shared" si="38"/>
        <v>236</v>
      </c>
      <c r="C1237">
        <v>33</v>
      </c>
      <c r="D1237">
        <f t="shared" si="39"/>
        <v>0.86016949152542377</v>
      </c>
    </row>
    <row r="1238" spans="1:4" x14ac:dyDescent="0.2">
      <c r="A1238">
        <v>529</v>
      </c>
      <c r="B1238">
        <f t="shared" si="38"/>
        <v>237</v>
      </c>
      <c r="C1238">
        <v>33</v>
      </c>
      <c r="D1238">
        <f t="shared" si="39"/>
        <v>0.86075949367088611</v>
      </c>
    </row>
    <row r="1239" spans="1:4" x14ac:dyDescent="0.2">
      <c r="A1239">
        <v>529</v>
      </c>
      <c r="B1239">
        <f t="shared" si="38"/>
        <v>238</v>
      </c>
      <c r="C1239">
        <v>33</v>
      </c>
      <c r="D1239">
        <f t="shared" si="39"/>
        <v>0.8613445378151261</v>
      </c>
    </row>
    <row r="1240" spans="1:4" x14ac:dyDescent="0.2">
      <c r="A1240">
        <v>529</v>
      </c>
      <c r="B1240">
        <f t="shared" si="38"/>
        <v>239</v>
      </c>
      <c r="C1240">
        <v>34</v>
      </c>
      <c r="D1240">
        <f t="shared" si="39"/>
        <v>0.85774058577405854</v>
      </c>
    </row>
    <row r="1241" spans="1:4" x14ac:dyDescent="0.2">
      <c r="A1241">
        <v>529</v>
      </c>
      <c r="B1241">
        <f t="shared" si="38"/>
        <v>240</v>
      </c>
      <c r="C1241">
        <v>35</v>
      </c>
      <c r="D1241">
        <f t="shared" si="39"/>
        <v>0.85416666666666663</v>
      </c>
    </row>
    <row r="1242" spans="1:4" x14ac:dyDescent="0.2">
      <c r="A1242">
        <v>529</v>
      </c>
      <c r="B1242">
        <f t="shared" si="38"/>
        <v>241</v>
      </c>
      <c r="C1242">
        <v>35</v>
      </c>
      <c r="D1242">
        <f t="shared" si="39"/>
        <v>0.85477178423236511</v>
      </c>
    </row>
    <row r="1243" spans="1:4" x14ac:dyDescent="0.2">
      <c r="A1243">
        <v>529</v>
      </c>
      <c r="B1243">
        <f t="shared" si="38"/>
        <v>242</v>
      </c>
      <c r="C1243">
        <v>35</v>
      </c>
      <c r="D1243">
        <f t="shared" si="39"/>
        <v>0.85537190082644632</v>
      </c>
    </row>
    <row r="1244" spans="1:4" x14ac:dyDescent="0.2">
      <c r="A1244">
        <v>529</v>
      </c>
      <c r="B1244">
        <f t="shared" si="38"/>
        <v>243</v>
      </c>
      <c r="C1244">
        <v>35</v>
      </c>
      <c r="D1244">
        <f t="shared" si="39"/>
        <v>0.8559670781893004</v>
      </c>
    </row>
    <row r="1245" spans="1:4" x14ac:dyDescent="0.2">
      <c r="A1245">
        <v>529</v>
      </c>
      <c r="B1245">
        <f t="shared" si="38"/>
        <v>244</v>
      </c>
      <c r="C1245">
        <v>35</v>
      </c>
      <c r="D1245">
        <f t="shared" si="39"/>
        <v>0.85655737704918034</v>
      </c>
    </row>
    <row r="1246" spans="1:4" x14ac:dyDescent="0.2">
      <c r="A1246">
        <v>529</v>
      </c>
      <c r="B1246">
        <f t="shared" si="38"/>
        <v>245</v>
      </c>
      <c r="C1246">
        <v>35</v>
      </c>
      <c r="D1246">
        <f t="shared" si="39"/>
        <v>0.85714285714285721</v>
      </c>
    </row>
    <row r="1247" spans="1:4" x14ac:dyDescent="0.2">
      <c r="A1247">
        <v>529</v>
      </c>
      <c r="B1247">
        <f t="shared" si="38"/>
        <v>246</v>
      </c>
      <c r="C1247">
        <v>35</v>
      </c>
      <c r="D1247">
        <f t="shared" si="39"/>
        <v>0.85772357723577231</v>
      </c>
    </row>
    <row r="1248" spans="1:4" x14ac:dyDescent="0.2">
      <c r="A1248">
        <v>529</v>
      </c>
      <c r="B1248">
        <f t="shared" si="38"/>
        <v>247</v>
      </c>
      <c r="C1248">
        <v>35</v>
      </c>
      <c r="D1248">
        <f t="shared" si="39"/>
        <v>0.8582995951417004</v>
      </c>
    </row>
    <row r="1249" spans="1:4" x14ac:dyDescent="0.2">
      <c r="A1249">
        <v>529</v>
      </c>
      <c r="B1249">
        <f t="shared" si="38"/>
        <v>248</v>
      </c>
      <c r="C1249">
        <v>35</v>
      </c>
      <c r="D1249">
        <f t="shared" si="39"/>
        <v>0.8588709677419355</v>
      </c>
    </row>
    <row r="1250" spans="1:4" x14ac:dyDescent="0.2">
      <c r="A1250">
        <v>529</v>
      </c>
      <c r="B1250">
        <f t="shared" si="38"/>
        <v>249</v>
      </c>
      <c r="C1250">
        <v>35</v>
      </c>
      <c r="D1250">
        <f t="shared" si="39"/>
        <v>0.85943775100401609</v>
      </c>
    </row>
    <row r="1251" spans="1:4" x14ac:dyDescent="0.2">
      <c r="A1251">
        <v>529</v>
      </c>
      <c r="B1251">
        <f t="shared" si="38"/>
        <v>250</v>
      </c>
      <c r="C1251">
        <v>35</v>
      </c>
      <c r="D1251">
        <f t="shared" si="39"/>
        <v>0.86</v>
      </c>
    </row>
    <row r="1252" spans="1:4" x14ac:dyDescent="0.2">
      <c r="A1252">
        <v>529</v>
      </c>
      <c r="B1252">
        <f t="shared" si="38"/>
        <v>251</v>
      </c>
      <c r="C1252">
        <v>35</v>
      </c>
      <c r="D1252">
        <f t="shared" si="39"/>
        <v>0.8605577689243028</v>
      </c>
    </row>
    <row r="1253" spans="1:4" x14ac:dyDescent="0.2">
      <c r="A1253">
        <v>529</v>
      </c>
      <c r="B1253">
        <f t="shared" si="38"/>
        <v>252</v>
      </c>
      <c r="C1253">
        <v>35</v>
      </c>
      <c r="D1253">
        <f t="shared" si="39"/>
        <v>0.86111111111111116</v>
      </c>
    </row>
    <row r="1254" spans="1:4" x14ac:dyDescent="0.2">
      <c r="A1254">
        <v>529</v>
      </c>
      <c r="B1254">
        <f t="shared" si="38"/>
        <v>253</v>
      </c>
      <c r="C1254">
        <v>35</v>
      </c>
      <c r="D1254">
        <f t="shared" si="39"/>
        <v>0.86166007905138342</v>
      </c>
    </row>
    <row r="1255" spans="1:4" x14ac:dyDescent="0.2">
      <c r="A1255">
        <v>529</v>
      </c>
      <c r="B1255">
        <f t="shared" si="38"/>
        <v>254</v>
      </c>
      <c r="C1255">
        <v>35</v>
      </c>
      <c r="D1255">
        <f t="shared" si="39"/>
        <v>0.86220472440944884</v>
      </c>
    </row>
    <row r="1256" spans="1:4" x14ac:dyDescent="0.2">
      <c r="A1256">
        <v>529</v>
      </c>
      <c r="B1256">
        <f t="shared" si="38"/>
        <v>255</v>
      </c>
      <c r="C1256">
        <v>35</v>
      </c>
      <c r="D1256">
        <f t="shared" si="39"/>
        <v>0.86274509803921573</v>
      </c>
    </row>
    <row r="1257" spans="1:4" x14ac:dyDescent="0.2">
      <c r="A1257">
        <v>529</v>
      </c>
      <c r="B1257">
        <f t="shared" si="38"/>
        <v>256</v>
      </c>
      <c r="C1257">
        <v>35</v>
      </c>
      <c r="D1257">
        <f t="shared" si="39"/>
        <v>0.86328125</v>
      </c>
    </row>
    <row r="1258" spans="1:4" x14ac:dyDescent="0.2">
      <c r="A1258">
        <v>529</v>
      </c>
      <c r="B1258">
        <f t="shared" si="38"/>
        <v>257</v>
      </c>
      <c r="C1258">
        <v>35</v>
      </c>
      <c r="D1258">
        <f t="shared" si="39"/>
        <v>0.86381322957198448</v>
      </c>
    </row>
    <row r="1259" spans="1:4" x14ac:dyDescent="0.2">
      <c r="A1259">
        <v>529</v>
      </c>
      <c r="B1259">
        <f t="shared" si="38"/>
        <v>258</v>
      </c>
      <c r="C1259">
        <v>35</v>
      </c>
      <c r="D1259">
        <f t="shared" si="39"/>
        <v>0.86434108527131781</v>
      </c>
    </row>
    <row r="1260" spans="1:4" x14ac:dyDescent="0.2">
      <c r="A1260">
        <v>529</v>
      </c>
      <c r="B1260">
        <f t="shared" ref="B1260:B1323" si="40">B1259+1</f>
        <v>259</v>
      </c>
      <c r="C1260">
        <v>35</v>
      </c>
      <c r="D1260">
        <f t="shared" si="39"/>
        <v>0.86486486486486491</v>
      </c>
    </row>
    <row r="1261" spans="1:4" x14ac:dyDescent="0.2">
      <c r="A1261">
        <v>529</v>
      </c>
      <c r="B1261">
        <f t="shared" si="40"/>
        <v>260</v>
      </c>
      <c r="C1261">
        <v>36</v>
      </c>
      <c r="D1261">
        <f t="shared" si="39"/>
        <v>0.86153846153846159</v>
      </c>
    </row>
    <row r="1262" spans="1:4" x14ac:dyDescent="0.2">
      <c r="A1262">
        <v>529</v>
      </c>
      <c r="B1262">
        <f t="shared" si="40"/>
        <v>261</v>
      </c>
      <c r="C1262">
        <v>36</v>
      </c>
      <c r="D1262">
        <f t="shared" si="39"/>
        <v>0.86206896551724133</v>
      </c>
    </row>
    <row r="1263" spans="1:4" x14ac:dyDescent="0.2">
      <c r="A1263">
        <v>529</v>
      </c>
      <c r="B1263">
        <f t="shared" si="40"/>
        <v>262</v>
      </c>
      <c r="C1263">
        <v>36</v>
      </c>
      <c r="D1263">
        <f t="shared" si="39"/>
        <v>0.86259541984732824</v>
      </c>
    </row>
    <row r="1264" spans="1:4" x14ac:dyDescent="0.2">
      <c r="A1264">
        <v>529</v>
      </c>
      <c r="B1264">
        <f t="shared" si="40"/>
        <v>263</v>
      </c>
      <c r="C1264">
        <v>36</v>
      </c>
      <c r="D1264">
        <f t="shared" si="39"/>
        <v>0.8631178707224334</v>
      </c>
    </row>
    <row r="1265" spans="1:4" x14ac:dyDescent="0.2">
      <c r="A1265">
        <v>529</v>
      </c>
      <c r="B1265">
        <f t="shared" si="40"/>
        <v>264</v>
      </c>
      <c r="C1265">
        <v>36</v>
      </c>
      <c r="D1265">
        <f t="shared" si="39"/>
        <v>0.86363636363636365</v>
      </c>
    </row>
    <row r="1266" spans="1:4" x14ac:dyDescent="0.2">
      <c r="A1266">
        <v>529</v>
      </c>
      <c r="B1266">
        <f t="shared" si="40"/>
        <v>265</v>
      </c>
      <c r="C1266">
        <v>36</v>
      </c>
      <c r="D1266">
        <f t="shared" si="39"/>
        <v>0.86415094339622645</v>
      </c>
    </row>
    <row r="1267" spans="1:4" x14ac:dyDescent="0.2">
      <c r="A1267">
        <v>529</v>
      </c>
      <c r="B1267">
        <f t="shared" si="40"/>
        <v>266</v>
      </c>
      <c r="C1267">
        <v>36</v>
      </c>
      <c r="D1267">
        <f t="shared" si="39"/>
        <v>0.86466165413533835</v>
      </c>
    </row>
    <row r="1268" spans="1:4" x14ac:dyDescent="0.2">
      <c r="A1268">
        <v>529</v>
      </c>
      <c r="B1268">
        <f t="shared" si="40"/>
        <v>267</v>
      </c>
      <c r="C1268">
        <v>36</v>
      </c>
      <c r="D1268">
        <f t="shared" si="39"/>
        <v>0.8651685393258427</v>
      </c>
    </row>
    <row r="1269" spans="1:4" x14ac:dyDescent="0.2">
      <c r="A1269">
        <v>529</v>
      </c>
      <c r="B1269">
        <f t="shared" si="40"/>
        <v>268</v>
      </c>
      <c r="C1269">
        <v>36</v>
      </c>
      <c r="D1269">
        <f t="shared" si="39"/>
        <v>0.86567164179104483</v>
      </c>
    </row>
    <row r="1270" spans="1:4" x14ac:dyDescent="0.2">
      <c r="A1270">
        <v>529</v>
      </c>
      <c r="B1270">
        <f t="shared" si="40"/>
        <v>269</v>
      </c>
      <c r="C1270">
        <v>36</v>
      </c>
      <c r="D1270">
        <f t="shared" si="39"/>
        <v>0.86617100371747213</v>
      </c>
    </row>
    <row r="1271" spans="1:4" x14ac:dyDescent="0.2">
      <c r="A1271">
        <v>529</v>
      </c>
      <c r="B1271">
        <f t="shared" si="40"/>
        <v>270</v>
      </c>
      <c r="C1271">
        <v>36</v>
      </c>
      <c r="D1271">
        <f t="shared" si="39"/>
        <v>0.8666666666666667</v>
      </c>
    </row>
    <row r="1272" spans="1:4" x14ac:dyDescent="0.2">
      <c r="A1272">
        <v>529</v>
      </c>
      <c r="B1272">
        <f t="shared" si="40"/>
        <v>271</v>
      </c>
      <c r="C1272">
        <v>36</v>
      </c>
      <c r="D1272">
        <f t="shared" si="39"/>
        <v>0.86715867158671589</v>
      </c>
    </row>
    <row r="1273" spans="1:4" x14ac:dyDescent="0.2">
      <c r="A1273">
        <v>529</v>
      </c>
      <c r="B1273">
        <f t="shared" si="40"/>
        <v>272</v>
      </c>
      <c r="C1273">
        <v>36</v>
      </c>
      <c r="D1273">
        <f t="shared" si="39"/>
        <v>0.86764705882352944</v>
      </c>
    </row>
    <row r="1274" spans="1:4" x14ac:dyDescent="0.2">
      <c r="A1274">
        <v>529</v>
      </c>
      <c r="B1274">
        <f t="shared" si="40"/>
        <v>273</v>
      </c>
      <c r="C1274">
        <v>36</v>
      </c>
      <c r="D1274">
        <f t="shared" si="39"/>
        <v>0.86813186813186816</v>
      </c>
    </row>
    <row r="1275" spans="1:4" x14ac:dyDescent="0.2">
      <c r="A1275">
        <v>529</v>
      </c>
      <c r="B1275">
        <f t="shared" si="40"/>
        <v>274</v>
      </c>
      <c r="C1275">
        <v>36</v>
      </c>
      <c r="D1275">
        <f t="shared" si="39"/>
        <v>0.86861313868613133</v>
      </c>
    </row>
    <row r="1276" spans="1:4" x14ac:dyDescent="0.2">
      <c r="A1276">
        <v>529</v>
      </c>
      <c r="B1276">
        <f t="shared" si="40"/>
        <v>275</v>
      </c>
      <c r="C1276">
        <v>36</v>
      </c>
      <c r="D1276">
        <f t="shared" si="39"/>
        <v>0.86909090909090914</v>
      </c>
    </row>
    <row r="1277" spans="1:4" x14ac:dyDescent="0.2">
      <c r="A1277">
        <v>529</v>
      </c>
      <c r="B1277">
        <f t="shared" si="40"/>
        <v>276</v>
      </c>
      <c r="C1277">
        <v>36</v>
      </c>
      <c r="D1277">
        <f t="shared" si="39"/>
        <v>0.86956521739130432</v>
      </c>
    </row>
    <row r="1278" spans="1:4" x14ac:dyDescent="0.2">
      <c r="A1278">
        <v>529</v>
      </c>
      <c r="B1278">
        <f t="shared" si="40"/>
        <v>277</v>
      </c>
      <c r="C1278">
        <v>36</v>
      </c>
      <c r="D1278">
        <f t="shared" si="39"/>
        <v>0.87003610108303253</v>
      </c>
    </row>
    <row r="1279" spans="1:4" x14ac:dyDescent="0.2">
      <c r="A1279">
        <v>529</v>
      </c>
      <c r="B1279">
        <f t="shared" si="40"/>
        <v>278</v>
      </c>
      <c r="C1279">
        <v>36</v>
      </c>
      <c r="D1279">
        <f t="shared" si="39"/>
        <v>0.87050359712230219</v>
      </c>
    </row>
    <row r="1280" spans="1:4" x14ac:dyDescent="0.2">
      <c r="A1280">
        <v>529</v>
      </c>
      <c r="B1280">
        <f t="shared" si="40"/>
        <v>279</v>
      </c>
      <c r="C1280">
        <v>36</v>
      </c>
      <c r="D1280">
        <f t="shared" si="39"/>
        <v>0.87096774193548387</v>
      </c>
    </row>
    <row r="1281" spans="1:4" x14ac:dyDescent="0.2">
      <c r="A1281">
        <v>529</v>
      </c>
      <c r="B1281">
        <f t="shared" si="40"/>
        <v>280</v>
      </c>
      <c r="C1281">
        <v>36</v>
      </c>
      <c r="D1281">
        <f t="shared" si="39"/>
        <v>0.87142857142857144</v>
      </c>
    </row>
    <row r="1282" spans="1:4" x14ac:dyDescent="0.2">
      <c r="A1282">
        <v>529</v>
      </c>
      <c r="B1282">
        <f t="shared" si="40"/>
        <v>281</v>
      </c>
      <c r="C1282">
        <v>36</v>
      </c>
      <c r="D1282">
        <f t="shared" si="39"/>
        <v>0.87188612099644125</v>
      </c>
    </row>
    <row r="1283" spans="1:4" x14ac:dyDescent="0.2">
      <c r="A1283">
        <v>529</v>
      </c>
      <c r="B1283">
        <f t="shared" si="40"/>
        <v>282</v>
      </c>
      <c r="C1283">
        <v>36</v>
      </c>
      <c r="D1283">
        <f t="shared" ref="D1283:D1346" si="41">1-(C1283/B1283)</f>
        <v>0.87234042553191493</v>
      </c>
    </row>
    <row r="1284" spans="1:4" x14ac:dyDescent="0.2">
      <c r="A1284">
        <v>529</v>
      </c>
      <c r="B1284">
        <f t="shared" si="40"/>
        <v>283</v>
      </c>
      <c r="C1284">
        <v>36</v>
      </c>
      <c r="D1284">
        <f t="shared" si="41"/>
        <v>0.87279151943462896</v>
      </c>
    </row>
    <row r="1285" spans="1:4" x14ac:dyDescent="0.2">
      <c r="A1285">
        <v>529</v>
      </c>
      <c r="B1285">
        <f t="shared" si="40"/>
        <v>284</v>
      </c>
      <c r="C1285">
        <v>37</v>
      </c>
      <c r="D1285">
        <f t="shared" si="41"/>
        <v>0.86971830985915499</v>
      </c>
    </row>
    <row r="1286" spans="1:4" x14ac:dyDescent="0.2">
      <c r="A1286">
        <v>529</v>
      </c>
      <c r="B1286">
        <f t="shared" si="40"/>
        <v>285</v>
      </c>
      <c r="C1286">
        <v>37</v>
      </c>
      <c r="D1286">
        <f t="shared" si="41"/>
        <v>0.87017543859649127</v>
      </c>
    </row>
    <row r="1287" spans="1:4" x14ac:dyDescent="0.2">
      <c r="A1287">
        <v>529</v>
      </c>
      <c r="B1287">
        <f t="shared" si="40"/>
        <v>286</v>
      </c>
      <c r="C1287">
        <v>37</v>
      </c>
      <c r="D1287">
        <f t="shared" si="41"/>
        <v>0.87062937062937062</v>
      </c>
    </row>
    <row r="1288" spans="1:4" x14ac:dyDescent="0.2">
      <c r="A1288">
        <v>529</v>
      </c>
      <c r="B1288">
        <f t="shared" si="40"/>
        <v>287</v>
      </c>
      <c r="C1288">
        <v>37</v>
      </c>
      <c r="D1288">
        <f t="shared" si="41"/>
        <v>0.87108013937282225</v>
      </c>
    </row>
    <row r="1289" spans="1:4" x14ac:dyDescent="0.2">
      <c r="A1289">
        <v>529</v>
      </c>
      <c r="B1289">
        <f t="shared" si="40"/>
        <v>288</v>
      </c>
      <c r="C1289">
        <v>37</v>
      </c>
      <c r="D1289">
        <f t="shared" si="41"/>
        <v>0.87152777777777779</v>
      </c>
    </row>
    <row r="1290" spans="1:4" x14ac:dyDescent="0.2">
      <c r="A1290">
        <v>529</v>
      </c>
      <c r="B1290">
        <f t="shared" si="40"/>
        <v>289</v>
      </c>
      <c r="C1290">
        <v>37</v>
      </c>
      <c r="D1290">
        <f t="shared" si="41"/>
        <v>0.87197231833910038</v>
      </c>
    </row>
    <row r="1291" spans="1:4" x14ac:dyDescent="0.2">
      <c r="A1291">
        <v>529</v>
      </c>
      <c r="B1291">
        <f t="shared" si="40"/>
        <v>290</v>
      </c>
      <c r="C1291">
        <v>37</v>
      </c>
      <c r="D1291">
        <f t="shared" si="41"/>
        <v>0.87241379310344824</v>
      </c>
    </row>
    <row r="1292" spans="1:4" x14ac:dyDescent="0.2">
      <c r="A1292">
        <v>529</v>
      </c>
      <c r="B1292">
        <f t="shared" si="40"/>
        <v>291</v>
      </c>
      <c r="C1292">
        <v>37</v>
      </c>
      <c r="D1292">
        <f t="shared" si="41"/>
        <v>0.87285223367697595</v>
      </c>
    </row>
    <row r="1293" spans="1:4" x14ac:dyDescent="0.2">
      <c r="A1293">
        <v>529</v>
      </c>
      <c r="B1293">
        <f t="shared" si="40"/>
        <v>292</v>
      </c>
      <c r="C1293">
        <v>38</v>
      </c>
      <c r="D1293">
        <f t="shared" si="41"/>
        <v>0.86986301369863017</v>
      </c>
    </row>
    <row r="1294" spans="1:4" x14ac:dyDescent="0.2">
      <c r="A1294">
        <v>529</v>
      </c>
      <c r="B1294">
        <f t="shared" si="40"/>
        <v>293</v>
      </c>
      <c r="C1294">
        <v>38</v>
      </c>
      <c r="D1294">
        <f t="shared" si="41"/>
        <v>0.87030716723549495</v>
      </c>
    </row>
    <row r="1295" spans="1:4" x14ac:dyDescent="0.2">
      <c r="A1295">
        <v>529</v>
      </c>
      <c r="B1295">
        <f t="shared" si="40"/>
        <v>294</v>
      </c>
      <c r="C1295">
        <v>38</v>
      </c>
      <c r="D1295">
        <f t="shared" si="41"/>
        <v>0.87074829931972786</v>
      </c>
    </row>
    <row r="1296" spans="1:4" x14ac:dyDescent="0.2">
      <c r="A1296">
        <v>529</v>
      </c>
      <c r="B1296">
        <f t="shared" si="40"/>
        <v>295</v>
      </c>
      <c r="C1296">
        <v>38</v>
      </c>
      <c r="D1296">
        <f t="shared" si="41"/>
        <v>0.87118644067796613</v>
      </c>
    </row>
    <row r="1297" spans="1:4" x14ac:dyDescent="0.2">
      <c r="A1297">
        <v>529</v>
      </c>
      <c r="B1297">
        <f t="shared" si="40"/>
        <v>296</v>
      </c>
      <c r="C1297">
        <v>38</v>
      </c>
      <c r="D1297">
        <f t="shared" si="41"/>
        <v>0.8716216216216216</v>
      </c>
    </row>
    <row r="1298" spans="1:4" x14ac:dyDescent="0.2">
      <c r="A1298">
        <v>529</v>
      </c>
      <c r="B1298">
        <f t="shared" si="40"/>
        <v>297</v>
      </c>
      <c r="C1298">
        <v>38</v>
      </c>
      <c r="D1298">
        <f t="shared" si="41"/>
        <v>0.87205387205387208</v>
      </c>
    </row>
    <row r="1299" spans="1:4" x14ac:dyDescent="0.2">
      <c r="A1299">
        <v>529</v>
      </c>
      <c r="B1299">
        <f t="shared" si="40"/>
        <v>298</v>
      </c>
      <c r="C1299">
        <v>38</v>
      </c>
      <c r="D1299">
        <f t="shared" si="41"/>
        <v>0.87248322147651003</v>
      </c>
    </row>
    <row r="1300" spans="1:4" x14ac:dyDescent="0.2">
      <c r="A1300">
        <v>529</v>
      </c>
      <c r="B1300">
        <f t="shared" si="40"/>
        <v>299</v>
      </c>
      <c r="C1300">
        <v>38</v>
      </c>
      <c r="D1300">
        <f t="shared" si="41"/>
        <v>0.87290969899665549</v>
      </c>
    </row>
    <row r="1301" spans="1:4" x14ac:dyDescent="0.2">
      <c r="A1301">
        <v>529</v>
      </c>
      <c r="B1301">
        <f t="shared" si="40"/>
        <v>300</v>
      </c>
      <c r="C1301">
        <v>38</v>
      </c>
      <c r="D1301">
        <f t="shared" si="41"/>
        <v>0.87333333333333329</v>
      </c>
    </row>
    <row r="1302" spans="1:4" x14ac:dyDescent="0.2">
      <c r="A1302">
        <v>529</v>
      </c>
      <c r="B1302">
        <f t="shared" si="40"/>
        <v>301</v>
      </c>
      <c r="C1302">
        <v>38</v>
      </c>
      <c r="D1302">
        <f t="shared" si="41"/>
        <v>0.87375415282392033</v>
      </c>
    </row>
    <row r="1303" spans="1:4" x14ac:dyDescent="0.2">
      <c r="A1303">
        <v>529</v>
      </c>
      <c r="B1303">
        <f t="shared" si="40"/>
        <v>302</v>
      </c>
      <c r="C1303">
        <v>38</v>
      </c>
      <c r="D1303">
        <f t="shared" si="41"/>
        <v>0.8741721854304636</v>
      </c>
    </row>
    <row r="1304" spans="1:4" x14ac:dyDescent="0.2">
      <c r="A1304">
        <v>529</v>
      </c>
      <c r="B1304">
        <f t="shared" si="40"/>
        <v>303</v>
      </c>
      <c r="C1304">
        <v>38</v>
      </c>
      <c r="D1304">
        <f t="shared" si="41"/>
        <v>0.87458745874587462</v>
      </c>
    </row>
    <row r="1305" spans="1:4" x14ac:dyDescent="0.2">
      <c r="A1305">
        <v>529</v>
      </c>
      <c r="B1305">
        <f t="shared" si="40"/>
        <v>304</v>
      </c>
      <c r="C1305">
        <v>38</v>
      </c>
      <c r="D1305">
        <f t="shared" si="41"/>
        <v>0.875</v>
      </c>
    </row>
    <row r="1306" spans="1:4" x14ac:dyDescent="0.2">
      <c r="A1306">
        <v>529</v>
      </c>
      <c r="B1306">
        <f t="shared" si="40"/>
        <v>305</v>
      </c>
      <c r="C1306">
        <v>38</v>
      </c>
      <c r="D1306">
        <f t="shared" si="41"/>
        <v>0.87540983606557377</v>
      </c>
    </row>
    <row r="1307" spans="1:4" x14ac:dyDescent="0.2">
      <c r="A1307">
        <v>529</v>
      </c>
      <c r="B1307">
        <f t="shared" si="40"/>
        <v>306</v>
      </c>
      <c r="C1307">
        <v>38</v>
      </c>
      <c r="D1307">
        <f t="shared" si="41"/>
        <v>0.87581699346405228</v>
      </c>
    </row>
    <row r="1308" spans="1:4" x14ac:dyDescent="0.2">
      <c r="A1308">
        <v>529</v>
      </c>
      <c r="B1308">
        <f t="shared" si="40"/>
        <v>307</v>
      </c>
      <c r="C1308">
        <v>39</v>
      </c>
      <c r="D1308">
        <f t="shared" si="41"/>
        <v>0.87296416938110744</v>
      </c>
    </row>
    <row r="1309" spans="1:4" x14ac:dyDescent="0.2">
      <c r="A1309">
        <v>529</v>
      </c>
      <c r="B1309">
        <f t="shared" si="40"/>
        <v>308</v>
      </c>
      <c r="C1309">
        <v>39</v>
      </c>
      <c r="D1309">
        <f t="shared" si="41"/>
        <v>0.87337662337662336</v>
      </c>
    </row>
    <row r="1310" spans="1:4" x14ac:dyDescent="0.2">
      <c r="A1310">
        <v>529</v>
      </c>
      <c r="B1310">
        <f t="shared" si="40"/>
        <v>309</v>
      </c>
      <c r="C1310">
        <v>39</v>
      </c>
      <c r="D1310">
        <f t="shared" si="41"/>
        <v>0.87378640776699035</v>
      </c>
    </row>
    <row r="1311" spans="1:4" x14ac:dyDescent="0.2">
      <c r="A1311">
        <v>529</v>
      </c>
      <c r="B1311">
        <f t="shared" si="40"/>
        <v>310</v>
      </c>
      <c r="C1311">
        <v>39</v>
      </c>
      <c r="D1311">
        <f t="shared" si="41"/>
        <v>0.87419354838709684</v>
      </c>
    </row>
    <row r="1312" spans="1:4" x14ac:dyDescent="0.2">
      <c r="A1312">
        <v>529</v>
      </c>
      <c r="B1312">
        <f t="shared" si="40"/>
        <v>311</v>
      </c>
      <c r="C1312">
        <v>39</v>
      </c>
      <c r="D1312">
        <f t="shared" si="41"/>
        <v>0.87459807073954987</v>
      </c>
    </row>
    <row r="1313" spans="1:4" x14ac:dyDescent="0.2">
      <c r="A1313">
        <v>529</v>
      </c>
      <c r="B1313">
        <f t="shared" si="40"/>
        <v>312</v>
      </c>
      <c r="C1313">
        <v>39</v>
      </c>
      <c r="D1313">
        <f t="shared" si="41"/>
        <v>0.875</v>
      </c>
    </row>
    <row r="1314" spans="1:4" x14ac:dyDescent="0.2">
      <c r="A1314">
        <v>529</v>
      </c>
      <c r="B1314">
        <f t="shared" si="40"/>
        <v>313</v>
      </c>
      <c r="C1314">
        <v>39</v>
      </c>
      <c r="D1314">
        <f t="shared" si="41"/>
        <v>0.87539936102236426</v>
      </c>
    </row>
    <row r="1315" spans="1:4" x14ac:dyDescent="0.2">
      <c r="A1315">
        <v>529</v>
      </c>
      <c r="B1315">
        <f t="shared" si="40"/>
        <v>314</v>
      </c>
      <c r="C1315">
        <v>39</v>
      </c>
      <c r="D1315">
        <f t="shared" si="41"/>
        <v>0.87579617834394907</v>
      </c>
    </row>
    <row r="1316" spans="1:4" x14ac:dyDescent="0.2">
      <c r="A1316">
        <v>529</v>
      </c>
      <c r="B1316">
        <f t="shared" si="40"/>
        <v>315</v>
      </c>
      <c r="C1316">
        <v>39</v>
      </c>
      <c r="D1316">
        <f t="shared" si="41"/>
        <v>0.87619047619047619</v>
      </c>
    </row>
    <row r="1317" spans="1:4" x14ac:dyDescent="0.2">
      <c r="A1317">
        <v>529</v>
      </c>
      <c r="B1317">
        <f t="shared" si="40"/>
        <v>316</v>
      </c>
      <c r="C1317">
        <v>39</v>
      </c>
      <c r="D1317">
        <f t="shared" si="41"/>
        <v>0.87658227848101267</v>
      </c>
    </row>
    <row r="1318" spans="1:4" x14ac:dyDescent="0.2">
      <c r="A1318">
        <v>529</v>
      </c>
      <c r="B1318">
        <f t="shared" si="40"/>
        <v>317</v>
      </c>
      <c r="C1318">
        <v>39</v>
      </c>
      <c r="D1318">
        <f t="shared" si="41"/>
        <v>0.87697160883280756</v>
      </c>
    </row>
    <row r="1319" spans="1:4" x14ac:dyDescent="0.2">
      <c r="A1319">
        <v>529</v>
      </c>
      <c r="B1319">
        <f t="shared" si="40"/>
        <v>318</v>
      </c>
      <c r="C1319">
        <v>39</v>
      </c>
      <c r="D1319">
        <f t="shared" si="41"/>
        <v>0.87735849056603776</v>
      </c>
    </row>
    <row r="1320" spans="1:4" x14ac:dyDescent="0.2">
      <c r="A1320">
        <v>529</v>
      </c>
      <c r="B1320">
        <f t="shared" si="40"/>
        <v>319</v>
      </c>
      <c r="C1320">
        <v>39</v>
      </c>
      <c r="D1320">
        <f t="shared" si="41"/>
        <v>0.87774294670846398</v>
      </c>
    </row>
    <row r="1321" spans="1:4" x14ac:dyDescent="0.2">
      <c r="A1321">
        <v>529</v>
      </c>
      <c r="B1321">
        <f t="shared" si="40"/>
        <v>320</v>
      </c>
      <c r="C1321">
        <v>39</v>
      </c>
      <c r="D1321">
        <f t="shared" si="41"/>
        <v>0.87812500000000004</v>
      </c>
    </row>
    <row r="1322" spans="1:4" x14ac:dyDescent="0.2">
      <c r="A1322">
        <v>529</v>
      </c>
      <c r="B1322">
        <f t="shared" si="40"/>
        <v>321</v>
      </c>
      <c r="C1322">
        <v>39</v>
      </c>
      <c r="D1322">
        <f t="shared" si="41"/>
        <v>0.87850467289719625</v>
      </c>
    </row>
    <row r="1323" spans="1:4" x14ac:dyDescent="0.2">
      <c r="A1323">
        <v>529</v>
      </c>
      <c r="B1323">
        <f t="shared" si="40"/>
        <v>322</v>
      </c>
      <c r="C1323">
        <v>39</v>
      </c>
      <c r="D1323">
        <f t="shared" si="41"/>
        <v>0.87888198757763969</v>
      </c>
    </row>
    <row r="1324" spans="1:4" x14ac:dyDescent="0.2">
      <c r="A1324">
        <v>529</v>
      </c>
      <c r="B1324">
        <f t="shared" ref="B1324:B1387" si="42">B1323+1</f>
        <v>323</v>
      </c>
      <c r="C1324">
        <v>39</v>
      </c>
      <c r="D1324">
        <f t="shared" si="41"/>
        <v>0.87925696594427238</v>
      </c>
    </row>
    <row r="1325" spans="1:4" x14ac:dyDescent="0.2">
      <c r="A1325">
        <v>529</v>
      </c>
      <c r="B1325">
        <f t="shared" si="42"/>
        <v>324</v>
      </c>
      <c r="C1325">
        <v>40</v>
      </c>
      <c r="D1325">
        <f t="shared" si="41"/>
        <v>0.87654320987654322</v>
      </c>
    </row>
    <row r="1326" spans="1:4" x14ac:dyDescent="0.2">
      <c r="A1326">
        <v>529</v>
      </c>
      <c r="B1326">
        <f t="shared" si="42"/>
        <v>325</v>
      </c>
      <c r="C1326">
        <v>40</v>
      </c>
      <c r="D1326">
        <f t="shared" si="41"/>
        <v>0.87692307692307692</v>
      </c>
    </row>
    <row r="1327" spans="1:4" x14ac:dyDescent="0.2">
      <c r="A1327">
        <v>529</v>
      </c>
      <c r="B1327">
        <f t="shared" si="42"/>
        <v>326</v>
      </c>
      <c r="C1327">
        <v>40</v>
      </c>
      <c r="D1327">
        <f t="shared" si="41"/>
        <v>0.87730061349693256</v>
      </c>
    </row>
    <row r="1328" spans="1:4" x14ac:dyDescent="0.2">
      <c r="A1328">
        <v>529</v>
      </c>
      <c r="B1328">
        <f t="shared" si="42"/>
        <v>327</v>
      </c>
      <c r="C1328">
        <v>40</v>
      </c>
      <c r="D1328">
        <f t="shared" si="41"/>
        <v>0.8776758409785933</v>
      </c>
    </row>
    <row r="1329" spans="1:4" x14ac:dyDescent="0.2">
      <c r="A1329">
        <v>529</v>
      </c>
      <c r="B1329">
        <f t="shared" si="42"/>
        <v>328</v>
      </c>
      <c r="C1329">
        <v>40</v>
      </c>
      <c r="D1329">
        <f t="shared" si="41"/>
        <v>0.87804878048780488</v>
      </c>
    </row>
    <row r="1330" spans="1:4" x14ac:dyDescent="0.2">
      <c r="A1330">
        <v>529</v>
      </c>
      <c r="B1330">
        <f t="shared" si="42"/>
        <v>329</v>
      </c>
      <c r="C1330">
        <v>40</v>
      </c>
      <c r="D1330">
        <f t="shared" si="41"/>
        <v>0.87841945288753798</v>
      </c>
    </row>
    <row r="1331" spans="1:4" x14ac:dyDescent="0.2">
      <c r="A1331">
        <v>529</v>
      </c>
      <c r="B1331">
        <f t="shared" si="42"/>
        <v>330</v>
      </c>
      <c r="C1331">
        <v>40</v>
      </c>
      <c r="D1331">
        <f t="shared" si="41"/>
        <v>0.87878787878787878</v>
      </c>
    </row>
    <row r="1332" spans="1:4" x14ac:dyDescent="0.2">
      <c r="A1332">
        <v>529</v>
      </c>
      <c r="B1332">
        <f t="shared" si="42"/>
        <v>331</v>
      </c>
      <c r="C1332">
        <v>40</v>
      </c>
      <c r="D1332">
        <f t="shared" si="41"/>
        <v>0.87915407854984895</v>
      </c>
    </row>
    <row r="1333" spans="1:4" x14ac:dyDescent="0.2">
      <c r="A1333">
        <v>529</v>
      </c>
      <c r="B1333">
        <f t="shared" si="42"/>
        <v>332</v>
      </c>
      <c r="C1333">
        <v>40</v>
      </c>
      <c r="D1333">
        <f t="shared" si="41"/>
        <v>0.87951807228915668</v>
      </c>
    </row>
    <row r="1334" spans="1:4" x14ac:dyDescent="0.2">
      <c r="A1334">
        <v>529</v>
      </c>
      <c r="B1334">
        <f t="shared" si="42"/>
        <v>333</v>
      </c>
      <c r="C1334">
        <v>40</v>
      </c>
      <c r="D1334">
        <f t="shared" si="41"/>
        <v>0.87987987987987992</v>
      </c>
    </row>
    <row r="1335" spans="1:4" x14ac:dyDescent="0.2">
      <c r="A1335">
        <v>529</v>
      </c>
      <c r="B1335">
        <f t="shared" si="42"/>
        <v>334</v>
      </c>
      <c r="C1335">
        <v>41</v>
      </c>
      <c r="D1335">
        <f t="shared" si="41"/>
        <v>0.8772455089820359</v>
      </c>
    </row>
    <row r="1336" spans="1:4" x14ac:dyDescent="0.2">
      <c r="A1336">
        <v>529</v>
      </c>
      <c r="B1336">
        <f t="shared" si="42"/>
        <v>335</v>
      </c>
      <c r="C1336">
        <v>41</v>
      </c>
      <c r="D1336">
        <f t="shared" si="41"/>
        <v>0.87761194029850742</v>
      </c>
    </row>
    <row r="1337" spans="1:4" x14ac:dyDescent="0.2">
      <c r="A1337">
        <v>529</v>
      </c>
      <c r="B1337">
        <f t="shared" si="42"/>
        <v>336</v>
      </c>
      <c r="C1337">
        <v>41</v>
      </c>
      <c r="D1337">
        <f t="shared" si="41"/>
        <v>0.87797619047619047</v>
      </c>
    </row>
    <row r="1338" spans="1:4" x14ac:dyDescent="0.2">
      <c r="A1338">
        <v>529</v>
      </c>
      <c r="B1338">
        <f t="shared" si="42"/>
        <v>337</v>
      </c>
      <c r="C1338">
        <v>41</v>
      </c>
      <c r="D1338">
        <f t="shared" si="41"/>
        <v>0.87833827893175076</v>
      </c>
    </row>
    <row r="1339" spans="1:4" x14ac:dyDescent="0.2">
      <c r="A1339">
        <v>529</v>
      </c>
      <c r="B1339">
        <f t="shared" si="42"/>
        <v>338</v>
      </c>
      <c r="C1339">
        <v>41</v>
      </c>
      <c r="D1339">
        <f t="shared" si="41"/>
        <v>0.87869822485207105</v>
      </c>
    </row>
    <row r="1340" spans="1:4" x14ac:dyDescent="0.2">
      <c r="A1340">
        <v>529</v>
      </c>
      <c r="B1340">
        <f t="shared" si="42"/>
        <v>339</v>
      </c>
      <c r="C1340">
        <v>41</v>
      </c>
      <c r="D1340">
        <f t="shared" si="41"/>
        <v>0.87905604719764008</v>
      </c>
    </row>
    <row r="1341" spans="1:4" x14ac:dyDescent="0.2">
      <c r="A1341">
        <v>529</v>
      </c>
      <c r="B1341">
        <f t="shared" si="42"/>
        <v>340</v>
      </c>
      <c r="C1341">
        <v>41</v>
      </c>
      <c r="D1341">
        <f t="shared" si="41"/>
        <v>0.87941176470588234</v>
      </c>
    </row>
    <row r="1342" spans="1:4" x14ac:dyDescent="0.2">
      <c r="A1342">
        <v>529</v>
      </c>
      <c r="B1342">
        <f t="shared" si="42"/>
        <v>341</v>
      </c>
      <c r="C1342">
        <v>41</v>
      </c>
      <c r="D1342">
        <f t="shared" si="41"/>
        <v>0.87976539589442815</v>
      </c>
    </row>
    <row r="1343" spans="1:4" x14ac:dyDescent="0.2">
      <c r="A1343">
        <v>529</v>
      </c>
      <c r="B1343">
        <f t="shared" si="42"/>
        <v>342</v>
      </c>
      <c r="C1343">
        <v>41</v>
      </c>
      <c r="D1343">
        <f t="shared" si="41"/>
        <v>0.88011695906432752</v>
      </c>
    </row>
    <row r="1344" spans="1:4" x14ac:dyDescent="0.2">
      <c r="A1344">
        <v>529</v>
      </c>
      <c r="B1344">
        <f t="shared" si="42"/>
        <v>343</v>
      </c>
      <c r="C1344">
        <v>41</v>
      </c>
      <c r="D1344">
        <f t="shared" si="41"/>
        <v>0.88046647230320696</v>
      </c>
    </row>
    <row r="1345" spans="1:4" x14ac:dyDescent="0.2">
      <c r="A1345">
        <v>529</v>
      </c>
      <c r="B1345">
        <f t="shared" si="42"/>
        <v>344</v>
      </c>
      <c r="C1345">
        <v>41</v>
      </c>
      <c r="D1345">
        <f t="shared" si="41"/>
        <v>0.8808139534883721</v>
      </c>
    </row>
    <row r="1346" spans="1:4" x14ac:dyDescent="0.2">
      <c r="A1346">
        <v>529</v>
      </c>
      <c r="B1346">
        <f t="shared" si="42"/>
        <v>345</v>
      </c>
      <c r="C1346">
        <v>41</v>
      </c>
      <c r="D1346">
        <f t="shared" si="41"/>
        <v>0.88115942028985506</v>
      </c>
    </row>
    <row r="1347" spans="1:4" x14ac:dyDescent="0.2">
      <c r="A1347">
        <v>529</v>
      </c>
      <c r="B1347">
        <f t="shared" si="42"/>
        <v>346</v>
      </c>
      <c r="C1347">
        <v>41</v>
      </c>
      <c r="D1347">
        <f t="shared" ref="D1347:D1410" si="43">1-(C1347/B1347)</f>
        <v>0.88150289017341044</v>
      </c>
    </row>
    <row r="1348" spans="1:4" x14ac:dyDescent="0.2">
      <c r="A1348">
        <v>529</v>
      </c>
      <c r="B1348">
        <f t="shared" si="42"/>
        <v>347</v>
      </c>
      <c r="C1348">
        <v>41</v>
      </c>
      <c r="D1348">
        <f t="shared" si="43"/>
        <v>0.88184438040345825</v>
      </c>
    </row>
    <row r="1349" spans="1:4" x14ac:dyDescent="0.2">
      <c r="A1349">
        <v>529</v>
      </c>
      <c r="B1349">
        <f t="shared" si="42"/>
        <v>348</v>
      </c>
      <c r="C1349">
        <v>41</v>
      </c>
      <c r="D1349">
        <f t="shared" si="43"/>
        <v>0.88218390804597702</v>
      </c>
    </row>
    <row r="1350" spans="1:4" x14ac:dyDescent="0.2">
      <c r="A1350">
        <v>529</v>
      </c>
      <c r="B1350">
        <f t="shared" si="42"/>
        <v>349</v>
      </c>
      <c r="C1350">
        <v>41</v>
      </c>
      <c r="D1350">
        <f t="shared" si="43"/>
        <v>0.88252148997134672</v>
      </c>
    </row>
    <row r="1351" spans="1:4" x14ac:dyDescent="0.2">
      <c r="A1351">
        <v>529</v>
      </c>
      <c r="B1351">
        <f t="shared" si="42"/>
        <v>350</v>
      </c>
      <c r="C1351">
        <v>41</v>
      </c>
      <c r="D1351">
        <f t="shared" si="43"/>
        <v>0.8828571428571429</v>
      </c>
    </row>
    <row r="1352" spans="1:4" x14ac:dyDescent="0.2">
      <c r="A1352">
        <v>529</v>
      </c>
      <c r="B1352">
        <f t="shared" si="42"/>
        <v>351</v>
      </c>
      <c r="C1352">
        <v>41</v>
      </c>
      <c r="D1352">
        <f t="shared" si="43"/>
        <v>0.88319088319088324</v>
      </c>
    </row>
    <row r="1353" spans="1:4" x14ac:dyDescent="0.2">
      <c r="A1353">
        <v>529</v>
      </c>
      <c r="B1353">
        <f t="shared" si="42"/>
        <v>352</v>
      </c>
      <c r="C1353">
        <v>41</v>
      </c>
      <c r="D1353">
        <f t="shared" si="43"/>
        <v>0.88352272727272729</v>
      </c>
    </row>
    <row r="1354" spans="1:4" x14ac:dyDescent="0.2">
      <c r="A1354">
        <v>529</v>
      </c>
      <c r="B1354">
        <f t="shared" si="42"/>
        <v>353</v>
      </c>
      <c r="C1354">
        <v>41</v>
      </c>
      <c r="D1354">
        <f t="shared" si="43"/>
        <v>0.88385269121813037</v>
      </c>
    </row>
    <row r="1355" spans="1:4" x14ac:dyDescent="0.2">
      <c r="A1355">
        <v>529</v>
      </c>
      <c r="B1355">
        <f t="shared" si="42"/>
        <v>354</v>
      </c>
      <c r="C1355">
        <v>41</v>
      </c>
      <c r="D1355">
        <f t="shared" si="43"/>
        <v>0.88418079096045199</v>
      </c>
    </row>
    <row r="1356" spans="1:4" x14ac:dyDescent="0.2">
      <c r="A1356">
        <v>529</v>
      </c>
      <c r="B1356">
        <f t="shared" si="42"/>
        <v>355</v>
      </c>
      <c r="C1356">
        <v>41</v>
      </c>
      <c r="D1356">
        <f t="shared" si="43"/>
        <v>0.88450704225352117</v>
      </c>
    </row>
    <row r="1357" spans="1:4" x14ac:dyDescent="0.2">
      <c r="A1357">
        <v>529</v>
      </c>
      <c r="B1357">
        <f t="shared" si="42"/>
        <v>356</v>
      </c>
      <c r="C1357">
        <v>41</v>
      </c>
      <c r="D1357">
        <f t="shared" si="43"/>
        <v>0.8848314606741573</v>
      </c>
    </row>
    <row r="1358" spans="1:4" x14ac:dyDescent="0.2">
      <c r="A1358">
        <v>529</v>
      </c>
      <c r="B1358">
        <f t="shared" si="42"/>
        <v>357</v>
      </c>
      <c r="C1358">
        <v>41</v>
      </c>
      <c r="D1358">
        <f t="shared" si="43"/>
        <v>0.88515406162464982</v>
      </c>
    </row>
    <row r="1359" spans="1:4" x14ac:dyDescent="0.2">
      <c r="A1359">
        <v>529</v>
      </c>
      <c r="B1359">
        <f t="shared" si="42"/>
        <v>358</v>
      </c>
      <c r="C1359">
        <v>41</v>
      </c>
      <c r="D1359">
        <f t="shared" si="43"/>
        <v>0.88547486033519551</v>
      </c>
    </row>
    <row r="1360" spans="1:4" x14ac:dyDescent="0.2">
      <c r="A1360">
        <v>529</v>
      </c>
      <c r="B1360">
        <f t="shared" si="42"/>
        <v>359</v>
      </c>
      <c r="C1360">
        <v>41</v>
      </c>
      <c r="D1360">
        <f t="shared" si="43"/>
        <v>0.88579387186629521</v>
      </c>
    </row>
    <row r="1361" spans="1:4" x14ac:dyDescent="0.2">
      <c r="A1361">
        <v>529</v>
      </c>
      <c r="B1361">
        <f t="shared" si="42"/>
        <v>360</v>
      </c>
      <c r="C1361">
        <v>41</v>
      </c>
      <c r="D1361">
        <f t="shared" si="43"/>
        <v>0.88611111111111107</v>
      </c>
    </row>
    <row r="1362" spans="1:4" x14ac:dyDescent="0.2">
      <c r="A1362">
        <v>529</v>
      </c>
      <c r="B1362">
        <f t="shared" si="42"/>
        <v>361</v>
      </c>
      <c r="C1362">
        <v>41</v>
      </c>
      <c r="D1362">
        <f t="shared" si="43"/>
        <v>0.88642659279778391</v>
      </c>
    </row>
    <row r="1363" spans="1:4" x14ac:dyDescent="0.2">
      <c r="A1363">
        <v>529</v>
      </c>
      <c r="B1363">
        <f t="shared" si="42"/>
        <v>362</v>
      </c>
      <c r="C1363">
        <v>41</v>
      </c>
      <c r="D1363">
        <f t="shared" si="43"/>
        <v>0.88674033149171272</v>
      </c>
    </row>
    <row r="1364" spans="1:4" x14ac:dyDescent="0.2">
      <c r="A1364">
        <v>529</v>
      </c>
      <c r="B1364">
        <f t="shared" si="42"/>
        <v>363</v>
      </c>
      <c r="C1364">
        <v>41</v>
      </c>
      <c r="D1364">
        <f t="shared" si="43"/>
        <v>0.88705234159779611</v>
      </c>
    </row>
    <row r="1365" spans="1:4" x14ac:dyDescent="0.2">
      <c r="A1365">
        <v>529</v>
      </c>
      <c r="B1365">
        <f t="shared" si="42"/>
        <v>364</v>
      </c>
      <c r="C1365">
        <v>41</v>
      </c>
      <c r="D1365">
        <f t="shared" si="43"/>
        <v>0.88736263736263732</v>
      </c>
    </row>
    <row r="1366" spans="1:4" x14ac:dyDescent="0.2">
      <c r="A1366">
        <v>529</v>
      </c>
      <c r="B1366">
        <f t="shared" si="42"/>
        <v>365</v>
      </c>
      <c r="C1366">
        <v>41</v>
      </c>
      <c r="D1366">
        <f t="shared" si="43"/>
        <v>0.88767123287671235</v>
      </c>
    </row>
    <row r="1367" spans="1:4" x14ac:dyDescent="0.2">
      <c r="A1367">
        <v>529</v>
      </c>
      <c r="B1367">
        <f t="shared" si="42"/>
        <v>366</v>
      </c>
      <c r="C1367">
        <v>42</v>
      </c>
      <c r="D1367">
        <f t="shared" si="43"/>
        <v>0.88524590163934425</v>
      </c>
    </row>
    <row r="1368" spans="1:4" x14ac:dyDescent="0.2">
      <c r="A1368">
        <v>529</v>
      </c>
      <c r="B1368">
        <f t="shared" si="42"/>
        <v>367</v>
      </c>
      <c r="C1368">
        <v>42</v>
      </c>
      <c r="D1368">
        <f t="shared" si="43"/>
        <v>0.88555858310626701</v>
      </c>
    </row>
    <row r="1369" spans="1:4" x14ac:dyDescent="0.2">
      <c r="A1369">
        <v>529</v>
      </c>
      <c r="B1369">
        <f t="shared" si="42"/>
        <v>368</v>
      </c>
      <c r="C1369">
        <v>42</v>
      </c>
      <c r="D1369">
        <f t="shared" si="43"/>
        <v>0.88586956521739135</v>
      </c>
    </row>
    <row r="1370" spans="1:4" x14ac:dyDescent="0.2">
      <c r="A1370">
        <v>529</v>
      </c>
      <c r="B1370">
        <f t="shared" si="42"/>
        <v>369</v>
      </c>
      <c r="C1370">
        <v>42</v>
      </c>
      <c r="D1370">
        <f t="shared" si="43"/>
        <v>0.88617886178861793</v>
      </c>
    </row>
    <row r="1371" spans="1:4" x14ac:dyDescent="0.2">
      <c r="A1371">
        <v>529</v>
      </c>
      <c r="B1371">
        <f t="shared" si="42"/>
        <v>370</v>
      </c>
      <c r="C1371">
        <v>42</v>
      </c>
      <c r="D1371">
        <f t="shared" si="43"/>
        <v>0.88648648648648654</v>
      </c>
    </row>
    <row r="1372" spans="1:4" x14ac:dyDescent="0.2">
      <c r="A1372">
        <v>529</v>
      </c>
      <c r="B1372">
        <f t="shared" si="42"/>
        <v>371</v>
      </c>
      <c r="C1372">
        <v>42</v>
      </c>
      <c r="D1372">
        <f t="shared" si="43"/>
        <v>0.8867924528301887</v>
      </c>
    </row>
    <row r="1373" spans="1:4" x14ac:dyDescent="0.2">
      <c r="A1373">
        <v>529</v>
      </c>
      <c r="B1373">
        <f t="shared" si="42"/>
        <v>372</v>
      </c>
      <c r="C1373">
        <v>42</v>
      </c>
      <c r="D1373">
        <f t="shared" si="43"/>
        <v>0.88709677419354838</v>
      </c>
    </row>
    <row r="1374" spans="1:4" x14ac:dyDescent="0.2">
      <c r="A1374">
        <v>529</v>
      </c>
      <c r="B1374">
        <f t="shared" si="42"/>
        <v>373</v>
      </c>
      <c r="C1374">
        <v>42</v>
      </c>
      <c r="D1374">
        <f t="shared" si="43"/>
        <v>0.88739946380697055</v>
      </c>
    </row>
    <row r="1375" spans="1:4" x14ac:dyDescent="0.2">
      <c r="A1375">
        <v>529</v>
      </c>
      <c r="B1375">
        <f t="shared" si="42"/>
        <v>374</v>
      </c>
      <c r="C1375">
        <v>42</v>
      </c>
      <c r="D1375">
        <f t="shared" si="43"/>
        <v>0.88770053475935828</v>
      </c>
    </row>
    <row r="1376" spans="1:4" x14ac:dyDescent="0.2">
      <c r="A1376">
        <v>529</v>
      </c>
      <c r="B1376">
        <f t="shared" si="42"/>
        <v>375</v>
      </c>
      <c r="C1376">
        <v>42</v>
      </c>
      <c r="D1376">
        <f t="shared" si="43"/>
        <v>0.88800000000000001</v>
      </c>
    </row>
    <row r="1377" spans="1:4" x14ac:dyDescent="0.2">
      <c r="A1377">
        <v>529</v>
      </c>
      <c r="B1377">
        <f t="shared" si="42"/>
        <v>376</v>
      </c>
      <c r="C1377">
        <v>42</v>
      </c>
      <c r="D1377">
        <f t="shared" si="43"/>
        <v>0.88829787234042556</v>
      </c>
    </row>
    <row r="1378" spans="1:4" x14ac:dyDescent="0.2">
      <c r="A1378">
        <v>529</v>
      </c>
      <c r="B1378">
        <f t="shared" si="42"/>
        <v>377</v>
      </c>
      <c r="C1378">
        <v>42</v>
      </c>
      <c r="D1378">
        <f t="shared" si="43"/>
        <v>0.8885941644562334</v>
      </c>
    </row>
    <row r="1379" spans="1:4" x14ac:dyDescent="0.2">
      <c r="A1379">
        <v>529</v>
      </c>
      <c r="B1379">
        <f t="shared" si="42"/>
        <v>378</v>
      </c>
      <c r="C1379">
        <v>42</v>
      </c>
      <c r="D1379">
        <f t="shared" si="43"/>
        <v>0.88888888888888884</v>
      </c>
    </row>
    <row r="1380" spans="1:4" x14ac:dyDescent="0.2">
      <c r="A1380">
        <v>529</v>
      </c>
      <c r="B1380">
        <f t="shared" si="42"/>
        <v>379</v>
      </c>
      <c r="C1380">
        <v>42</v>
      </c>
      <c r="D1380">
        <f t="shared" si="43"/>
        <v>0.8891820580474934</v>
      </c>
    </row>
    <row r="1381" spans="1:4" x14ac:dyDescent="0.2">
      <c r="A1381">
        <v>529</v>
      </c>
      <c r="B1381">
        <f t="shared" si="42"/>
        <v>380</v>
      </c>
      <c r="C1381">
        <v>42</v>
      </c>
      <c r="D1381">
        <f t="shared" si="43"/>
        <v>0.88947368421052631</v>
      </c>
    </row>
    <row r="1382" spans="1:4" x14ac:dyDescent="0.2">
      <c r="A1382">
        <v>529</v>
      </c>
      <c r="B1382">
        <f t="shared" si="42"/>
        <v>381</v>
      </c>
      <c r="C1382">
        <v>42</v>
      </c>
      <c r="D1382">
        <f t="shared" si="43"/>
        <v>0.88976377952755903</v>
      </c>
    </row>
    <row r="1383" spans="1:4" x14ac:dyDescent="0.2">
      <c r="A1383">
        <v>529</v>
      </c>
      <c r="B1383">
        <f t="shared" si="42"/>
        <v>382</v>
      </c>
      <c r="C1383">
        <v>42</v>
      </c>
      <c r="D1383">
        <f t="shared" si="43"/>
        <v>0.89005235602094235</v>
      </c>
    </row>
    <row r="1384" spans="1:4" x14ac:dyDescent="0.2">
      <c r="A1384">
        <v>529</v>
      </c>
      <c r="B1384">
        <f t="shared" si="42"/>
        <v>383</v>
      </c>
      <c r="C1384">
        <v>43</v>
      </c>
      <c r="D1384">
        <f t="shared" si="43"/>
        <v>0.8877284595300261</v>
      </c>
    </row>
    <row r="1385" spans="1:4" x14ac:dyDescent="0.2">
      <c r="A1385">
        <v>529</v>
      </c>
      <c r="B1385">
        <f t="shared" si="42"/>
        <v>384</v>
      </c>
      <c r="C1385">
        <v>43</v>
      </c>
      <c r="D1385">
        <f t="shared" si="43"/>
        <v>0.88802083333333337</v>
      </c>
    </row>
    <row r="1386" spans="1:4" x14ac:dyDescent="0.2">
      <c r="A1386">
        <v>529</v>
      </c>
      <c r="B1386">
        <f t="shared" si="42"/>
        <v>385</v>
      </c>
      <c r="C1386">
        <v>43</v>
      </c>
      <c r="D1386">
        <f t="shared" si="43"/>
        <v>0.88831168831168827</v>
      </c>
    </row>
    <row r="1387" spans="1:4" x14ac:dyDescent="0.2">
      <c r="A1387">
        <v>529</v>
      </c>
      <c r="B1387">
        <f t="shared" si="42"/>
        <v>386</v>
      </c>
      <c r="C1387">
        <v>43</v>
      </c>
      <c r="D1387">
        <f t="shared" si="43"/>
        <v>0.8886010362694301</v>
      </c>
    </row>
    <row r="1388" spans="1:4" x14ac:dyDescent="0.2">
      <c r="A1388">
        <v>529</v>
      </c>
      <c r="B1388">
        <f t="shared" ref="B1388:B1451" si="44">B1387+1</f>
        <v>387</v>
      </c>
      <c r="C1388">
        <v>43</v>
      </c>
      <c r="D1388">
        <f t="shared" si="43"/>
        <v>0.88888888888888884</v>
      </c>
    </row>
    <row r="1389" spans="1:4" x14ac:dyDescent="0.2">
      <c r="A1389">
        <v>529</v>
      </c>
      <c r="B1389">
        <f t="shared" si="44"/>
        <v>388</v>
      </c>
      <c r="C1389">
        <v>43</v>
      </c>
      <c r="D1389">
        <f t="shared" si="43"/>
        <v>0.88917525773195871</v>
      </c>
    </row>
    <row r="1390" spans="1:4" x14ac:dyDescent="0.2">
      <c r="A1390">
        <v>529</v>
      </c>
      <c r="B1390">
        <f t="shared" si="44"/>
        <v>389</v>
      </c>
      <c r="C1390">
        <v>43</v>
      </c>
      <c r="D1390">
        <f t="shared" si="43"/>
        <v>0.88946015424164526</v>
      </c>
    </row>
    <row r="1391" spans="1:4" x14ac:dyDescent="0.2">
      <c r="A1391">
        <v>529</v>
      </c>
      <c r="B1391">
        <f t="shared" si="44"/>
        <v>390</v>
      </c>
      <c r="C1391">
        <v>43</v>
      </c>
      <c r="D1391">
        <f t="shared" si="43"/>
        <v>0.88974358974358969</v>
      </c>
    </row>
    <row r="1392" spans="1:4" x14ac:dyDescent="0.2">
      <c r="A1392">
        <v>529</v>
      </c>
      <c r="B1392">
        <f t="shared" si="44"/>
        <v>391</v>
      </c>
      <c r="C1392">
        <v>43</v>
      </c>
      <c r="D1392">
        <f t="shared" si="43"/>
        <v>0.89002557544757033</v>
      </c>
    </row>
    <row r="1393" spans="1:4" x14ac:dyDescent="0.2">
      <c r="A1393">
        <v>529</v>
      </c>
      <c r="B1393">
        <f t="shared" si="44"/>
        <v>392</v>
      </c>
      <c r="C1393">
        <v>43</v>
      </c>
      <c r="D1393">
        <f t="shared" si="43"/>
        <v>0.89030612244897955</v>
      </c>
    </row>
    <row r="1394" spans="1:4" x14ac:dyDescent="0.2">
      <c r="A1394">
        <v>529</v>
      </c>
      <c r="B1394">
        <f t="shared" si="44"/>
        <v>393</v>
      </c>
      <c r="C1394">
        <v>43</v>
      </c>
      <c r="D1394">
        <f t="shared" si="43"/>
        <v>0.89058524173027986</v>
      </c>
    </row>
    <row r="1395" spans="1:4" x14ac:dyDescent="0.2">
      <c r="A1395">
        <v>529</v>
      </c>
      <c r="B1395">
        <f t="shared" si="44"/>
        <v>394</v>
      </c>
      <c r="C1395">
        <v>43</v>
      </c>
      <c r="D1395">
        <f t="shared" si="43"/>
        <v>0.8908629441624365</v>
      </c>
    </row>
    <row r="1396" spans="1:4" x14ac:dyDescent="0.2">
      <c r="A1396">
        <v>529</v>
      </c>
      <c r="B1396">
        <f t="shared" si="44"/>
        <v>395</v>
      </c>
      <c r="C1396">
        <v>43</v>
      </c>
      <c r="D1396">
        <f t="shared" si="43"/>
        <v>0.89113924050632909</v>
      </c>
    </row>
    <row r="1397" spans="1:4" x14ac:dyDescent="0.2">
      <c r="A1397">
        <v>529</v>
      </c>
      <c r="B1397">
        <f t="shared" si="44"/>
        <v>396</v>
      </c>
      <c r="C1397">
        <v>43</v>
      </c>
      <c r="D1397">
        <f t="shared" si="43"/>
        <v>0.89141414141414144</v>
      </c>
    </row>
    <row r="1398" spans="1:4" x14ac:dyDescent="0.2">
      <c r="A1398">
        <v>529</v>
      </c>
      <c r="B1398">
        <f t="shared" si="44"/>
        <v>397</v>
      </c>
      <c r="C1398">
        <v>43</v>
      </c>
      <c r="D1398">
        <f t="shared" si="43"/>
        <v>0.89168765743073042</v>
      </c>
    </row>
    <row r="1399" spans="1:4" x14ac:dyDescent="0.2">
      <c r="A1399">
        <v>529</v>
      </c>
      <c r="B1399">
        <f t="shared" si="44"/>
        <v>398</v>
      </c>
      <c r="C1399">
        <v>43</v>
      </c>
      <c r="D1399">
        <f t="shared" si="43"/>
        <v>0.89195979899497491</v>
      </c>
    </row>
    <row r="1400" spans="1:4" x14ac:dyDescent="0.2">
      <c r="A1400">
        <v>529</v>
      </c>
      <c r="B1400">
        <f t="shared" si="44"/>
        <v>399</v>
      </c>
      <c r="C1400">
        <v>43</v>
      </c>
      <c r="D1400">
        <f t="shared" si="43"/>
        <v>0.89223057644110271</v>
      </c>
    </row>
    <row r="1401" spans="1:4" x14ac:dyDescent="0.2">
      <c r="A1401">
        <v>529</v>
      </c>
      <c r="B1401">
        <f t="shared" si="44"/>
        <v>400</v>
      </c>
      <c r="C1401">
        <v>43</v>
      </c>
      <c r="D1401">
        <f t="shared" si="43"/>
        <v>0.89249999999999996</v>
      </c>
    </row>
    <row r="1402" spans="1:4" x14ac:dyDescent="0.2">
      <c r="A1402">
        <v>529</v>
      </c>
      <c r="B1402">
        <f t="shared" si="44"/>
        <v>401</v>
      </c>
      <c r="C1402">
        <v>43</v>
      </c>
      <c r="D1402">
        <f t="shared" si="43"/>
        <v>0.89276807980049877</v>
      </c>
    </row>
    <row r="1403" spans="1:4" x14ac:dyDescent="0.2">
      <c r="A1403">
        <v>529</v>
      </c>
      <c r="B1403">
        <f t="shared" si="44"/>
        <v>402</v>
      </c>
      <c r="C1403">
        <v>43</v>
      </c>
      <c r="D1403">
        <f t="shared" si="43"/>
        <v>0.89303482587064675</v>
      </c>
    </row>
    <row r="1404" spans="1:4" x14ac:dyDescent="0.2">
      <c r="A1404">
        <v>529</v>
      </c>
      <c r="B1404">
        <f t="shared" si="44"/>
        <v>403</v>
      </c>
      <c r="C1404">
        <v>43</v>
      </c>
      <c r="D1404">
        <f t="shared" si="43"/>
        <v>0.89330024813895781</v>
      </c>
    </row>
    <row r="1405" spans="1:4" x14ac:dyDescent="0.2">
      <c r="A1405">
        <v>529</v>
      </c>
      <c r="B1405">
        <f t="shared" si="44"/>
        <v>404</v>
      </c>
      <c r="C1405">
        <v>43</v>
      </c>
      <c r="D1405">
        <f t="shared" si="43"/>
        <v>0.89356435643564358</v>
      </c>
    </row>
    <row r="1406" spans="1:4" x14ac:dyDescent="0.2">
      <c r="A1406">
        <v>529</v>
      </c>
      <c r="B1406">
        <f t="shared" si="44"/>
        <v>405</v>
      </c>
      <c r="C1406">
        <v>43</v>
      </c>
      <c r="D1406">
        <f t="shared" si="43"/>
        <v>0.89382716049382716</v>
      </c>
    </row>
    <row r="1407" spans="1:4" x14ac:dyDescent="0.2">
      <c r="A1407">
        <v>529</v>
      </c>
      <c r="B1407">
        <f t="shared" si="44"/>
        <v>406</v>
      </c>
      <c r="C1407">
        <v>43</v>
      </c>
      <c r="D1407">
        <f t="shared" si="43"/>
        <v>0.89408866995073888</v>
      </c>
    </row>
    <row r="1408" spans="1:4" x14ac:dyDescent="0.2">
      <c r="A1408">
        <v>529</v>
      </c>
      <c r="B1408">
        <f t="shared" si="44"/>
        <v>407</v>
      </c>
      <c r="C1408">
        <v>43</v>
      </c>
      <c r="D1408">
        <f t="shared" si="43"/>
        <v>0.89434889434889431</v>
      </c>
    </row>
    <row r="1409" spans="1:4" x14ac:dyDescent="0.2">
      <c r="A1409">
        <v>529</v>
      </c>
      <c r="B1409">
        <f t="shared" si="44"/>
        <v>408</v>
      </c>
      <c r="C1409">
        <v>43</v>
      </c>
      <c r="D1409">
        <f t="shared" si="43"/>
        <v>0.89460784313725494</v>
      </c>
    </row>
    <row r="1410" spans="1:4" x14ac:dyDescent="0.2">
      <c r="A1410">
        <v>529</v>
      </c>
      <c r="B1410">
        <f t="shared" si="44"/>
        <v>409</v>
      </c>
      <c r="C1410">
        <v>43</v>
      </c>
      <c r="D1410">
        <f t="shared" si="43"/>
        <v>0.89486552567237165</v>
      </c>
    </row>
    <row r="1411" spans="1:4" x14ac:dyDescent="0.2">
      <c r="A1411">
        <v>529</v>
      </c>
      <c r="B1411">
        <f t="shared" si="44"/>
        <v>410</v>
      </c>
      <c r="C1411">
        <v>43</v>
      </c>
      <c r="D1411">
        <f t="shared" ref="D1411:D1474" si="45">1-(C1411/B1411)</f>
        <v>0.89512195121951221</v>
      </c>
    </row>
    <row r="1412" spans="1:4" x14ac:dyDescent="0.2">
      <c r="A1412">
        <v>529</v>
      </c>
      <c r="B1412">
        <f t="shared" si="44"/>
        <v>411</v>
      </c>
      <c r="C1412">
        <v>43</v>
      </c>
      <c r="D1412">
        <f t="shared" si="45"/>
        <v>0.89537712895377131</v>
      </c>
    </row>
    <row r="1413" spans="1:4" x14ac:dyDescent="0.2">
      <c r="A1413">
        <v>529</v>
      </c>
      <c r="B1413">
        <f t="shared" si="44"/>
        <v>412</v>
      </c>
      <c r="C1413">
        <v>43</v>
      </c>
      <c r="D1413">
        <f t="shared" si="45"/>
        <v>0.89563106796116509</v>
      </c>
    </row>
    <row r="1414" spans="1:4" x14ac:dyDescent="0.2">
      <c r="A1414">
        <v>529</v>
      </c>
      <c r="B1414">
        <f t="shared" si="44"/>
        <v>413</v>
      </c>
      <c r="C1414">
        <v>43</v>
      </c>
      <c r="D1414">
        <f t="shared" si="45"/>
        <v>0.89588377723970947</v>
      </c>
    </row>
    <row r="1415" spans="1:4" x14ac:dyDescent="0.2">
      <c r="A1415">
        <v>529</v>
      </c>
      <c r="B1415">
        <f t="shared" si="44"/>
        <v>414</v>
      </c>
      <c r="C1415">
        <v>43</v>
      </c>
      <c r="D1415">
        <f t="shared" si="45"/>
        <v>0.89613526570048307</v>
      </c>
    </row>
    <row r="1416" spans="1:4" x14ac:dyDescent="0.2">
      <c r="A1416">
        <v>529</v>
      </c>
      <c r="B1416">
        <f t="shared" si="44"/>
        <v>415</v>
      </c>
      <c r="C1416">
        <v>43</v>
      </c>
      <c r="D1416">
        <f t="shared" si="45"/>
        <v>0.89638554216867472</v>
      </c>
    </row>
    <row r="1417" spans="1:4" x14ac:dyDescent="0.2">
      <c r="A1417">
        <v>529</v>
      </c>
      <c r="B1417">
        <f t="shared" si="44"/>
        <v>416</v>
      </c>
      <c r="C1417">
        <v>43</v>
      </c>
      <c r="D1417">
        <f t="shared" si="45"/>
        <v>0.89663461538461542</v>
      </c>
    </row>
    <row r="1418" spans="1:4" x14ac:dyDescent="0.2">
      <c r="A1418">
        <v>529</v>
      </c>
      <c r="B1418">
        <f t="shared" si="44"/>
        <v>417</v>
      </c>
      <c r="C1418">
        <v>43</v>
      </c>
      <c r="D1418">
        <f t="shared" si="45"/>
        <v>0.89688249400479614</v>
      </c>
    </row>
    <row r="1419" spans="1:4" x14ac:dyDescent="0.2">
      <c r="A1419">
        <v>529</v>
      </c>
      <c r="B1419">
        <f t="shared" si="44"/>
        <v>418</v>
      </c>
      <c r="C1419">
        <v>43</v>
      </c>
      <c r="D1419">
        <f t="shared" si="45"/>
        <v>0.89712918660287078</v>
      </c>
    </row>
    <row r="1420" spans="1:4" x14ac:dyDescent="0.2">
      <c r="A1420">
        <v>529</v>
      </c>
      <c r="B1420">
        <f t="shared" si="44"/>
        <v>419</v>
      </c>
      <c r="C1420">
        <v>43</v>
      </c>
      <c r="D1420">
        <f t="shared" si="45"/>
        <v>0.89737470167064437</v>
      </c>
    </row>
    <row r="1421" spans="1:4" x14ac:dyDescent="0.2">
      <c r="A1421">
        <v>529</v>
      </c>
      <c r="B1421">
        <f t="shared" si="44"/>
        <v>420</v>
      </c>
      <c r="C1421">
        <v>43</v>
      </c>
      <c r="D1421">
        <f t="shared" si="45"/>
        <v>0.89761904761904765</v>
      </c>
    </row>
    <row r="1422" spans="1:4" x14ac:dyDescent="0.2">
      <c r="A1422">
        <v>529</v>
      </c>
      <c r="B1422">
        <f t="shared" si="44"/>
        <v>421</v>
      </c>
      <c r="C1422">
        <v>43</v>
      </c>
      <c r="D1422">
        <f t="shared" si="45"/>
        <v>0.89786223277909738</v>
      </c>
    </row>
    <row r="1423" spans="1:4" x14ac:dyDescent="0.2">
      <c r="A1423">
        <v>529</v>
      </c>
      <c r="B1423">
        <f t="shared" si="44"/>
        <v>422</v>
      </c>
      <c r="C1423">
        <v>43</v>
      </c>
      <c r="D1423">
        <f t="shared" si="45"/>
        <v>0.8981042654028436</v>
      </c>
    </row>
    <row r="1424" spans="1:4" x14ac:dyDescent="0.2">
      <c r="A1424">
        <v>529</v>
      </c>
      <c r="B1424">
        <f t="shared" si="44"/>
        <v>423</v>
      </c>
      <c r="C1424">
        <v>43</v>
      </c>
      <c r="D1424">
        <f t="shared" si="45"/>
        <v>0.89834515366430256</v>
      </c>
    </row>
    <row r="1425" spans="1:4" x14ac:dyDescent="0.2">
      <c r="A1425">
        <v>529</v>
      </c>
      <c r="B1425">
        <f t="shared" si="44"/>
        <v>424</v>
      </c>
      <c r="C1425">
        <v>43</v>
      </c>
      <c r="D1425">
        <f t="shared" si="45"/>
        <v>0.89858490566037741</v>
      </c>
    </row>
    <row r="1426" spans="1:4" x14ac:dyDescent="0.2">
      <c r="A1426">
        <v>529</v>
      </c>
      <c r="B1426">
        <f t="shared" si="44"/>
        <v>425</v>
      </c>
      <c r="C1426">
        <v>44</v>
      </c>
      <c r="D1426">
        <f t="shared" si="45"/>
        <v>0.89647058823529413</v>
      </c>
    </row>
    <row r="1427" spans="1:4" x14ac:dyDescent="0.2">
      <c r="A1427">
        <v>529</v>
      </c>
      <c r="B1427">
        <f t="shared" si="44"/>
        <v>426</v>
      </c>
      <c r="C1427">
        <v>44</v>
      </c>
      <c r="D1427">
        <f t="shared" si="45"/>
        <v>0.89671361502347413</v>
      </c>
    </row>
    <row r="1428" spans="1:4" x14ac:dyDescent="0.2">
      <c r="A1428">
        <v>529</v>
      </c>
      <c r="B1428">
        <f t="shared" si="44"/>
        <v>427</v>
      </c>
      <c r="C1428">
        <v>45</v>
      </c>
      <c r="D1428">
        <f t="shared" si="45"/>
        <v>0.8946135831381733</v>
      </c>
    </row>
    <row r="1429" spans="1:4" x14ac:dyDescent="0.2">
      <c r="A1429">
        <v>529</v>
      </c>
      <c r="B1429">
        <f t="shared" si="44"/>
        <v>428</v>
      </c>
      <c r="C1429">
        <v>45</v>
      </c>
      <c r="D1429">
        <f t="shared" si="45"/>
        <v>0.89485981308411211</v>
      </c>
    </row>
    <row r="1430" spans="1:4" x14ac:dyDescent="0.2">
      <c r="A1430">
        <v>529</v>
      </c>
      <c r="B1430">
        <f t="shared" si="44"/>
        <v>429</v>
      </c>
      <c r="C1430">
        <v>45</v>
      </c>
      <c r="D1430">
        <f t="shared" si="45"/>
        <v>0.8951048951048951</v>
      </c>
    </row>
    <row r="1431" spans="1:4" x14ac:dyDescent="0.2">
      <c r="A1431">
        <v>529</v>
      </c>
      <c r="B1431">
        <f t="shared" si="44"/>
        <v>430</v>
      </c>
      <c r="C1431">
        <v>46</v>
      </c>
      <c r="D1431">
        <f t="shared" si="45"/>
        <v>0.89302325581395348</v>
      </c>
    </row>
    <row r="1432" spans="1:4" x14ac:dyDescent="0.2">
      <c r="A1432">
        <v>529</v>
      </c>
      <c r="B1432">
        <f t="shared" si="44"/>
        <v>431</v>
      </c>
      <c r="C1432">
        <v>46</v>
      </c>
      <c r="D1432">
        <f t="shared" si="45"/>
        <v>0.89327146171693739</v>
      </c>
    </row>
    <row r="1433" spans="1:4" x14ac:dyDescent="0.2">
      <c r="A1433">
        <v>529</v>
      </c>
      <c r="B1433">
        <f t="shared" si="44"/>
        <v>432</v>
      </c>
      <c r="C1433">
        <v>46</v>
      </c>
      <c r="D1433">
        <f t="shared" si="45"/>
        <v>0.89351851851851849</v>
      </c>
    </row>
    <row r="1434" spans="1:4" x14ac:dyDescent="0.2">
      <c r="A1434">
        <v>529</v>
      </c>
      <c r="B1434">
        <f t="shared" si="44"/>
        <v>433</v>
      </c>
      <c r="C1434">
        <v>46</v>
      </c>
      <c r="D1434">
        <f t="shared" si="45"/>
        <v>0.89376443418013851</v>
      </c>
    </row>
    <row r="1435" spans="1:4" x14ac:dyDescent="0.2">
      <c r="A1435">
        <v>529</v>
      </c>
      <c r="B1435">
        <f t="shared" si="44"/>
        <v>434</v>
      </c>
      <c r="C1435">
        <v>46</v>
      </c>
      <c r="D1435">
        <f t="shared" si="45"/>
        <v>0.89400921658986177</v>
      </c>
    </row>
    <row r="1436" spans="1:4" x14ac:dyDescent="0.2">
      <c r="A1436">
        <v>529</v>
      </c>
      <c r="B1436">
        <f t="shared" si="44"/>
        <v>435</v>
      </c>
      <c r="C1436">
        <v>46</v>
      </c>
      <c r="D1436">
        <f t="shared" si="45"/>
        <v>0.89425287356321836</v>
      </c>
    </row>
    <row r="1437" spans="1:4" x14ac:dyDescent="0.2">
      <c r="A1437">
        <v>529</v>
      </c>
      <c r="B1437">
        <f t="shared" si="44"/>
        <v>436</v>
      </c>
      <c r="C1437">
        <v>46</v>
      </c>
      <c r="D1437">
        <f t="shared" si="45"/>
        <v>0.89449541284403666</v>
      </c>
    </row>
    <row r="1438" spans="1:4" x14ac:dyDescent="0.2">
      <c r="A1438">
        <v>529</v>
      </c>
      <c r="B1438">
        <f t="shared" si="44"/>
        <v>437</v>
      </c>
      <c r="C1438">
        <v>46</v>
      </c>
      <c r="D1438">
        <f t="shared" si="45"/>
        <v>0.89473684210526316</v>
      </c>
    </row>
    <row r="1439" spans="1:4" x14ac:dyDescent="0.2">
      <c r="A1439">
        <v>529</v>
      </c>
      <c r="B1439">
        <f t="shared" si="44"/>
        <v>438</v>
      </c>
      <c r="C1439">
        <v>46</v>
      </c>
      <c r="D1439">
        <f t="shared" si="45"/>
        <v>0.89497716894977164</v>
      </c>
    </row>
    <row r="1440" spans="1:4" x14ac:dyDescent="0.2">
      <c r="A1440">
        <v>529</v>
      </c>
      <c r="B1440">
        <f t="shared" si="44"/>
        <v>439</v>
      </c>
      <c r="C1440">
        <v>46</v>
      </c>
      <c r="D1440">
        <f t="shared" si="45"/>
        <v>0.89521640091116172</v>
      </c>
    </row>
    <row r="1441" spans="1:4" x14ac:dyDescent="0.2">
      <c r="A1441">
        <v>529</v>
      </c>
      <c r="B1441">
        <f t="shared" si="44"/>
        <v>440</v>
      </c>
      <c r="C1441">
        <v>46</v>
      </c>
      <c r="D1441">
        <f t="shared" si="45"/>
        <v>0.8954545454545455</v>
      </c>
    </row>
    <row r="1442" spans="1:4" x14ac:dyDescent="0.2">
      <c r="A1442">
        <v>529</v>
      </c>
      <c r="B1442">
        <f t="shared" si="44"/>
        <v>441</v>
      </c>
      <c r="C1442">
        <v>46</v>
      </c>
      <c r="D1442">
        <f t="shared" si="45"/>
        <v>0.89569160997732422</v>
      </c>
    </row>
    <row r="1443" spans="1:4" x14ac:dyDescent="0.2">
      <c r="A1443">
        <v>529</v>
      </c>
      <c r="B1443">
        <f t="shared" si="44"/>
        <v>442</v>
      </c>
      <c r="C1443">
        <v>46</v>
      </c>
      <c r="D1443">
        <f t="shared" si="45"/>
        <v>0.89592760180995479</v>
      </c>
    </row>
    <row r="1444" spans="1:4" x14ac:dyDescent="0.2">
      <c r="A1444">
        <v>529</v>
      </c>
      <c r="B1444">
        <f t="shared" si="44"/>
        <v>443</v>
      </c>
      <c r="C1444">
        <v>46</v>
      </c>
      <c r="D1444">
        <f t="shared" si="45"/>
        <v>0.89616252821670428</v>
      </c>
    </row>
    <row r="1445" spans="1:4" x14ac:dyDescent="0.2">
      <c r="A1445">
        <v>529</v>
      </c>
      <c r="B1445">
        <f t="shared" si="44"/>
        <v>444</v>
      </c>
      <c r="C1445">
        <v>46</v>
      </c>
      <c r="D1445">
        <f t="shared" si="45"/>
        <v>0.89639639639639634</v>
      </c>
    </row>
    <row r="1446" spans="1:4" x14ac:dyDescent="0.2">
      <c r="A1446">
        <v>529</v>
      </c>
      <c r="B1446">
        <f t="shared" si="44"/>
        <v>445</v>
      </c>
      <c r="C1446">
        <v>46</v>
      </c>
      <c r="D1446">
        <f t="shared" si="45"/>
        <v>0.89662921348314606</v>
      </c>
    </row>
    <row r="1447" spans="1:4" x14ac:dyDescent="0.2">
      <c r="A1447">
        <v>529</v>
      </c>
      <c r="B1447">
        <f t="shared" si="44"/>
        <v>446</v>
      </c>
      <c r="C1447">
        <v>46</v>
      </c>
      <c r="D1447">
        <f t="shared" si="45"/>
        <v>0.89686098654708524</v>
      </c>
    </row>
    <row r="1448" spans="1:4" x14ac:dyDescent="0.2">
      <c r="A1448">
        <v>529</v>
      </c>
      <c r="B1448">
        <f t="shared" si="44"/>
        <v>447</v>
      </c>
      <c r="C1448">
        <v>46</v>
      </c>
      <c r="D1448">
        <f t="shared" si="45"/>
        <v>0.8970917225950783</v>
      </c>
    </row>
    <row r="1449" spans="1:4" x14ac:dyDescent="0.2">
      <c r="A1449">
        <v>529</v>
      </c>
      <c r="B1449">
        <f t="shared" si="44"/>
        <v>448</v>
      </c>
      <c r="C1449">
        <v>46</v>
      </c>
      <c r="D1449">
        <f t="shared" si="45"/>
        <v>0.8973214285714286</v>
      </c>
    </row>
    <row r="1450" spans="1:4" x14ac:dyDescent="0.2">
      <c r="A1450">
        <v>529</v>
      </c>
      <c r="B1450">
        <f t="shared" si="44"/>
        <v>449</v>
      </c>
      <c r="C1450">
        <v>46</v>
      </c>
      <c r="D1450">
        <f t="shared" si="45"/>
        <v>0.89755011135857465</v>
      </c>
    </row>
    <row r="1451" spans="1:4" x14ac:dyDescent="0.2">
      <c r="A1451">
        <v>529</v>
      </c>
      <c r="B1451">
        <f t="shared" si="44"/>
        <v>450</v>
      </c>
      <c r="C1451">
        <v>46</v>
      </c>
      <c r="D1451">
        <f t="shared" si="45"/>
        <v>0.89777777777777779</v>
      </c>
    </row>
    <row r="1452" spans="1:4" x14ac:dyDescent="0.2">
      <c r="A1452">
        <v>529</v>
      </c>
      <c r="B1452">
        <f t="shared" ref="B1452:B1501" si="46">B1451+1</f>
        <v>451</v>
      </c>
      <c r="C1452">
        <v>46</v>
      </c>
      <c r="D1452">
        <f t="shared" si="45"/>
        <v>0.89800443458980039</v>
      </c>
    </row>
    <row r="1453" spans="1:4" x14ac:dyDescent="0.2">
      <c r="A1453">
        <v>529</v>
      </c>
      <c r="B1453">
        <f t="shared" si="46"/>
        <v>452</v>
      </c>
      <c r="C1453">
        <v>46</v>
      </c>
      <c r="D1453">
        <f t="shared" si="45"/>
        <v>0.89823008849557517</v>
      </c>
    </row>
    <row r="1454" spans="1:4" x14ac:dyDescent="0.2">
      <c r="A1454">
        <v>529</v>
      </c>
      <c r="B1454">
        <f t="shared" si="46"/>
        <v>453</v>
      </c>
      <c r="C1454">
        <v>46</v>
      </c>
      <c r="D1454">
        <f t="shared" si="45"/>
        <v>0.89845474613686538</v>
      </c>
    </row>
    <row r="1455" spans="1:4" x14ac:dyDescent="0.2">
      <c r="A1455">
        <v>529</v>
      </c>
      <c r="B1455">
        <f t="shared" si="46"/>
        <v>454</v>
      </c>
      <c r="C1455">
        <v>46</v>
      </c>
      <c r="D1455">
        <f t="shared" si="45"/>
        <v>0.89867841409691629</v>
      </c>
    </row>
    <row r="1456" spans="1:4" x14ac:dyDescent="0.2">
      <c r="A1456">
        <v>529</v>
      </c>
      <c r="B1456">
        <f t="shared" si="46"/>
        <v>455</v>
      </c>
      <c r="C1456">
        <v>46</v>
      </c>
      <c r="D1456">
        <f t="shared" si="45"/>
        <v>0.89890109890109893</v>
      </c>
    </row>
    <row r="1457" spans="1:4" x14ac:dyDescent="0.2">
      <c r="A1457">
        <v>529</v>
      </c>
      <c r="B1457">
        <f t="shared" si="46"/>
        <v>456</v>
      </c>
      <c r="C1457">
        <v>46</v>
      </c>
      <c r="D1457">
        <f t="shared" si="45"/>
        <v>0.89912280701754388</v>
      </c>
    </row>
    <row r="1458" spans="1:4" x14ac:dyDescent="0.2">
      <c r="A1458">
        <v>529</v>
      </c>
      <c r="B1458">
        <f t="shared" si="46"/>
        <v>457</v>
      </c>
      <c r="C1458">
        <v>47</v>
      </c>
      <c r="D1458">
        <f t="shared" si="45"/>
        <v>0.89715536105032823</v>
      </c>
    </row>
    <row r="1459" spans="1:4" x14ac:dyDescent="0.2">
      <c r="A1459">
        <v>529</v>
      </c>
      <c r="B1459">
        <f t="shared" si="46"/>
        <v>458</v>
      </c>
      <c r="C1459">
        <v>47</v>
      </c>
      <c r="D1459">
        <f t="shared" si="45"/>
        <v>0.8973799126637555</v>
      </c>
    </row>
    <row r="1460" spans="1:4" x14ac:dyDescent="0.2">
      <c r="A1460">
        <v>529</v>
      </c>
      <c r="B1460">
        <f t="shared" si="46"/>
        <v>459</v>
      </c>
      <c r="C1460">
        <v>47</v>
      </c>
      <c r="D1460">
        <f t="shared" si="45"/>
        <v>0.89760348583877991</v>
      </c>
    </row>
    <row r="1461" spans="1:4" x14ac:dyDescent="0.2">
      <c r="A1461">
        <v>529</v>
      </c>
      <c r="B1461">
        <f t="shared" si="46"/>
        <v>460</v>
      </c>
      <c r="C1461">
        <v>47</v>
      </c>
      <c r="D1461">
        <f t="shared" si="45"/>
        <v>0.89782608695652177</v>
      </c>
    </row>
    <row r="1462" spans="1:4" x14ac:dyDescent="0.2">
      <c r="A1462">
        <v>529</v>
      </c>
      <c r="B1462">
        <f t="shared" si="46"/>
        <v>461</v>
      </c>
      <c r="C1462">
        <v>47</v>
      </c>
      <c r="D1462">
        <f t="shared" si="45"/>
        <v>0.89804772234273322</v>
      </c>
    </row>
    <row r="1463" spans="1:4" x14ac:dyDescent="0.2">
      <c r="A1463">
        <v>529</v>
      </c>
      <c r="B1463">
        <f t="shared" si="46"/>
        <v>462</v>
      </c>
      <c r="C1463">
        <v>47</v>
      </c>
      <c r="D1463">
        <f t="shared" si="45"/>
        <v>0.89826839826839833</v>
      </c>
    </row>
    <row r="1464" spans="1:4" x14ac:dyDescent="0.2">
      <c r="A1464">
        <v>529</v>
      </c>
      <c r="B1464">
        <f t="shared" si="46"/>
        <v>463</v>
      </c>
      <c r="C1464">
        <v>47</v>
      </c>
      <c r="D1464">
        <f t="shared" si="45"/>
        <v>0.89848812095032393</v>
      </c>
    </row>
    <row r="1465" spans="1:4" x14ac:dyDescent="0.2">
      <c r="A1465">
        <v>529</v>
      </c>
      <c r="B1465">
        <f t="shared" si="46"/>
        <v>464</v>
      </c>
      <c r="C1465">
        <v>47</v>
      </c>
      <c r="D1465">
        <f t="shared" si="45"/>
        <v>0.8987068965517242</v>
      </c>
    </row>
    <row r="1466" spans="1:4" x14ac:dyDescent="0.2">
      <c r="A1466">
        <v>529</v>
      </c>
      <c r="B1466">
        <f t="shared" si="46"/>
        <v>465</v>
      </c>
      <c r="C1466">
        <v>47</v>
      </c>
      <c r="D1466">
        <f t="shared" si="45"/>
        <v>0.8989247311827957</v>
      </c>
    </row>
    <row r="1467" spans="1:4" x14ac:dyDescent="0.2">
      <c r="A1467">
        <v>529</v>
      </c>
      <c r="B1467">
        <f t="shared" si="46"/>
        <v>466</v>
      </c>
      <c r="C1467">
        <v>47</v>
      </c>
      <c r="D1467">
        <f t="shared" si="45"/>
        <v>0.89914163090128751</v>
      </c>
    </row>
    <row r="1468" spans="1:4" x14ac:dyDescent="0.2">
      <c r="A1468">
        <v>529</v>
      </c>
      <c r="B1468">
        <f t="shared" si="46"/>
        <v>467</v>
      </c>
      <c r="C1468">
        <v>47</v>
      </c>
      <c r="D1468">
        <f t="shared" si="45"/>
        <v>0.89935760171306212</v>
      </c>
    </row>
    <row r="1469" spans="1:4" x14ac:dyDescent="0.2">
      <c r="A1469">
        <v>529</v>
      </c>
      <c r="B1469">
        <f t="shared" si="46"/>
        <v>468</v>
      </c>
      <c r="C1469">
        <v>47</v>
      </c>
      <c r="D1469">
        <f t="shared" si="45"/>
        <v>0.8995726495726496</v>
      </c>
    </row>
    <row r="1470" spans="1:4" x14ac:dyDescent="0.2">
      <c r="A1470">
        <v>529</v>
      </c>
      <c r="B1470">
        <f t="shared" si="46"/>
        <v>469</v>
      </c>
      <c r="C1470">
        <v>47</v>
      </c>
      <c r="D1470">
        <f t="shared" si="45"/>
        <v>0.89978678038379534</v>
      </c>
    </row>
    <row r="1471" spans="1:4" x14ac:dyDescent="0.2">
      <c r="A1471">
        <v>529</v>
      </c>
      <c r="B1471">
        <f t="shared" si="46"/>
        <v>470</v>
      </c>
      <c r="C1471">
        <v>47</v>
      </c>
      <c r="D1471">
        <f t="shared" si="45"/>
        <v>0.9</v>
      </c>
    </row>
    <row r="1472" spans="1:4" x14ac:dyDescent="0.2">
      <c r="A1472">
        <v>529</v>
      </c>
      <c r="B1472">
        <f t="shared" si="46"/>
        <v>471</v>
      </c>
      <c r="C1472">
        <v>47</v>
      </c>
      <c r="D1472">
        <f t="shared" si="45"/>
        <v>0.9002123142250531</v>
      </c>
    </row>
    <row r="1473" spans="1:4" x14ac:dyDescent="0.2">
      <c r="A1473">
        <v>529</v>
      </c>
      <c r="B1473">
        <f t="shared" si="46"/>
        <v>472</v>
      </c>
      <c r="C1473">
        <v>47</v>
      </c>
      <c r="D1473">
        <f t="shared" si="45"/>
        <v>0.90042372881355937</v>
      </c>
    </row>
    <row r="1474" spans="1:4" x14ac:dyDescent="0.2">
      <c r="A1474">
        <v>529</v>
      </c>
      <c r="B1474">
        <f t="shared" si="46"/>
        <v>473</v>
      </c>
      <c r="C1474">
        <v>47</v>
      </c>
      <c r="D1474">
        <f t="shared" si="45"/>
        <v>0.90063424947145876</v>
      </c>
    </row>
    <row r="1475" spans="1:4" x14ac:dyDescent="0.2">
      <c r="A1475">
        <v>529</v>
      </c>
      <c r="B1475">
        <f t="shared" si="46"/>
        <v>474</v>
      </c>
      <c r="C1475">
        <v>47</v>
      </c>
      <c r="D1475">
        <f t="shared" ref="D1475:D1501" si="47">1-(C1475/B1475)</f>
        <v>0.90084388185654007</v>
      </c>
    </row>
    <row r="1476" spans="1:4" x14ac:dyDescent="0.2">
      <c r="A1476">
        <v>529</v>
      </c>
      <c r="B1476">
        <f t="shared" si="46"/>
        <v>475</v>
      </c>
      <c r="C1476">
        <v>47</v>
      </c>
      <c r="D1476">
        <f t="shared" si="47"/>
        <v>0.90105263157894733</v>
      </c>
    </row>
    <row r="1477" spans="1:4" x14ac:dyDescent="0.2">
      <c r="A1477">
        <v>529</v>
      </c>
      <c r="B1477">
        <f t="shared" si="46"/>
        <v>476</v>
      </c>
      <c r="C1477">
        <v>47</v>
      </c>
      <c r="D1477">
        <f t="shared" si="47"/>
        <v>0.90126050420168069</v>
      </c>
    </row>
    <row r="1478" spans="1:4" x14ac:dyDescent="0.2">
      <c r="A1478">
        <v>529</v>
      </c>
      <c r="B1478">
        <f t="shared" si="46"/>
        <v>477</v>
      </c>
      <c r="C1478">
        <v>47</v>
      </c>
      <c r="D1478">
        <f t="shared" si="47"/>
        <v>0.90146750524109009</v>
      </c>
    </row>
    <row r="1479" spans="1:4" x14ac:dyDescent="0.2">
      <c r="A1479">
        <v>529</v>
      </c>
      <c r="B1479">
        <f t="shared" si="46"/>
        <v>478</v>
      </c>
      <c r="C1479">
        <v>47</v>
      </c>
      <c r="D1479">
        <f t="shared" si="47"/>
        <v>0.90167364016736395</v>
      </c>
    </row>
    <row r="1480" spans="1:4" x14ac:dyDescent="0.2">
      <c r="A1480">
        <v>529</v>
      </c>
      <c r="B1480">
        <f t="shared" si="46"/>
        <v>479</v>
      </c>
      <c r="C1480">
        <v>47</v>
      </c>
      <c r="D1480">
        <f t="shared" si="47"/>
        <v>0.90187891440501045</v>
      </c>
    </row>
    <row r="1481" spans="1:4" x14ac:dyDescent="0.2">
      <c r="A1481">
        <v>529</v>
      </c>
      <c r="B1481">
        <f t="shared" si="46"/>
        <v>480</v>
      </c>
      <c r="C1481">
        <v>47</v>
      </c>
      <c r="D1481">
        <f t="shared" si="47"/>
        <v>0.90208333333333335</v>
      </c>
    </row>
    <row r="1482" spans="1:4" x14ac:dyDescent="0.2">
      <c r="A1482">
        <v>529</v>
      </c>
      <c r="B1482">
        <f t="shared" si="46"/>
        <v>481</v>
      </c>
      <c r="C1482">
        <v>47</v>
      </c>
      <c r="D1482">
        <f t="shared" si="47"/>
        <v>0.90228690228690223</v>
      </c>
    </row>
    <row r="1483" spans="1:4" x14ac:dyDescent="0.2">
      <c r="A1483">
        <v>529</v>
      </c>
      <c r="B1483">
        <f t="shared" si="46"/>
        <v>482</v>
      </c>
      <c r="C1483">
        <v>47</v>
      </c>
      <c r="D1483">
        <f t="shared" si="47"/>
        <v>0.90248962655601661</v>
      </c>
    </row>
    <row r="1484" spans="1:4" x14ac:dyDescent="0.2">
      <c r="A1484">
        <v>529</v>
      </c>
      <c r="B1484">
        <f t="shared" si="46"/>
        <v>483</v>
      </c>
      <c r="C1484">
        <v>47</v>
      </c>
      <c r="D1484">
        <f t="shared" si="47"/>
        <v>0.90269151138716353</v>
      </c>
    </row>
    <row r="1485" spans="1:4" x14ac:dyDescent="0.2">
      <c r="A1485">
        <v>529</v>
      </c>
      <c r="B1485">
        <f t="shared" si="46"/>
        <v>484</v>
      </c>
      <c r="C1485">
        <v>47</v>
      </c>
      <c r="D1485">
        <f t="shared" si="47"/>
        <v>0.90289256198347112</v>
      </c>
    </row>
    <row r="1486" spans="1:4" x14ac:dyDescent="0.2">
      <c r="A1486">
        <v>529</v>
      </c>
      <c r="B1486">
        <f t="shared" si="46"/>
        <v>485</v>
      </c>
      <c r="C1486">
        <v>47</v>
      </c>
      <c r="D1486">
        <f t="shared" si="47"/>
        <v>0.90309278350515465</v>
      </c>
    </row>
    <row r="1487" spans="1:4" x14ac:dyDescent="0.2">
      <c r="A1487">
        <v>529</v>
      </c>
      <c r="B1487">
        <f t="shared" si="46"/>
        <v>486</v>
      </c>
      <c r="C1487">
        <v>47</v>
      </c>
      <c r="D1487">
        <f t="shared" si="47"/>
        <v>0.90329218106995879</v>
      </c>
    </row>
    <row r="1488" spans="1:4" x14ac:dyDescent="0.2">
      <c r="A1488">
        <v>529</v>
      </c>
      <c r="B1488">
        <f t="shared" si="46"/>
        <v>487</v>
      </c>
      <c r="C1488">
        <v>47</v>
      </c>
      <c r="D1488">
        <f t="shared" si="47"/>
        <v>0.90349075975359339</v>
      </c>
    </row>
    <row r="1489" spans="1:4" x14ac:dyDescent="0.2">
      <c r="A1489">
        <v>529</v>
      </c>
      <c r="B1489">
        <f t="shared" si="46"/>
        <v>488</v>
      </c>
      <c r="C1489">
        <v>47</v>
      </c>
      <c r="D1489">
        <f t="shared" si="47"/>
        <v>0.90368852459016391</v>
      </c>
    </row>
    <row r="1490" spans="1:4" x14ac:dyDescent="0.2">
      <c r="A1490">
        <v>529</v>
      </c>
      <c r="B1490">
        <f t="shared" si="46"/>
        <v>489</v>
      </c>
      <c r="C1490">
        <v>47</v>
      </c>
      <c r="D1490">
        <f t="shared" si="47"/>
        <v>0.9038854805725971</v>
      </c>
    </row>
    <row r="1491" spans="1:4" x14ac:dyDescent="0.2">
      <c r="A1491">
        <v>529</v>
      </c>
      <c r="B1491">
        <f t="shared" si="46"/>
        <v>490</v>
      </c>
      <c r="C1491">
        <v>47</v>
      </c>
      <c r="D1491">
        <f t="shared" si="47"/>
        <v>0.90408163265306118</v>
      </c>
    </row>
    <row r="1492" spans="1:4" x14ac:dyDescent="0.2">
      <c r="A1492">
        <v>529</v>
      </c>
      <c r="B1492">
        <f t="shared" si="46"/>
        <v>491</v>
      </c>
      <c r="C1492">
        <v>47</v>
      </c>
      <c r="D1492">
        <f t="shared" si="47"/>
        <v>0.90427698574338089</v>
      </c>
    </row>
    <row r="1493" spans="1:4" x14ac:dyDescent="0.2">
      <c r="A1493">
        <v>529</v>
      </c>
      <c r="B1493">
        <f t="shared" si="46"/>
        <v>492</v>
      </c>
      <c r="C1493">
        <v>47</v>
      </c>
      <c r="D1493">
        <f t="shared" si="47"/>
        <v>0.90447154471544711</v>
      </c>
    </row>
    <row r="1494" spans="1:4" x14ac:dyDescent="0.2">
      <c r="A1494">
        <v>529</v>
      </c>
      <c r="B1494">
        <f t="shared" si="46"/>
        <v>493</v>
      </c>
      <c r="C1494">
        <v>47</v>
      </c>
      <c r="D1494">
        <f t="shared" si="47"/>
        <v>0.90466531440162268</v>
      </c>
    </row>
    <row r="1495" spans="1:4" x14ac:dyDescent="0.2">
      <c r="A1495">
        <v>529</v>
      </c>
      <c r="B1495">
        <f t="shared" si="46"/>
        <v>494</v>
      </c>
      <c r="C1495">
        <v>47</v>
      </c>
      <c r="D1495">
        <f t="shared" si="47"/>
        <v>0.90485829959514175</v>
      </c>
    </row>
    <row r="1496" spans="1:4" x14ac:dyDescent="0.2">
      <c r="A1496">
        <v>529</v>
      </c>
      <c r="B1496">
        <f t="shared" si="46"/>
        <v>495</v>
      </c>
      <c r="C1496">
        <v>47</v>
      </c>
      <c r="D1496">
        <f t="shared" si="47"/>
        <v>0.90505050505050511</v>
      </c>
    </row>
    <row r="1497" spans="1:4" x14ac:dyDescent="0.2">
      <c r="A1497">
        <v>529</v>
      </c>
      <c r="B1497">
        <f t="shared" si="46"/>
        <v>496</v>
      </c>
      <c r="C1497">
        <v>47</v>
      </c>
      <c r="D1497">
        <f t="shared" si="47"/>
        <v>0.905241935483871</v>
      </c>
    </row>
    <row r="1498" spans="1:4" x14ac:dyDescent="0.2">
      <c r="A1498">
        <v>529</v>
      </c>
      <c r="B1498">
        <f t="shared" si="46"/>
        <v>497</v>
      </c>
      <c r="C1498">
        <v>47</v>
      </c>
      <c r="D1498">
        <f t="shared" si="47"/>
        <v>0.90543259557344069</v>
      </c>
    </row>
    <row r="1499" spans="1:4" x14ac:dyDescent="0.2">
      <c r="A1499">
        <v>529</v>
      </c>
      <c r="B1499">
        <f t="shared" si="46"/>
        <v>498</v>
      </c>
      <c r="C1499">
        <v>47</v>
      </c>
      <c r="D1499">
        <f t="shared" si="47"/>
        <v>0.90562248995983941</v>
      </c>
    </row>
    <row r="1500" spans="1:4" x14ac:dyDescent="0.2">
      <c r="A1500">
        <v>529</v>
      </c>
      <c r="B1500">
        <f t="shared" si="46"/>
        <v>499</v>
      </c>
      <c r="C1500">
        <v>47</v>
      </c>
      <c r="D1500">
        <f t="shared" si="47"/>
        <v>0.905811623246493</v>
      </c>
    </row>
    <row r="1501" spans="1:4" x14ac:dyDescent="0.2">
      <c r="A1501">
        <v>529</v>
      </c>
      <c r="B1501">
        <f t="shared" si="46"/>
        <v>500</v>
      </c>
      <c r="C1501">
        <v>47</v>
      </c>
      <c r="D1501">
        <f t="shared" si="47"/>
        <v>0.90600000000000003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2E67-211A-654F-BDA7-33F1710727B1}">
  <dimension ref="A1:D46"/>
  <sheetViews>
    <sheetView tabSelected="1" workbookViewId="0">
      <selection activeCell="H14" sqref="H14"/>
    </sheetView>
  </sheetViews>
  <sheetFormatPr baseColWidth="10" defaultRowHeight="16" x14ac:dyDescent="0.2"/>
  <sheetData>
    <row r="1" spans="1:4" x14ac:dyDescent="0.2">
      <c r="A1" t="s">
        <v>108</v>
      </c>
      <c r="B1" t="s">
        <v>119</v>
      </c>
      <c r="C1" t="s">
        <v>48</v>
      </c>
      <c r="D1" t="s">
        <v>89</v>
      </c>
    </row>
    <row r="2" spans="1:4" x14ac:dyDescent="0.2">
      <c r="A2">
        <v>1</v>
      </c>
      <c r="B2">
        <v>300</v>
      </c>
      <c r="C2">
        <v>28</v>
      </c>
      <c r="D2">
        <f>1-(C2/B2)</f>
        <v>0.90666666666666662</v>
      </c>
    </row>
    <row r="3" spans="1:4" x14ac:dyDescent="0.2">
      <c r="A3">
        <v>1</v>
      </c>
      <c r="B3">
        <v>400</v>
      </c>
      <c r="C3">
        <v>32</v>
      </c>
      <c r="D3">
        <f t="shared" ref="D3:D46" si="0">1-(C3/B3)</f>
        <v>0.92</v>
      </c>
    </row>
    <row r="4" spans="1:4" x14ac:dyDescent="0.2">
      <c r="A4">
        <v>1</v>
      </c>
      <c r="B4">
        <v>500</v>
      </c>
      <c r="C4">
        <v>36</v>
      </c>
      <c r="D4">
        <f t="shared" si="0"/>
        <v>0.92800000000000005</v>
      </c>
    </row>
    <row r="5" spans="1:4" x14ac:dyDescent="0.2">
      <c r="A5">
        <v>65</v>
      </c>
      <c r="B5">
        <v>300</v>
      </c>
      <c r="C5">
        <v>28</v>
      </c>
      <c r="D5">
        <f t="shared" si="0"/>
        <v>0.90666666666666662</v>
      </c>
    </row>
    <row r="6" spans="1:4" x14ac:dyDescent="0.2">
      <c r="A6">
        <v>65</v>
      </c>
      <c r="B6">
        <v>400</v>
      </c>
      <c r="C6">
        <v>33</v>
      </c>
      <c r="D6">
        <f t="shared" si="0"/>
        <v>0.91749999999999998</v>
      </c>
    </row>
    <row r="7" spans="1:4" x14ac:dyDescent="0.2">
      <c r="A7">
        <v>65</v>
      </c>
      <c r="B7">
        <v>500</v>
      </c>
      <c r="C7">
        <v>35</v>
      </c>
      <c r="D7">
        <f t="shared" si="0"/>
        <v>0.92999999999999994</v>
      </c>
    </row>
    <row r="8" spans="1:4" x14ac:dyDescent="0.2">
      <c r="A8">
        <v>97</v>
      </c>
      <c r="B8">
        <v>300</v>
      </c>
      <c r="C8">
        <v>17</v>
      </c>
      <c r="D8">
        <f t="shared" si="0"/>
        <v>0.94333333333333336</v>
      </c>
    </row>
    <row r="9" spans="1:4" x14ac:dyDescent="0.2">
      <c r="A9">
        <v>97</v>
      </c>
      <c r="B9">
        <v>400</v>
      </c>
      <c r="C9">
        <v>21</v>
      </c>
      <c r="D9">
        <f t="shared" si="0"/>
        <v>0.94750000000000001</v>
      </c>
    </row>
    <row r="10" spans="1:4" x14ac:dyDescent="0.2">
      <c r="A10">
        <v>97</v>
      </c>
      <c r="B10">
        <v>500</v>
      </c>
      <c r="C10">
        <v>23</v>
      </c>
      <c r="D10">
        <f t="shared" si="0"/>
        <v>0.95399999999999996</v>
      </c>
    </row>
    <row r="11" spans="1:4" x14ac:dyDescent="0.2">
      <c r="A11">
        <v>145</v>
      </c>
      <c r="B11">
        <v>300</v>
      </c>
      <c r="C11">
        <v>26</v>
      </c>
      <c r="D11">
        <f t="shared" si="0"/>
        <v>0.91333333333333333</v>
      </c>
    </row>
    <row r="12" spans="1:4" x14ac:dyDescent="0.2">
      <c r="A12">
        <v>145</v>
      </c>
      <c r="B12">
        <v>400</v>
      </c>
      <c r="C12">
        <v>28</v>
      </c>
      <c r="D12">
        <f t="shared" si="0"/>
        <v>0.92999999999999994</v>
      </c>
    </row>
    <row r="13" spans="1:4" x14ac:dyDescent="0.2">
      <c r="A13">
        <v>145</v>
      </c>
      <c r="B13">
        <v>500</v>
      </c>
      <c r="C13">
        <v>32</v>
      </c>
      <c r="D13">
        <f t="shared" si="0"/>
        <v>0.93599999999999994</v>
      </c>
    </row>
    <row r="14" spans="1:4" x14ac:dyDescent="0.2">
      <c r="A14">
        <v>225</v>
      </c>
      <c r="B14">
        <v>300</v>
      </c>
      <c r="C14">
        <v>25</v>
      </c>
      <c r="D14">
        <f t="shared" si="0"/>
        <v>0.91666666666666663</v>
      </c>
    </row>
    <row r="15" spans="1:4" x14ac:dyDescent="0.2">
      <c r="A15">
        <v>225</v>
      </c>
      <c r="B15">
        <v>400</v>
      </c>
      <c r="C15">
        <v>31</v>
      </c>
      <c r="D15">
        <f t="shared" si="0"/>
        <v>0.92249999999999999</v>
      </c>
    </row>
    <row r="16" spans="1:4" x14ac:dyDescent="0.2">
      <c r="A16">
        <v>225</v>
      </c>
      <c r="B16">
        <v>500</v>
      </c>
      <c r="C16">
        <v>33</v>
      </c>
      <c r="D16">
        <f t="shared" si="0"/>
        <v>0.93399999999999994</v>
      </c>
    </row>
    <row r="17" spans="1:4" x14ac:dyDescent="0.2">
      <c r="A17">
        <v>233</v>
      </c>
      <c r="B17">
        <v>300</v>
      </c>
      <c r="C17">
        <v>26</v>
      </c>
      <c r="D17">
        <f t="shared" si="0"/>
        <v>0.91333333333333333</v>
      </c>
    </row>
    <row r="18" spans="1:4" x14ac:dyDescent="0.2">
      <c r="A18">
        <v>233</v>
      </c>
      <c r="B18">
        <v>400</v>
      </c>
      <c r="C18">
        <v>32</v>
      </c>
      <c r="D18">
        <f t="shared" si="0"/>
        <v>0.92</v>
      </c>
    </row>
    <row r="19" spans="1:4" x14ac:dyDescent="0.2">
      <c r="A19">
        <v>233</v>
      </c>
      <c r="B19">
        <v>500</v>
      </c>
      <c r="C19">
        <v>36</v>
      </c>
      <c r="D19">
        <f t="shared" si="0"/>
        <v>0.92800000000000005</v>
      </c>
    </row>
    <row r="20" spans="1:4" x14ac:dyDescent="0.2">
      <c r="A20">
        <v>241</v>
      </c>
      <c r="B20">
        <v>300</v>
      </c>
      <c r="C20">
        <v>20</v>
      </c>
      <c r="D20">
        <f t="shared" si="0"/>
        <v>0.93333333333333335</v>
      </c>
    </row>
    <row r="21" spans="1:4" x14ac:dyDescent="0.2">
      <c r="A21">
        <v>241</v>
      </c>
      <c r="B21">
        <v>400</v>
      </c>
      <c r="C21">
        <v>26</v>
      </c>
      <c r="D21">
        <f t="shared" si="0"/>
        <v>0.93500000000000005</v>
      </c>
    </row>
    <row r="22" spans="1:4" x14ac:dyDescent="0.2">
      <c r="A22">
        <v>241</v>
      </c>
      <c r="B22">
        <v>500</v>
      </c>
      <c r="C22">
        <v>26</v>
      </c>
      <c r="D22">
        <f t="shared" si="0"/>
        <v>0.94799999999999995</v>
      </c>
    </row>
    <row r="23" spans="1:4" x14ac:dyDescent="0.2">
      <c r="A23">
        <v>249</v>
      </c>
      <c r="B23">
        <v>300</v>
      </c>
      <c r="C23">
        <v>20</v>
      </c>
      <c r="D23">
        <f t="shared" si="0"/>
        <v>0.93333333333333335</v>
      </c>
    </row>
    <row r="24" spans="1:4" x14ac:dyDescent="0.2">
      <c r="A24">
        <v>249</v>
      </c>
      <c r="B24">
        <v>400</v>
      </c>
      <c r="C24">
        <v>24</v>
      </c>
      <c r="D24">
        <f t="shared" si="0"/>
        <v>0.94</v>
      </c>
    </row>
    <row r="25" spans="1:4" x14ac:dyDescent="0.2">
      <c r="A25">
        <v>249</v>
      </c>
      <c r="B25">
        <v>500</v>
      </c>
      <c r="C25">
        <v>28</v>
      </c>
      <c r="D25">
        <f t="shared" si="0"/>
        <v>0.94399999999999995</v>
      </c>
    </row>
    <row r="26" spans="1:4" x14ac:dyDescent="0.2">
      <c r="A26">
        <v>257</v>
      </c>
      <c r="B26">
        <v>300</v>
      </c>
      <c r="C26">
        <v>23</v>
      </c>
      <c r="D26">
        <f t="shared" si="0"/>
        <v>0.92333333333333334</v>
      </c>
    </row>
    <row r="27" spans="1:4" x14ac:dyDescent="0.2">
      <c r="A27">
        <v>257</v>
      </c>
      <c r="B27">
        <v>400</v>
      </c>
      <c r="C27">
        <v>26</v>
      </c>
      <c r="D27">
        <f t="shared" si="0"/>
        <v>0.93500000000000005</v>
      </c>
    </row>
    <row r="28" spans="1:4" x14ac:dyDescent="0.2">
      <c r="A28">
        <v>257</v>
      </c>
      <c r="B28">
        <v>500</v>
      </c>
      <c r="C28">
        <v>29</v>
      </c>
      <c r="D28">
        <f t="shared" si="0"/>
        <v>0.94199999999999995</v>
      </c>
    </row>
    <row r="29" spans="1:4" x14ac:dyDescent="0.2">
      <c r="A29">
        <v>259</v>
      </c>
      <c r="B29">
        <v>300</v>
      </c>
      <c r="C29">
        <v>24</v>
      </c>
      <c r="D29">
        <f t="shared" si="0"/>
        <v>0.92</v>
      </c>
    </row>
    <row r="30" spans="1:4" x14ac:dyDescent="0.2">
      <c r="A30">
        <v>259</v>
      </c>
      <c r="B30">
        <v>400</v>
      </c>
      <c r="C30">
        <v>26</v>
      </c>
      <c r="D30">
        <f t="shared" si="0"/>
        <v>0.93500000000000005</v>
      </c>
    </row>
    <row r="31" spans="1:4" x14ac:dyDescent="0.2">
      <c r="A31">
        <v>259</v>
      </c>
      <c r="B31">
        <v>500</v>
      </c>
      <c r="C31">
        <v>26</v>
      </c>
      <c r="D31">
        <f t="shared" si="0"/>
        <v>0.94799999999999995</v>
      </c>
    </row>
    <row r="32" spans="1:4" x14ac:dyDescent="0.2">
      <c r="A32">
        <v>385</v>
      </c>
      <c r="B32">
        <v>300</v>
      </c>
      <c r="C32">
        <v>26</v>
      </c>
      <c r="D32">
        <f t="shared" si="0"/>
        <v>0.91333333333333333</v>
      </c>
    </row>
    <row r="33" spans="1:4" x14ac:dyDescent="0.2">
      <c r="A33">
        <v>385</v>
      </c>
      <c r="B33">
        <v>400</v>
      </c>
      <c r="C33">
        <v>29</v>
      </c>
      <c r="D33">
        <f t="shared" si="0"/>
        <v>0.92749999999999999</v>
      </c>
    </row>
    <row r="34" spans="1:4" x14ac:dyDescent="0.2">
      <c r="A34">
        <v>385</v>
      </c>
      <c r="B34">
        <v>500</v>
      </c>
      <c r="C34">
        <v>34</v>
      </c>
      <c r="D34">
        <f t="shared" si="0"/>
        <v>0.93199999999999994</v>
      </c>
    </row>
    <row r="35" spans="1:4" x14ac:dyDescent="0.2">
      <c r="A35">
        <v>449</v>
      </c>
      <c r="B35">
        <v>300</v>
      </c>
      <c r="C35">
        <v>27</v>
      </c>
      <c r="D35">
        <f t="shared" si="0"/>
        <v>0.91</v>
      </c>
    </row>
    <row r="36" spans="1:4" x14ac:dyDescent="0.2">
      <c r="A36">
        <v>449</v>
      </c>
      <c r="B36">
        <v>400</v>
      </c>
      <c r="C36">
        <v>31</v>
      </c>
      <c r="D36">
        <f t="shared" si="0"/>
        <v>0.92249999999999999</v>
      </c>
    </row>
    <row r="37" spans="1:4" x14ac:dyDescent="0.2">
      <c r="A37">
        <v>449</v>
      </c>
      <c r="B37">
        <v>500</v>
      </c>
      <c r="C37">
        <v>39</v>
      </c>
      <c r="D37">
        <f t="shared" si="0"/>
        <v>0.92200000000000004</v>
      </c>
    </row>
    <row r="38" spans="1:4" x14ac:dyDescent="0.2">
      <c r="A38">
        <v>577</v>
      </c>
      <c r="B38">
        <v>300</v>
      </c>
      <c r="C38">
        <v>25</v>
      </c>
      <c r="D38">
        <f t="shared" si="0"/>
        <v>0.91666666666666663</v>
      </c>
    </row>
    <row r="39" spans="1:4" x14ac:dyDescent="0.2">
      <c r="A39">
        <v>577</v>
      </c>
      <c r="B39">
        <v>400</v>
      </c>
      <c r="C39">
        <v>28</v>
      </c>
      <c r="D39">
        <f t="shared" si="0"/>
        <v>0.92999999999999994</v>
      </c>
    </row>
    <row r="40" spans="1:4" x14ac:dyDescent="0.2">
      <c r="A40">
        <v>577</v>
      </c>
      <c r="B40">
        <v>500</v>
      </c>
      <c r="C40">
        <v>32</v>
      </c>
      <c r="D40">
        <f t="shared" si="0"/>
        <v>0.93599999999999994</v>
      </c>
    </row>
    <row r="41" spans="1:4" x14ac:dyDescent="0.2">
      <c r="A41">
        <v>609</v>
      </c>
      <c r="B41">
        <v>300</v>
      </c>
      <c r="C41">
        <v>26</v>
      </c>
      <c r="D41">
        <f t="shared" si="0"/>
        <v>0.91333333333333333</v>
      </c>
    </row>
    <row r="42" spans="1:4" x14ac:dyDescent="0.2">
      <c r="A42">
        <v>609</v>
      </c>
      <c r="B42">
        <v>400</v>
      </c>
      <c r="C42">
        <v>28</v>
      </c>
      <c r="D42">
        <f t="shared" si="0"/>
        <v>0.92999999999999994</v>
      </c>
    </row>
    <row r="43" spans="1:4" x14ac:dyDescent="0.2">
      <c r="A43">
        <v>609</v>
      </c>
      <c r="B43">
        <v>500</v>
      </c>
      <c r="C43">
        <v>35</v>
      </c>
      <c r="D43">
        <f t="shared" si="0"/>
        <v>0.92999999999999994</v>
      </c>
    </row>
    <row r="44" spans="1:4" x14ac:dyDescent="0.2">
      <c r="A44">
        <v>705</v>
      </c>
      <c r="B44">
        <v>300</v>
      </c>
      <c r="C44">
        <v>32</v>
      </c>
      <c r="D44">
        <f t="shared" si="0"/>
        <v>0.89333333333333331</v>
      </c>
    </row>
    <row r="45" spans="1:4" x14ac:dyDescent="0.2">
      <c r="A45">
        <v>705</v>
      </c>
      <c r="B45">
        <v>400</v>
      </c>
      <c r="C45">
        <v>35</v>
      </c>
      <c r="D45">
        <f t="shared" si="0"/>
        <v>0.91249999999999998</v>
      </c>
    </row>
    <row r="46" spans="1:4" x14ac:dyDescent="0.2">
      <c r="A46">
        <v>705</v>
      </c>
      <c r="B46">
        <v>500</v>
      </c>
      <c r="C46">
        <v>40</v>
      </c>
      <c r="D46">
        <f t="shared" si="0"/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s_17</vt:lpstr>
      <vt:lpstr>s_33</vt:lpstr>
      <vt:lpstr>s_529</vt:lpstr>
      <vt:lpstr>hundreds_life_mode</vt:lpstr>
      <vt:lpstr>hundreds_taxa</vt:lpstr>
      <vt:lpstr>richness</vt:lpstr>
      <vt:lpstr>hundreds_richness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Seymour-Jones</dc:creator>
  <cp:lastModifiedBy>Robyn Seymour-Jones</cp:lastModifiedBy>
  <dcterms:created xsi:type="dcterms:W3CDTF">2021-10-19T22:13:54Z</dcterms:created>
  <dcterms:modified xsi:type="dcterms:W3CDTF">2021-10-22T20:01:50Z</dcterms:modified>
</cp:coreProperties>
</file>