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atomica/library/"/>
    </mc:Choice>
  </mc:AlternateContent>
  <xr:revisionPtr revIDLastSave="0" documentId="13_ncr:1_{4118DE2D-AC96-344F-8223-4B7409F03738}" xr6:coauthVersionLast="36" xr6:coauthVersionMax="36" xr10:uidLastSave="{00000000-0000-0000-0000-000000000000}"/>
  <bookViews>
    <workbookView xWindow="240" yWindow="460" windowWidth="20960" windowHeight="12320" activeTab="1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A11" i="3" l="1"/>
  <c r="L10" i="3"/>
  <c r="K10" i="3"/>
  <c r="J10" i="3"/>
  <c r="I10" i="3"/>
  <c r="H10" i="3"/>
  <c r="G10" i="3"/>
  <c r="E41" i="2"/>
  <c r="E34" i="2"/>
  <c r="E27" i="2"/>
  <c r="E20" i="2"/>
  <c r="E13" i="2"/>
  <c r="E6" i="2"/>
  <c r="A8" i="3"/>
  <c r="L7" i="3"/>
  <c r="K7" i="3"/>
  <c r="J7" i="3"/>
  <c r="I7" i="3"/>
  <c r="H7" i="3"/>
  <c r="G7" i="3"/>
  <c r="A5" i="3"/>
  <c r="L4" i="3"/>
  <c r="K4" i="3"/>
  <c r="J4" i="3"/>
  <c r="I4" i="3"/>
  <c r="H4" i="3"/>
  <c r="G4" i="3"/>
  <c r="A2" i="3"/>
  <c r="L1" i="3"/>
  <c r="K1" i="3"/>
  <c r="J1" i="3"/>
  <c r="I1" i="3"/>
  <c r="H1" i="3"/>
  <c r="G1" i="3"/>
  <c r="A36" i="2"/>
  <c r="A29" i="2"/>
  <c r="A22" i="2"/>
  <c r="A15" i="2"/>
  <c r="A8" i="2"/>
  <c r="A1" i="2"/>
</calcChain>
</file>

<file path=xl/sharedStrings.xml><?xml version="1.0" encoding="utf-8"?>
<sst xmlns="http://schemas.openxmlformats.org/spreadsheetml/2006/main" count="158" uniqueCount="35">
  <si>
    <t>Targeted to (populations)</t>
  </si>
  <si>
    <t>Targeted to (compartments)</t>
  </si>
  <si>
    <t>Abbreviation</t>
  </si>
  <si>
    <t>Display name</t>
  </si>
  <si>
    <t>Adults</t>
  </si>
  <si>
    <t>No hypertension</t>
  </si>
  <si>
    <t>Undiagnosed</t>
  </si>
  <si>
    <t>Diagnosed, not treated</t>
  </si>
  <si>
    <t>Treated, not controlled</t>
  </si>
  <si>
    <t>Controlled (comp)</t>
  </si>
  <si>
    <t>N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</si>
  <si>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</si>
  <si>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</si>
  <si>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</si>
  <si>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</si>
  <si>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</si>
  <si>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</si>
  <si>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</si>
  <si>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</si>
  <si>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Annual number of new diagnoses</t>
  </si>
  <si>
    <t>Baseline value</t>
  </si>
  <si>
    <t>Coverage interaction</t>
  </si>
  <si>
    <t>Impact interaction</t>
  </si>
  <si>
    <t>Additive</t>
  </si>
  <si>
    <t>Best</t>
  </si>
  <si>
    <t>Annual number newly initiated onto treatment</t>
  </si>
  <si>
    <t>Loss-to-follow-up rate</t>
  </si>
  <si>
    <t>Pharmacy test</t>
  </si>
  <si>
    <t>Clinic test</t>
  </si>
  <si>
    <t>Outreach test</t>
  </si>
  <si>
    <t>Treatment &amp; lifestyle counseling</t>
  </si>
  <si>
    <t>Adherence &amp; lifestyle counseling</t>
  </si>
  <si>
    <t>Retention enhancement initiatives</t>
  </si>
  <si>
    <t>Y</t>
  </si>
  <si>
    <t>Control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</si>
</sst>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10" fontId="0" fillId="2" borderId="1" xfId="0" applyNumberFormat="1" applyFill="1" applyBorder="1" applyAlignment="1" applyProtection="1">
      <alignment wrapText="1"/>
      <protection locked="0"/>
    </xf>
    <xf numFmtId="9" fontId="0" fillId="2" borderId="1" xfId="0" applyNumberFormat="1" applyFill="1" applyBorder="1" applyAlignment="1" applyProtection="1">
      <alignment wrapText="1"/>
      <protection locked="0"/>
    </xf>
    <xf numFmtId="9" fontId="0" fillId="2" borderId="1" xfId="0" applyNumberFormat="1" applyFill="1" applyBorder="1" applyProtection="1">
      <protection locked="0"/>
    </xf>
  </cellXfs>
  <cellStyles count="1">
    <cellStyle name="Normal" xfId="0" builtinId="0"/>
  </cellStyles>
  <dxfs count="86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opLeftCell="B1" workbookViewId="0">
      <selection activeCell="J8" sqref="J8"/>
    </sheetView>
  </sheetViews>
  <sheetFormatPr baseColWidth="10" defaultColWidth="8.83203125" defaultRowHeight="15" x14ac:dyDescent="0.2"/>
  <cols>
    <col min="1" max="3" width="14.83203125" customWidth="1"/>
    <col min="5" max="9" width="14.83203125" customWidth="1"/>
  </cols>
  <sheetData>
    <row r="1" spans="1:9" x14ac:dyDescent="0.2">
      <c r="C1" s="1" t="s">
        <v>0</v>
      </c>
      <c r="E1" s="1" t="s">
        <v>1</v>
      </c>
    </row>
    <row r="2" spans="1:9" ht="32" x14ac:dyDescent="0.2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">
      <c r="A3" t="s">
        <v>27</v>
      </c>
      <c r="B3" t="s">
        <v>27</v>
      </c>
      <c r="C3" s="4" t="s">
        <v>33</v>
      </c>
      <c r="E3" s="4" t="s">
        <v>33</v>
      </c>
      <c r="F3" s="4" t="s">
        <v>33</v>
      </c>
      <c r="G3" s="4" t="s">
        <v>10</v>
      </c>
      <c r="H3" s="4" t="s">
        <v>10</v>
      </c>
      <c r="I3" s="4" t="s">
        <v>10</v>
      </c>
    </row>
    <row r="4" spans="1:9" x14ac:dyDescent="0.2">
      <c r="A4" t="s">
        <v>28</v>
      </c>
      <c r="B4" t="s">
        <v>28</v>
      </c>
      <c r="C4" s="4" t="s">
        <v>33</v>
      </c>
      <c r="E4" s="4" t="s">
        <v>33</v>
      </c>
      <c r="F4" s="4" t="s">
        <v>33</v>
      </c>
      <c r="G4" s="4" t="s">
        <v>10</v>
      </c>
      <c r="H4" s="4" t="s">
        <v>10</v>
      </c>
      <c r="I4" s="4" t="s">
        <v>10</v>
      </c>
    </row>
    <row r="5" spans="1:9" x14ac:dyDescent="0.2">
      <c r="A5" t="s">
        <v>29</v>
      </c>
      <c r="B5" t="s">
        <v>29</v>
      </c>
      <c r="C5" s="4" t="s">
        <v>33</v>
      </c>
      <c r="E5" s="4" t="s">
        <v>33</v>
      </c>
      <c r="F5" s="4" t="s">
        <v>33</v>
      </c>
      <c r="G5" s="4" t="s">
        <v>10</v>
      </c>
      <c r="H5" s="4" t="s">
        <v>10</v>
      </c>
      <c r="I5" s="4" t="s">
        <v>10</v>
      </c>
    </row>
    <row r="6" spans="1:9" x14ac:dyDescent="0.2">
      <c r="A6" t="s">
        <v>30</v>
      </c>
      <c r="B6" t="s">
        <v>30</v>
      </c>
      <c r="C6" s="4" t="s">
        <v>33</v>
      </c>
      <c r="E6" s="4" t="s">
        <v>10</v>
      </c>
      <c r="F6" s="4" t="s">
        <v>10</v>
      </c>
      <c r="G6" s="4" t="s">
        <v>33</v>
      </c>
      <c r="H6" s="4" t="s">
        <v>10</v>
      </c>
      <c r="I6" s="4" t="s">
        <v>10</v>
      </c>
    </row>
    <row r="7" spans="1:9" x14ac:dyDescent="0.2">
      <c r="A7" t="s">
        <v>31</v>
      </c>
      <c r="B7" t="s">
        <v>31</v>
      </c>
      <c r="C7" s="4" t="s">
        <v>33</v>
      </c>
      <c r="E7" s="4" t="s">
        <v>10</v>
      </c>
      <c r="F7" s="4" t="s">
        <v>10</v>
      </c>
      <c r="G7" s="4" t="s">
        <v>10</v>
      </c>
      <c r="H7" s="4" t="s">
        <v>33</v>
      </c>
      <c r="I7" s="4" t="s">
        <v>10</v>
      </c>
    </row>
    <row r="8" spans="1:9" x14ac:dyDescent="0.2">
      <c r="A8" t="s">
        <v>32</v>
      </c>
      <c r="B8" t="s">
        <v>32</v>
      </c>
      <c r="C8" s="4" t="s">
        <v>33</v>
      </c>
      <c r="E8" s="4" t="s">
        <v>10</v>
      </c>
      <c r="F8" s="4" t="s">
        <v>10</v>
      </c>
      <c r="G8" s="4" t="s">
        <v>10</v>
      </c>
      <c r="H8" s="4" t="s">
        <v>33</v>
      </c>
      <c r="I8" s="4" t="s">
        <v>33</v>
      </c>
    </row>
  </sheetData>
  <conditionalFormatting sqref="C3">
    <cfRule type="cellIs" dxfId="85" priority="1" operator="equal">
      <formula>"Y"</formula>
    </cfRule>
  </conditionalFormatting>
  <conditionalFormatting sqref="C4">
    <cfRule type="cellIs" dxfId="84" priority="7" operator="equal">
      <formula>"Y"</formula>
    </cfRule>
  </conditionalFormatting>
  <conditionalFormatting sqref="C5">
    <cfRule type="cellIs" dxfId="83" priority="13" operator="equal">
      <formula>"Y"</formula>
    </cfRule>
  </conditionalFormatting>
  <conditionalFormatting sqref="C6">
    <cfRule type="cellIs" dxfId="82" priority="19" operator="equal">
      <formula>"Y"</formula>
    </cfRule>
  </conditionalFormatting>
  <conditionalFormatting sqref="C7">
    <cfRule type="cellIs" dxfId="81" priority="25" operator="equal">
      <formula>"Y"</formula>
    </cfRule>
  </conditionalFormatting>
  <conditionalFormatting sqref="C8">
    <cfRule type="cellIs" dxfId="80" priority="31" operator="equal">
      <formula>"Y"</formula>
    </cfRule>
  </conditionalFormatting>
  <conditionalFormatting sqref="E3">
    <cfRule type="cellIs" dxfId="79" priority="2" operator="equal">
      <formula>"Y"</formula>
    </cfRule>
  </conditionalFormatting>
  <conditionalFormatting sqref="E4">
    <cfRule type="cellIs" dxfId="78" priority="8" operator="equal">
      <formula>"Y"</formula>
    </cfRule>
  </conditionalFormatting>
  <conditionalFormatting sqref="E5">
    <cfRule type="cellIs" dxfId="77" priority="14" operator="equal">
      <formula>"Y"</formula>
    </cfRule>
  </conditionalFormatting>
  <conditionalFormatting sqref="E6">
    <cfRule type="cellIs" dxfId="76" priority="20" operator="equal">
      <formula>"Y"</formula>
    </cfRule>
  </conditionalFormatting>
  <conditionalFormatting sqref="E7">
    <cfRule type="cellIs" dxfId="75" priority="26" operator="equal">
      <formula>"Y"</formula>
    </cfRule>
  </conditionalFormatting>
  <conditionalFormatting sqref="E8">
    <cfRule type="cellIs" dxfId="74" priority="32" operator="equal">
      <formula>"Y"</formula>
    </cfRule>
  </conditionalFormatting>
  <conditionalFormatting sqref="F3">
    <cfRule type="cellIs" dxfId="73" priority="3" operator="equal">
      <formula>"Y"</formula>
    </cfRule>
  </conditionalFormatting>
  <conditionalFormatting sqref="F4">
    <cfRule type="cellIs" dxfId="72" priority="9" operator="equal">
      <formula>"Y"</formula>
    </cfRule>
  </conditionalFormatting>
  <conditionalFormatting sqref="F5">
    <cfRule type="cellIs" dxfId="71" priority="15" operator="equal">
      <formula>"Y"</formula>
    </cfRule>
  </conditionalFormatting>
  <conditionalFormatting sqref="F6">
    <cfRule type="cellIs" dxfId="70" priority="21" operator="equal">
      <formula>"Y"</formula>
    </cfRule>
  </conditionalFormatting>
  <conditionalFormatting sqref="F7">
    <cfRule type="cellIs" dxfId="69" priority="27" operator="equal">
      <formula>"Y"</formula>
    </cfRule>
  </conditionalFormatting>
  <conditionalFormatting sqref="F8">
    <cfRule type="cellIs" dxfId="68" priority="33" operator="equal">
      <formula>"Y"</formula>
    </cfRule>
  </conditionalFormatting>
  <conditionalFormatting sqref="G3">
    <cfRule type="cellIs" dxfId="67" priority="4" operator="equal">
      <formula>"Y"</formula>
    </cfRule>
  </conditionalFormatting>
  <conditionalFormatting sqref="G4">
    <cfRule type="cellIs" dxfId="66" priority="10" operator="equal">
      <formula>"Y"</formula>
    </cfRule>
  </conditionalFormatting>
  <conditionalFormatting sqref="G5">
    <cfRule type="cellIs" dxfId="65" priority="16" operator="equal">
      <formula>"Y"</formula>
    </cfRule>
  </conditionalFormatting>
  <conditionalFormatting sqref="G6">
    <cfRule type="cellIs" dxfId="64" priority="22" operator="equal">
      <formula>"Y"</formula>
    </cfRule>
  </conditionalFormatting>
  <conditionalFormatting sqref="G7">
    <cfRule type="cellIs" dxfId="63" priority="28" operator="equal">
      <formula>"Y"</formula>
    </cfRule>
  </conditionalFormatting>
  <conditionalFormatting sqref="G8">
    <cfRule type="cellIs" dxfId="62" priority="34" operator="equal">
      <formula>"Y"</formula>
    </cfRule>
  </conditionalFormatting>
  <conditionalFormatting sqref="H3">
    <cfRule type="cellIs" dxfId="61" priority="5" operator="equal">
      <formula>"Y"</formula>
    </cfRule>
  </conditionalFormatting>
  <conditionalFormatting sqref="H4">
    <cfRule type="cellIs" dxfId="60" priority="11" operator="equal">
      <formula>"Y"</formula>
    </cfRule>
  </conditionalFormatting>
  <conditionalFormatting sqref="H5">
    <cfRule type="cellIs" dxfId="59" priority="17" operator="equal">
      <formula>"Y"</formula>
    </cfRule>
  </conditionalFormatting>
  <conditionalFormatting sqref="H6">
    <cfRule type="cellIs" dxfId="58" priority="23" operator="equal">
      <formula>"Y"</formula>
    </cfRule>
  </conditionalFormatting>
  <conditionalFormatting sqref="H7">
    <cfRule type="cellIs" dxfId="57" priority="29" operator="equal">
      <formula>"Y"</formula>
    </cfRule>
  </conditionalFormatting>
  <conditionalFormatting sqref="H8">
    <cfRule type="cellIs" dxfId="56" priority="35" operator="equal">
      <formula>"Y"</formula>
    </cfRule>
  </conditionalFormatting>
  <conditionalFormatting sqref="I3">
    <cfRule type="cellIs" dxfId="55" priority="6" operator="equal">
      <formula>"Y"</formula>
    </cfRule>
  </conditionalFormatting>
  <conditionalFormatting sqref="I4">
    <cfRule type="cellIs" dxfId="54" priority="12" operator="equal">
      <formula>"Y"</formula>
    </cfRule>
  </conditionalFormatting>
  <conditionalFormatting sqref="I5">
    <cfRule type="cellIs" dxfId="53" priority="18" operator="equal">
      <formula>"Y"</formula>
    </cfRule>
  </conditionalFormatting>
  <conditionalFormatting sqref="I6">
    <cfRule type="cellIs" dxfId="52" priority="24" operator="equal">
      <formula>"Y"</formula>
    </cfRule>
  </conditionalFormatting>
  <conditionalFormatting sqref="I7">
    <cfRule type="cellIs" dxfId="51" priority="30" operator="equal">
      <formula>"Y"</formula>
    </cfRule>
  </conditionalFormatting>
  <conditionalFormatting sqref="I8">
    <cfRule type="cellIs" dxfId="50" priority="36" operator="equal">
      <formula>"Y"</formula>
    </cfRule>
  </conditionalFormatting>
  <dataValidations count="1">
    <dataValidation type="list" allowBlank="1" showInputMessage="1" showErrorMessage="1" sqref="E3:I8 C3:C8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topLeftCell="A20" workbookViewId="0">
      <selection activeCell="I43" sqref="I40:I43"/>
    </sheetView>
  </sheetViews>
  <sheetFormatPr baseColWidth="10" defaultColWidth="8.83203125" defaultRowHeight="15" x14ac:dyDescent="0.2"/>
  <cols>
    <col min="1" max="1" width="28.6640625" bestFit="1" customWidth="1"/>
    <col min="2" max="2" width="13.83203125" customWidth="1"/>
    <col min="3" max="3" width="12.6640625" customWidth="1"/>
    <col min="4" max="4" width="3.83203125" customWidth="1"/>
  </cols>
  <sheetData>
    <row r="1" spans="1:5" x14ac:dyDescent="0.2">
      <c r="A1" s="2" t="str">
        <f>'Program targeting'!$A$3</f>
        <v>Pharmacy test</v>
      </c>
      <c r="B1" s="2" t="s">
        <v>11</v>
      </c>
      <c r="C1" s="2" t="s">
        <v>12</v>
      </c>
      <c r="D1" s="2"/>
      <c r="E1" s="2">
        <v>2018</v>
      </c>
    </row>
    <row r="2" spans="1:5" x14ac:dyDescent="0.2">
      <c r="A2" s="2" t="s">
        <v>13</v>
      </c>
      <c r="B2" s="5"/>
      <c r="C2" s="5"/>
      <c r="D2" s="4" t="s">
        <v>14</v>
      </c>
      <c r="E2" s="5">
        <v>7150</v>
      </c>
    </row>
    <row r="3" spans="1:5" x14ac:dyDescent="0.2">
      <c r="A3" s="2" t="s">
        <v>15</v>
      </c>
      <c r="B3" s="5"/>
      <c r="C3" s="5"/>
      <c r="D3" s="4" t="s">
        <v>14</v>
      </c>
      <c r="E3" s="5">
        <v>5</v>
      </c>
    </row>
    <row r="4" spans="1:5" x14ac:dyDescent="0.2">
      <c r="A4" s="2" t="s">
        <v>16</v>
      </c>
      <c r="B4" s="5"/>
      <c r="C4" s="5"/>
      <c r="D4" s="4" t="s">
        <v>14</v>
      </c>
      <c r="E4" s="5"/>
    </row>
    <row r="5" spans="1:5" x14ac:dyDescent="0.2">
      <c r="A5" s="2" t="s">
        <v>17</v>
      </c>
      <c r="B5" s="5"/>
      <c r="C5" s="5"/>
      <c r="D5" s="4" t="s">
        <v>14</v>
      </c>
      <c r="E5" s="5"/>
    </row>
    <row r="6" spans="1:5" x14ac:dyDescent="0.2">
      <c r="A6" s="2" t="s">
        <v>18</v>
      </c>
      <c r="B6" s="5"/>
      <c r="C6" s="5"/>
      <c r="D6" s="4" t="s">
        <v>14</v>
      </c>
      <c r="E6" s="5">
        <f>E2/E3</f>
        <v>1430</v>
      </c>
    </row>
    <row r="8" spans="1:5" x14ac:dyDescent="0.2">
      <c r="A8" s="2" t="str">
        <f>'Program targeting'!$A$4</f>
        <v>Clinic test</v>
      </c>
      <c r="B8" s="2" t="s">
        <v>11</v>
      </c>
      <c r="C8" s="2" t="s">
        <v>12</v>
      </c>
      <c r="D8" s="2"/>
      <c r="E8" s="2">
        <v>2018</v>
      </c>
    </row>
    <row r="9" spans="1:5" x14ac:dyDescent="0.2">
      <c r="A9" s="2" t="s">
        <v>13</v>
      </c>
      <c r="B9" s="5"/>
      <c r="C9" s="5"/>
      <c r="D9" s="4" t="s">
        <v>14</v>
      </c>
      <c r="E9" s="5">
        <v>20000</v>
      </c>
    </row>
    <row r="10" spans="1:5" x14ac:dyDescent="0.2">
      <c r="A10" s="2" t="s">
        <v>15</v>
      </c>
      <c r="B10" s="5"/>
      <c r="C10" s="5"/>
      <c r="D10" s="4" t="s">
        <v>14</v>
      </c>
      <c r="E10" s="5">
        <v>20</v>
      </c>
    </row>
    <row r="11" spans="1:5" x14ac:dyDescent="0.2">
      <c r="A11" s="2" t="s">
        <v>16</v>
      </c>
      <c r="B11" s="5"/>
      <c r="C11" s="5"/>
      <c r="D11" s="4" t="s">
        <v>14</v>
      </c>
      <c r="E11" s="5"/>
    </row>
    <row r="12" spans="1:5" x14ac:dyDescent="0.2">
      <c r="A12" s="2" t="s">
        <v>17</v>
      </c>
      <c r="B12" s="5"/>
      <c r="C12" s="5"/>
      <c r="D12" s="4" t="s">
        <v>14</v>
      </c>
      <c r="E12" s="5"/>
    </row>
    <row r="13" spans="1:5" x14ac:dyDescent="0.2">
      <c r="A13" s="2" t="s">
        <v>18</v>
      </c>
      <c r="B13" s="5"/>
      <c r="C13" s="5"/>
      <c r="D13" s="4" t="s">
        <v>14</v>
      </c>
      <c r="E13" s="5">
        <f>E9/E10</f>
        <v>1000</v>
      </c>
    </row>
    <row r="15" spans="1:5" x14ac:dyDescent="0.2">
      <c r="A15" s="2" t="str">
        <f>'Program targeting'!$A$5</f>
        <v>Outreach test</v>
      </c>
      <c r="B15" s="2" t="s">
        <v>11</v>
      </c>
      <c r="C15" s="2" t="s">
        <v>12</v>
      </c>
      <c r="D15" s="2"/>
      <c r="E15" s="2">
        <v>2018</v>
      </c>
    </row>
    <row r="16" spans="1:5" x14ac:dyDescent="0.2">
      <c r="A16" s="2" t="s">
        <v>13</v>
      </c>
      <c r="B16" s="5"/>
      <c r="C16" s="5"/>
      <c r="D16" s="4" t="s">
        <v>14</v>
      </c>
      <c r="E16" s="5">
        <v>2250</v>
      </c>
    </row>
    <row r="17" spans="1:5" x14ac:dyDescent="0.2">
      <c r="A17" s="2" t="s">
        <v>15</v>
      </c>
      <c r="B17" s="5"/>
      <c r="C17" s="5"/>
      <c r="D17" s="4" t="s">
        <v>14</v>
      </c>
      <c r="E17" s="5">
        <v>15</v>
      </c>
    </row>
    <row r="18" spans="1:5" x14ac:dyDescent="0.2">
      <c r="A18" s="2" t="s">
        <v>16</v>
      </c>
      <c r="B18" s="5"/>
      <c r="C18" s="5"/>
      <c r="D18" s="4" t="s">
        <v>14</v>
      </c>
      <c r="E18" s="5"/>
    </row>
    <row r="19" spans="1:5" x14ac:dyDescent="0.2">
      <c r="A19" s="2" t="s">
        <v>17</v>
      </c>
      <c r="B19" s="5"/>
      <c r="C19" s="5"/>
      <c r="D19" s="4" t="s">
        <v>14</v>
      </c>
      <c r="E19" s="5"/>
    </row>
    <row r="20" spans="1:5" x14ac:dyDescent="0.2">
      <c r="A20" s="2" t="s">
        <v>18</v>
      </c>
      <c r="B20" s="5"/>
      <c r="C20" s="5"/>
      <c r="D20" s="4" t="s">
        <v>14</v>
      </c>
      <c r="E20" s="5">
        <f>E16/E17</f>
        <v>150</v>
      </c>
    </row>
    <row r="22" spans="1:5" x14ac:dyDescent="0.2">
      <c r="A22" s="2" t="str">
        <f>'Program targeting'!$A$6</f>
        <v>Treatment &amp; lifestyle counseling</v>
      </c>
      <c r="B22" s="2" t="s">
        <v>11</v>
      </c>
      <c r="C22" s="2" t="s">
        <v>12</v>
      </c>
      <c r="D22" s="2"/>
      <c r="E22" s="2">
        <v>2018</v>
      </c>
    </row>
    <row r="23" spans="1:5" x14ac:dyDescent="0.2">
      <c r="A23" s="2" t="s">
        <v>13</v>
      </c>
      <c r="B23" s="5"/>
      <c r="C23" s="5"/>
      <c r="D23" s="4" t="s">
        <v>14</v>
      </c>
      <c r="E23" s="5">
        <v>2750</v>
      </c>
    </row>
    <row r="24" spans="1:5" x14ac:dyDescent="0.2">
      <c r="A24" s="2" t="s">
        <v>15</v>
      </c>
      <c r="B24" s="5"/>
      <c r="C24" s="5"/>
      <c r="D24" s="4" t="s">
        <v>14</v>
      </c>
      <c r="E24" s="5">
        <v>25</v>
      </c>
    </row>
    <row r="25" spans="1:5" x14ac:dyDescent="0.2">
      <c r="A25" s="2" t="s">
        <v>16</v>
      </c>
      <c r="B25" s="5"/>
      <c r="C25" s="5"/>
      <c r="D25" s="4" t="s">
        <v>14</v>
      </c>
      <c r="E25" s="5"/>
    </row>
    <row r="26" spans="1:5" x14ac:dyDescent="0.2">
      <c r="A26" s="2" t="s">
        <v>17</v>
      </c>
      <c r="B26" s="5"/>
      <c r="C26" s="5"/>
      <c r="D26" s="4" t="s">
        <v>14</v>
      </c>
      <c r="E26" s="5"/>
    </row>
    <row r="27" spans="1:5" x14ac:dyDescent="0.2">
      <c r="A27" s="2" t="s">
        <v>18</v>
      </c>
      <c r="B27" s="5"/>
      <c r="C27" s="5"/>
      <c r="D27" s="4" t="s">
        <v>14</v>
      </c>
      <c r="E27" s="5">
        <f>E23/E24</f>
        <v>110</v>
      </c>
    </row>
    <row r="29" spans="1:5" x14ac:dyDescent="0.2">
      <c r="A29" s="2" t="str">
        <f>'Program targeting'!$A$7</f>
        <v>Adherence &amp; lifestyle counseling</v>
      </c>
      <c r="B29" s="2" t="s">
        <v>11</v>
      </c>
      <c r="C29" s="2" t="s">
        <v>12</v>
      </c>
      <c r="D29" s="2"/>
      <c r="E29" s="2">
        <v>2018</v>
      </c>
    </row>
    <row r="30" spans="1:5" x14ac:dyDescent="0.2">
      <c r="A30" s="2" t="s">
        <v>13</v>
      </c>
      <c r="B30" s="5"/>
      <c r="C30" s="5"/>
      <c r="D30" s="4" t="s">
        <v>14</v>
      </c>
      <c r="E30" s="5">
        <v>5000</v>
      </c>
    </row>
    <row r="31" spans="1:5" x14ac:dyDescent="0.2">
      <c r="A31" s="2" t="s">
        <v>15</v>
      </c>
      <c r="B31" s="5"/>
      <c r="C31" s="5"/>
      <c r="D31" s="4" t="s">
        <v>14</v>
      </c>
      <c r="E31" s="5">
        <v>25</v>
      </c>
    </row>
    <row r="32" spans="1:5" x14ac:dyDescent="0.2">
      <c r="A32" s="2" t="s">
        <v>16</v>
      </c>
      <c r="B32" s="5"/>
      <c r="C32" s="5"/>
      <c r="D32" s="4" t="s">
        <v>14</v>
      </c>
      <c r="E32" s="5"/>
    </row>
    <row r="33" spans="1:5" x14ac:dyDescent="0.2">
      <c r="A33" s="2" t="s">
        <v>17</v>
      </c>
      <c r="B33" s="5"/>
      <c r="C33" s="5"/>
      <c r="D33" s="4" t="s">
        <v>14</v>
      </c>
      <c r="E33" s="5"/>
    </row>
    <row r="34" spans="1:5" x14ac:dyDescent="0.2">
      <c r="A34" s="2" t="s">
        <v>18</v>
      </c>
      <c r="B34" s="5"/>
      <c r="C34" s="5"/>
      <c r="D34" s="4" t="s">
        <v>14</v>
      </c>
      <c r="E34" s="5">
        <f>E30/E31</f>
        <v>200</v>
      </c>
    </row>
    <row r="36" spans="1:5" x14ac:dyDescent="0.2">
      <c r="A36" s="2" t="str">
        <f>'Program targeting'!$A$8</f>
        <v>Retention enhancement initiatives</v>
      </c>
      <c r="B36" s="2" t="s">
        <v>11</v>
      </c>
      <c r="C36" s="2" t="s">
        <v>12</v>
      </c>
      <c r="D36" s="2"/>
      <c r="E36" s="2">
        <v>2018</v>
      </c>
    </row>
    <row r="37" spans="1:5" x14ac:dyDescent="0.2">
      <c r="A37" s="2" t="s">
        <v>13</v>
      </c>
      <c r="B37" s="5"/>
      <c r="C37" s="5"/>
      <c r="D37" s="4" t="s">
        <v>14</v>
      </c>
      <c r="E37" s="5">
        <v>15000</v>
      </c>
    </row>
    <row r="38" spans="1:5" x14ac:dyDescent="0.2">
      <c r="A38" s="2" t="s">
        <v>15</v>
      </c>
      <c r="B38" s="5"/>
      <c r="C38" s="5"/>
      <c r="D38" s="4" t="s">
        <v>14</v>
      </c>
      <c r="E38" s="5">
        <v>25</v>
      </c>
    </row>
    <row r="39" spans="1:5" x14ac:dyDescent="0.2">
      <c r="A39" s="2" t="s">
        <v>16</v>
      </c>
      <c r="B39" s="5"/>
      <c r="C39" s="5"/>
      <c r="D39" s="4" t="s">
        <v>14</v>
      </c>
      <c r="E39" s="5"/>
    </row>
    <row r="40" spans="1:5" x14ac:dyDescent="0.2">
      <c r="A40" s="2" t="s">
        <v>17</v>
      </c>
      <c r="B40" s="5"/>
      <c r="C40" s="5"/>
      <c r="D40" s="4" t="s">
        <v>14</v>
      </c>
      <c r="E40" s="5"/>
    </row>
    <row r="41" spans="1:5" x14ac:dyDescent="0.2">
      <c r="A41" s="2" t="s">
        <v>18</v>
      </c>
      <c r="B41" s="5"/>
      <c r="C41" s="5"/>
      <c r="D41" s="4" t="s">
        <v>14</v>
      </c>
      <c r="E41" s="5">
        <f>E37/E38</f>
        <v>600</v>
      </c>
    </row>
  </sheetData>
  <conditionalFormatting sqref="C16:C20 C23:C27 C30:C34 C37:C41 C2:C6 C9:C13">
    <cfRule type="expression" dxfId="49" priority="61">
      <formula>COUNTIF(E2:E2,"&lt;&gt;" &amp; "")&gt;0</formula>
    </cfRule>
    <cfRule type="expression" dxfId="48" priority="62">
      <formula>AND(COUNTIF(E2:E2,"&lt;&gt;" &amp; "")&gt;0,NOT(ISBLANK(C2)))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38.33203125" bestFit="1" customWidth="1"/>
    <col min="2" max="5" width="14.83203125" customWidth="1"/>
    <col min="6" max="6" width="3" customWidth="1"/>
    <col min="7" max="12" width="12.83203125" customWidth="1"/>
  </cols>
  <sheetData>
    <row r="1" spans="1:12" ht="48" x14ac:dyDescent="0.2">
      <c r="A1" s="1" t="s">
        <v>19</v>
      </c>
      <c r="B1" s="3" t="s">
        <v>20</v>
      </c>
      <c r="C1" s="3" t="s">
        <v>21</v>
      </c>
      <c r="D1" s="3" t="s">
        <v>22</v>
      </c>
      <c r="E1" s="3" t="s">
        <v>11</v>
      </c>
      <c r="G1" s="6" t="str">
        <f>'Program targeting'!$A$3</f>
        <v>Pharmacy test</v>
      </c>
      <c r="H1" s="6" t="str">
        <f>'Program targeting'!$A$4</f>
        <v>Clinic test</v>
      </c>
      <c r="I1" s="6" t="str">
        <f>'Program targeting'!$A$5</f>
        <v>Outreach test</v>
      </c>
      <c r="J1" s="6" t="str">
        <f>'Program targeting'!$A$6</f>
        <v>Treatment &amp; lifestyle counseling</v>
      </c>
      <c r="K1" s="6" t="str">
        <f>'Program targeting'!$A$7</f>
        <v>Adherence &amp; lifestyle counseling</v>
      </c>
      <c r="L1" s="6" t="str">
        <f>'Program targeting'!$A$8</f>
        <v>Retention enhancement initiatives</v>
      </c>
    </row>
    <row r="2" spans="1:12" x14ac:dyDescent="0.2">
      <c r="A2" t="str">
        <f>'Program targeting'!$C$2</f>
        <v>Adults</v>
      </c>
      <c r="B2" s="5">
        <v>0</v>
      </c>
      <c r="C2" s="5" t="s">
        <v>23</v>
      </c>
      <c r="D2" s="5" t="s">
        <v>24</v>
      </c>
      <c r="E2" s="5"/>
      <c r="G2" s="9">
        <v>3.5000000000000003E-2</v>
      </c>
      <c r="H2" s="9">
        <v>3.5000000000000003E-2</v>
      </c>
      <c r="I2" s="10">
        <v>0.15</v>
      </c>
      <c r="J2" s="7"/>
      <c r="K2" s="7"/>
      <c r="L2" s="7"/>
    </row>
    <row r="3" spans="1:12" x14ac:dyDescent="0.2">
      <c r="G3" s="8"/>
      <c r="H3" s="8"/>
      <c r="I3" s="8"/>
      <c r="J3" s="8"/>
      <c r="K3" s="8"/>
      <c r="L3" s="8"/>
    </row>
    <row r="4" spans="1:12" ht="48" x14ac:dyDescent="0.2">
      <c r="A4" s="1" t="s">
        <v>25</v>
      </c>
      <c r="B4" s="3" t="s">
        <v>20</v>
      </c>
      <c r="C4" s="3" t="s">
        <v>21</v>
      </c>
      <c r="D4" s="3" t="s">
        <v>22</v>
      </c>
      <c r="E4" s="3" t="s">
        <v>11</v>
      </c>
      <c r="G4" s="6" t="str">
        <f>'Program targeting'!$A$3</f>
        <v>Pharmacy test</v>
      </c>
      <c r="H4" s="6" t="str">
        <f>'Program targeting'!$A$4</f>
        <v>Clinic test</v>
      </c>
      <c r="I4" s="6" t="str">
        <f>'Program targeting'!$A$5</f>
        <v>Outreach test</v>
      </c>
      <c r="J4" s="6" t="str">
        <f>'Program targeting'!$A$6</f>
        <v>Treatment &amp; lifestyle counseling</v>
      </c>
      <c r="K4" s="6" t="str">
        <f>'Program targeting'!$A$7</f>
        <v>Adherence &amp; lifestyle counseling</v>
      </c>
      <c r="L4" s="6" t="str">
        <f>'Program targeting'!$A$8</f>
        <v>Retention enhancement initiatives</v>
      </c>
    </row>
    <row r="5" spans="1:12" x14ac:dyDescent="0.2">
      <c r="A5" t="str">
        <f>'Program targeting'!$C$2</f>
        <v>Adults</v>
      </c>
      <c r="B5" s="5">
        <v>0</v>
      </c>
      <c r="C5" s="5" t="s">
        <v>23</v>
      </c>
      <c r="D5" s="5" t="s">
        <v>24</v>
      </c>
      <c r="E5" s="5"/>
      <c r="G5" s="10">
        <v>0.2</v>
      </c>
      <c r="H5" s="10">
        <v>0.9</v>
      </c>
      <c r="I5" s="10">
        <v>0.7</v>
      </c>
      <c r="J5" s="10">
        <v>1</v>
      </c>
      <c r="K5" s="7"/>
      <c r="L5" s="7"/>
    </row>
    <row r="6" spans="1:12" x14ac:dyDescent="0.2">
      <c r="G6" s="8"/>
      <c r="H6" s="8"/>
      <c r="I6" s="8"/>
      <c r="J6" s="8"/>
      <c r="K6" s="8"/>
      <c r="L6" s="8"/>
    </row>
    <row r="7" spans="1:12" ht="48" x14ac:dyDescent="0.2">
      <c r="A7" s="1" t="s">
        <v>26</v>
      </c>
      <c r="B7" s="3" t="s">
        <v>20</v>
      </c>
      <c r="C7" s="3" t="s">
        <v>21</v>
      </c>
      <c r="D7" s="3" t="s">
        <v>22</v>
      </c>
      <c r="E7" s="3" t="s">
        <v>11</v>
      </c>
      <c r="G7" s="6" t="str">
        <f>'Program targeting'!$A$3</f>
        <v>Pharmacy test</v>
      </c>
      <c r="H7" s="6" t="str">
        <f>'Program targeting'!$A$4</f>
        <v>Clinic test</v>
      </c>
      <c r="I7" s="6" t="str">
        <f>'Program targeting'!$A$5</f>
        <v>Outreach test</v>
      </c>
      <c r="J7" s="6" t="str">
        <f>'Program targeting'!$A$6</f>
        <v>Treatment &amp; lifestyle counseling</v>
      </c>
      <c r="K7" s="6" t="str">
        <f>'Program targeting'!$A$7</f>
        <v>Adherence &amp; lifestyle counseling</v>
      </c>
      <c r="L7" s="6" t="str">
        <f>'Program targeting'!$A$8</f>
        <v>Retention enhancement initiatives</v>
      </c>
    </row>
    <row r="8" spans="1:12" x14ac:dyDescent="0.2">
      <c r="A8" t="str">
        <f>'Program targeting'!$C$2</f>
        <v>Adults</v>
      </c>
      <c r="B8" s="11">
        <v>0.12</v>
      </c>
      <c r="C8" s="5" t="s">
        <v>23</v>
      </c>
      <c r="D8" s="5" t="s">
        <v>24</v>
      </c>
      <c r="E8" s="5"/>
      <c r="G8" s="5"/>
      <c r="H8" s="5"/>
      <c r="I8" s="5"/>
      <c r="J8" s="5"/>
      <c r="K8" s="5"/>
      <c r="L8" s="11">
        <v>0.08</v>
      </c>
    </row>
    <row r="10" spans="1:12" ht="48" x14ac:dyDescent="0.2">
      <c r="A10" s="1" t="s">
        <v>34</v>
      </c>
      <c r="B10" s="3" t="s">
        <v>20</v>
      </c>
      <c r="C10" s="3" t="s">
        <v>21</v>
      </c>
      <c r="D10" s="3" t="s">
        <v>22</v>
      </c>
      <c r="E10" s="3" t="s">
        <v>11</v>
      </c>
      <c r="G10" s="6" t="str">
        <f>'Program targeting'!$A$3</f>
        <v>Pharmacy test</v>
      </c>
      <c r="H10" s="6" t="str">
        <f>'Program targeting'!$A$4</f>
        <v>Clinic test</v>
      </c>
      <c r="I10" s="6" t="str">
        <f>'Program targeting'!$A$5</f>
        <v>Outreach test</v>
      </c>
      <c r="J10" s="6" t="str">
        <f>'Program targeting'!$A$6</f>
        <v>Treatment &amp; lifestyle counseling</v>
      </c>
      <c r="K10" s="6" t="str">
        <f>'Program targeting'!$A$7</f>
        <v>Adherence &amp; lifestyle counseling</v>
      </c>
      <c r="L10" s="6" t="str">
        <f>'Program targeting'!$A$8</f>
        <v>Retention enhancement initiatives</v>
      </c>
    </row>
    <row r="11" spans="1:12" x14ac:dyDescent="0.2">
      <c r="A11" t="str">
        <f>'Program targeting'!$C$2</f>
        <v>Adults</v>
      </c>
      <c r="B11" s="5">
        <v>0</v>
      </c>
      <c r="C11" s="5" t="s">
        <v>23</v>
      </c>
      <c r="D11" s="5" t="s">
        <v>24</v>
      </c>
      <c r="E11" s="5"/>
      <c r="G11" s="5"/>
      <c r="H11" s="5"/>
      <c r="I11" s="5"/>
      <c r="J11" s="5"/>
      <c r="K11" s="11">
        <v>0.3</v>
      </c>
      <c r="L11" s="5"/>
    </row>
  </sheetData>
  <dataValidations count="2">
    <dataValidation type="list" allowBlank="1" showInputMessage="1" showErrorMessage="1" sqref="C2 C8 C5 C11" xr:uid="{00000000-0002-0000-0200-000000000000}">
      <formula1>"Random,Additive,Nested"</formula1>
    </dataValidation>
    <dataValidation type="list" allowBlank="1" showInputMessage="1" showErrorMessage="1" sqref="D2 D8 D5 D11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27" id="{00000000-000E-0000-0200-00000D000000}">
            <xm:f>AND('Program targeting'!$C$3&lt;&gt;"Y",NOT(ISBLANK(G5)))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00000000-000E-0000-0200-00000E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39" id="{00000000-000E-0000-0200-000019000000}">
            <xm:f>AND('Program targeting'!$C$3&lt;&gt;"Y",NOT(ISBLANK(G8)))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00000000-000E-0000-0200-00001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3" id="{00000000-000E-0000-0200-000003000000}">
            <xm:f>AND('Program targeting'!$C$4&lt;&gt;"Y",NOT(ISBLANK(H11)))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H11</xm:sqref>
        </x14:conditionalFormatting>
        <x14:conditionalFormatting xmlns:xm="http://schemas.microsoft.com/office/excel/2006/main">
          <x14:cfRule type="expression" priority="29" id="{00000000-000E-0000-0200-00000F000000}">
            <xm:f>AND('Program targeting'!$C$4&lt;&gt;"Y",NOT(ISBLANK(H5)))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" id="{00000000-000E-0000-0200-000010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41" id="{00000000-000E-0000-0200-00001B000000}">
            <xm:f>AND('Program targeting'!$C$4&lt;&gt;"Y",NOT(ISBLANK(H8)))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00000000-000E-0000-0200-00001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9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31" id="{00000000-000E-0000-0200-000011000000}">
            <xm:f>AND('Program targeting'!$C$5&lt;&gt;"Y",NOT(ISBLANK(I5)))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" id="{00000000-000E-0000-0200-000012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43" id="{00000000-000E-0000-0200-00001D000000}">
            <xm:f>AND('Program targeting'!$C$5&lt;&gt;"Y",NOT(ISBLANK(I8)))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00000000-000E-0000-0200-00001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21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33" id="{00000000-000E-0000-0200-000013000000}">
            <xm:f>AND('Program targeting'!$C$6&lt;&gt;"Y",NOT(ISBLANK(J5)))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00000000-000E-0000-0200-000014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45" id="{00000000-000E-0000-0200-00001F000000}">
            <xm:f>AND('Program targeting'!$C$6&lt;&gt;"Y",NOT(ISBLANK(J8)))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00000000-000E-0000-0200-000020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23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35" id="{00000000-000E-0000-0200-000015000000}">
            <xm:f>AND('Program targeting'!$C$7&lt;&gt;"Y",NOT(ISBLANK(K5)))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" id="{00000000-000E-0000-0200-000016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47" id="{00000000-000E-0000-0200-000021000000}">
            <xm:f>AND('Program targeting'!$C$7&lt;&gt;"Y",NOT(ISBLANK(K8)))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00000000-000E-0000-0200-000022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25" id="{00000000-000E-0000-0200-00000B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0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37" id="{00000000-000E-0000-0200-000017000000}">
            <xm:f>AND('Program targeting'!$C$8&lt;&gt;"Y",NOT(ISBLANK(L5)))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00000000-000E-0000-0200-000018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</xm:sqref>
        </x14:conditionalFormatting>
        <x14:conditionalFormatting xmlns:xm="http://schemas.microsoft.com/office/excel/2006/main">
          <x14:cfRule type="expression" priority="49" id="{00000000-000E-0000-0200-000023000000}">
            <xm:f>AND('Program targeting'!$C$8&lt;&gt;"Y",NOT(ISBLANK(L8)))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" id="{00000000-000E-0000-0200-000024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13" id="{EB16E5FF-3244-9F42-B305-9A2A0FE7C9B5}">
            <xm:f>AND('Program targeting'!$C$3&lt;&gt;"Y",NOT(ISBLANK(H2)))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89DBB6D9-1CCF-B747-A151-E5D3F69BF65A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1" id="{8D4F6049-3C0C-AF46-AE5F-765B47AAA865}">
            <xm:f>AND('Program targeting'!$C$3&lt;&gt;"Y",NOT(ISBLANK(G11)))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08A11901-47CD-EB46-999E-42B0BAF4C6D6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G11</xm:sqref>
        </x14:conditionalFormatting>
        <x14:conditionalFormatting xmlns:xm="http://schemas.microsoft.com/office/excel/2006/main">
          <x14:cfRule type="expression" priority="5" id="{F9565564-60FD-C642-A2AE-C82FEDF54947}">
            <xm:f>AND('Program targeting'!$C$5&lt;&gt;"Y",NOT(ISBLANK(I11)))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D254825E-1D38-CC44-B9EA-763AB2FEC4CF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I11</xm:sqref>
        </x14:conditionalFormatting>
        <x14:conditionalFormatting xmlns:xm="http://schemas.microsoft.com/office/excel/2006/main">
          <x14:cfRule type="expression" priority="7" id="{A3AAA577-C05E-8443-92D8-07EEEBBF640B}">
            <xm:f>AND('Program targeting'!$C$6&lt;&gt;"Y",NOT(ISBLANK(J11)))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A47C6EBA-A086-CA4C-85FA-4D4D93002DCE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J11</xm:sqref>
        </x14:conditionalFormatting>
        <x14:conditionalFormatting xmlns:xm="http://schemas.microsoft.com/office/excel/2006/main">
          <x14:cfRule type="expression" priority="9" id="{BD4A08C0-BC70-164F-B64D-8309FB5393C4}">
            <xm:f>AND('Program targeting'!$C$7&lt;&gt;"Y",NOT(ISBLANK(K11)))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DB75B50B-896C-4F47-B512-9FDEE2C7A93C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K11</xm:sqref>
        </x14:conditionalFormatting>
        <x14:conditionalFormatting xmlns:xm="http://schemas.microsoft.com/office/excel/2006/main">
          <x14:cfRule type="expression" priority="11" id="{E709987B-1D54-D845-9E53-A4BD3CECDE66}">
            <xm:f>AND('Program targeting'!$C$8&lt;&gt;"Y",NOT(ISBLANK(L11)))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CA19B497-E07B-E64C-A555-96033F9D7027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2018-12-19T13:56:16Z</dcterms:created>
  <dcterms:modified xsi:type="dcterms:W3CDTF">2019-01-21T16:20:19Z</dcterms:modified>
</cp:coreProperties>
</file>