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fonline-my.sharepoint.com/personal/gabriel_oliveira_poyry_com_br/Documents/Documents/02_pessoal/Ideias/resultados_corrida_galo/"/>
    </mc:Choice>
  </mc:AlternateContent>
  <xr:revisionPtr revIDLastSave="118" documentId="8_{8CEA20AB-A4D1-443F-90BF-C087CDEF567E}" xr6:coauthVersionLast="47" xr6:coauthVersionMax="47" xr10:uidLastSave="{6D048E28-5CE3-4A10-973B-B98BACB6A416}"/>
  <bookViews>
    <workbookView xWindow="-108" yWindow="-108" windowWidth="23256" windowHeight="12576" activeTab="1" xr2:uid="{7AA2C836-E02E-4D18-9497-B03D78794C83}"/>
  </bookViews>
  <sheets>
    <sheet name="10F" sheetId="43" r:id="rId1"/>
    <sheet name="10M" sheetId="41" r:id="rId2"/>
  </sheets>
  <definedNames>
    <definedName name="DadosExternos_40" localSheetId="1" hidden="1">'10M'!$A$1:$J$1321</definedName>
    <definedName name="DadosExternos_41" localSheetId="0" hidden="1">'10F'!$A$1:$J$547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43" l="1"/>
  <c r="P3" i="43"/>
  <c r="P4" i="43"/>
  <c r="P5" i="43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P45" i="43"/>
  <c r="P46" i="43"/>
  <c r="P47" i="43"/>
  <c r="P48" i="43"/>
  <c r="P49" i="43"/>
  <c r="P50" i="43"/>
  <c r="P51" i="43"/>
  <c r="P52" i="43"/>
  <c r="P53" i="43"/>
  <c r="P54" i="43"/>
  <c r="P55" i="43"/>
  <c r="P56" i="43"/>
  <c r="P57" i="43"/>
  <c r="P58" i="43"/>
  <c r="P59" i="43"/>
  <c r="P60" i="43"/>
  <c r="P61" i="43"/>
  <c r="P62" i="43"/>
  <c r="P63" i="43"/>
  <c r="P64" i="43"/>
  <c r="P65" i="43"/>
  <c r="P66" i="43"/>
  <c r="P67" i="43"/>
  <c r="P68" i="43"/>
  <c r="P69" i="43"/>
  <c r="P70" i="43"/>
  <c r="P71" i="43"/>
  <c r="P72" i="43"/>
  <c r="P73" i="43"/>
  <c r="P74" i="43"/>
  <c r="P75" i="43"/>
  <c r="P76" i="43"/>
  <c r="P77" i="43"/>
  <c r="P78" i="43"/>
  <c r="P79" i="43"/>
  <c r="P80" i="43"/>
  <c r="P81" i="43"/>
  <c r="P82" i="43"/>
  <c r="P83" i="43"/>
  <c r="P84" i="43"/>
  <c r="P85" i="43"/>
  <c r="P86" i="43"/>
  <c r="P87" i="43"/>
  <c r="P88" i="43"/>
  <c r="P89" i="43"/>
  <c r="P90" i="43"/>
  <c r="P91" i="43"/>
  <c r="P92" i="43"/>
  <c r="P93" i="43"/>
  <c r="P94" i="43"/>
  <c r="P95" i="43"/>
  <c r="P96" i="43"/>
  <c r="P97" i="43"/>
  <c r="P98" i="43"/>
  <c r="P99" i="43"/>
  <c r="P100" i="43"/>
  <c r="P101" i="43"/>
  <c r="P102" i="43"/>
  <c r="P103" i="43"/>
  <c r="P104" i="43"/>
  <c r="P105" i="43"/>
  <c r="P106" i="43"/>
  <c r="P107" i="43"/>
  <c r="P108" i="43"/>
  <c r="P109" i="43"/>
  <c r="P110" i="43"/>
  <c r="P111" i="43"/>
  <c r="P112" i="43"/>
  <c r="P113" i="43"/>
  <c r="P114" i="43"/>
  <c r="P115" i="43"/>
  <c r="P116" i="43"/>
  <c r="P117" i="43"/>
  <c r="P118" i="43"/>
  <c r="P119" i="43"/>
  <c r="P120" i="43"/>
  <c r="P121" i="43"/>
  <c r="P122" i="43"/>
  <c r="P123" i="43"/>
  <c r="P124" i="43"/>
  <c r="P125" i="43"/>
  <c r="P126" i="43"/>
  <c r="P127" i="43"/>
  <c r="P128" i="43"/>
  <c r="P129" i="43"/>
  <c r="P130" i="43"/>
  <c r="P131" i="43"/>
  <c r="P132" i="43"/>
  <c r="P133" i="43"/>
  <c r="P134" i="43"/>
  <c r="P135" i="43"/>
  <c r="P136" i="43"/>
  <c r="P137" i="43"/>
  <c r="P138" i="43"/>
  <c r="P139" i="43"/>
  <c r="P140" i="43"/>
  <c r="P141" i="43"/>
  <c r="P142" i="43"/>
  <c r="P143" i="43"/>
  <c r="P144" i="43"/>
  <c r="P145" i="43"/>
  <c r="P146" i="43"/>
  <c r="P147" i="43"/>
  <c r="P148" i="43"/>
  <c r="P149" i="43"/>
  <c r="P150" i="43"/>
  <c r="P151" i="43"/>
  <c r="P152" i="43"/>
  <c r="P153" i="43"/>
  <c r="P154" i="43"/>
  <c r="P155" i="43"/>
  <c r="P156" i="43"/>
  <c r="P157" i="43"/>
  <c r="P158" i="43"/>
  <c r="P159" i="43"/>
  <c r="P160" i="43"/>
  <c r="P161" i="43"/>
  <c r="P162" i="43"/>
  <c r="P163" i="43"/>
  <c r="P164" i="43"/>
  <c r="P165" i="43"/>
  <c r="P166" i="43"/>
  <c r="P167" i="43"/>
  <c r="P168" i="43"/>
  <c r="P169" i="43"/>
  <c r="P170" i="43"/>
  <c r="P171" i="43"/>
  <c r="P172" i="43"/>
  <c r="P173" i="43"/>
  <c r="P174" i="43"/>
  <c r="P175" i="43"/>
  <c r="P176" i="43"/>
  <c r="P177" i="43"/>
  <c r="P178" i="43"/>
  <c r="P179" i="43"/>
  <c r="P180" i="43"/>
  <c r="P181" i="43"/>
  <c r="P182" i="43"/>
  <c r="P183" i="43"/>
  <c r="P184" i="43"/>
  <c r="P185" i="43"/>
  <c r="P186" i="43"/>
  <c r="P187" i="43"/>
  <c r="P188" i="43"/>
  <c r="P189" i="43"/>
  <c r="P190" i="43"/>
  <c r="P191" i="43"/>
  <c r="P192" i="43"/>
  <c r="P193" i="43"/>
  <c r="P194" i="43"/>
  <c r="P195" i="43"/>
  <c r="P196" i="43"/>
  <c r="P197" i="43"/>
  <c r="P198" i="43"/>
  <c r="P199" i="43"/>
  <c r="P200" i="43"/>
  <c r="P201" i="43"/>
  <c r="P202" i="43"/>
  <c r="P203" i="43"/>
  <c r="P204" i="43"/>
  <c r="P205" i="43"/>
  <c r="P206" i="43"/>
  <c r="P207" i="43"/>
  <c r="P208" i="43"/>
  <c r="P209" i="43"/>
  <c r="P210" i="43"/>
  <c r="P211" i="43"/>
  <c r="P212" i="43"/>
  <c r="P213" i="43"/>
  <c r="P214" i="43"/>
  <c r="P215" i="43"/>
  <c r="P216" i="43"/>
  <c r="P217" i="43"/>
  <c r="P218" i="43"/>
  <c r="P219" i="43"/>
  <c r="P220" i="43"/>
  <c r="P221" i="43"/>
  <c r="P222" i="43"/>
  <c r="P223" i="43"/>
  <c r="P224" i="43"/>
  <c r="P225" i="43"/>
  <c r="P226" i="43"/>
  <c r="P227" i="43"/>
  <c r="P228" i="43"/>
  <c r="P229" i="43"/>
  <c r="P230" i="43"/>
  <c r="P231" i="43"/>
  <c r="P232" i="43"/>
  <c r="P233" i="43"/>
  <c r="P234" i="43"/>
  <c r="P235" i="43"/>
  <c r="P236" i="43"/>
  <c r="P237" i="43"/>
  <c r="P238" i="43"/>
  <c r="P239" i="43"/>
  <c r="P240" i="43"/>
  <c r="P241" i="43"/>
  <c r="P242" i="43"/>
  <c r="P243" i="43"/>
  <c r="P244" i="43"/>
  <c r="P245" i="43"/>
  <c r="P246" i="43"/>
  <c r="P247" i="43"/>
  <c r="P248" i="43"/>
  <c r="P249" i="43"/>
  <c r="P250" i="43"/>
  <c r="P251" i="43"/>
  <c r="P252" i="43"/>
  <c r="P253" i="43"/>
  <c r="P254" i="43"/>
  <c r="P255" i="43"/>
  <c r="P256" i="43"/>
  <c r="P257" i="43"/>
  <c r="P258" i="43"/>
  <c r="P259" i="43"/>
  <c r="P260" i="43"/>
  <c r="P261" i="43"/>
  <c r="P262" i="43"/>
  <c r="P263" i="43"/>
  <c r="P264" i="43"/>
  <c r="P265" i="43"/>
  <c r="P266" i="43"/>
  <c r="P267" i="43"/>
  <c r="P268" i="43"/>
  <c r="P269" i="43"/>
  <c r="P270" i="43"/>
  <c r="P271" i="43"/>
  <c r="P272" i="43"/>
  <c r="P273" i="43"/>
  <c r="P274" i="43"/>
  <c r="P275" i="43"/>
  <c r="P276" i="43"/>
  <c r="P277" i="43"/>
  <c r="P278" i="43"/>
  <c r="P279" i="43"/>
  <c r="P280" i="43"/>
  <c r="P281" i="43"/>
  <c r="P282" i="43"/>
  <c r="P283" i="43"/>
  <c r="P284" i="43"/>
  <c r="P285" i="43"/>
  <c r="P286" i="43"/>
  <c r="P287" i="43"/>
  <c r="P288" i="43"/>
  <c r="P289" i="43"/>
  <c r="P290" i="43"/>
  <c r="P291" i="43"/>
  <c r="P292" i="43"/>
  <c r="P293" i="43"/>
  <c r="P294" i="43"/>
  <c r="P295" i="43"/>
  <c r="P296" i="43"/>
  <c r="P297" i="43"/>
  <c r="P298" i="43"/>
  <c r="P299" i="43"/>
  <c r="P300" i="43"/>
  <c r="P301" i="43"/>
  <c r="P302" i="43"/>
  <c r="P303" i="43"/>
  <c r="P304" i="43"/>
  <c r="P305" i="43"/>
  <c r="P306" i="43"/>
  <c r="P307" i="43"/>
  <c r="P308" i="43"/>
  <c r="P309" i="43"/>
  <c r="P310" i="43"/>
  <c r="P311" i="43"/>
  <c r="P312" i="43"/>
  <c r="P313" i="43"/>
  <c r="P314" i="43"/>
  <c r="P315" i="43"/>
  <c r="P316" i="43"/>
  <c r="P317" i="43"/>
  <c r="P318" i="43"/>
  <c r="P319" i="43"/>
  <c r="P320" i="43"/>
  <c r="P321" i="43"/>
  <c r="P322" i="43"/>
  <c r="P323" i="43"/>
  <c r="P324" i="43"/>
  <c r="P325" i="43"/>
  <c r="P326" i="43"/>
  <c r="P327" i="43"/>
  <c r="P328" i="43"/>
  <c r="P329" i="43"/>
  <c r="P330" i="43"/>
  <c r="P331" i="43"/>
  <c r="P332" i="43"/>
  <c r="P333" i="43"/>
  <c r="P334" i="43"/>
  <c r="P335" i="43"/>
  <c r="P336" i="43"/>
  <c r="P337" i="43"/>
  <c r="P338" i="43"/>
  <c r="P339" i="43"/>
  <c r="P340" i="43"/>
  <c r="P341" i="43"/>
  <c r="P342" i="43"/>
  <c r="P343" i="43"/>
  <c r="P344" i="43"/>
  <c r="P345" i="43"/>
  <c r="P346" i="43"/>
  <c r="P347" i="43"/>
  <c r="P348" i="43"/>
  <c r="P349" i="43"/>
  <c r="P350" i="43"/>
  <c r="P351" i="43"/>
  <c r="P352" i="43"/>
  <c r="P353" i="43"/>
  <c r="P354" i="43"/>
  <c r="P355" i="43"/>
  <c r="P356" i="43"/>
  <c r="P357" i="43"/>
  <c r="P358" i="43"/>
  <c r="P359" i="43"/>
  <c r="P360" i="43"/>
  <c r="P361" i="43"/>
  <c r="P362" i="43"/>
  <c r="P363" i="43"/>
  <c r="P364" i="43"/>
  <c r="P365" i="43"/>
  <c r="P366" i="43"/>
  <c r="P367" i="43"/>
  <c r="P368" i="43"/>
  <c r="P369" i="43"/>
  <c r="P370" i="43"/>
  <c r="P371" i="43"/>
  <c r="P372" i="43"/>
  <c r="P373" i="43"/>
  <c r="P374" i="43"/>
  <c r="P375" i="43"/>
  <c r="P376" i="43"/>
  <c r="P377" i="43"/>
  <c r="P378" i="43"/>
  <c r="P379" i="43"/>
  <c r="P380" i="43"/>
  <c r="P381" i="43"/>
  <c r="P382" i="43"/>
  <c r="P383" i="43"/>
  <c r="P384" i="43"/>
  <c r="P385" i="43"/>
  <c r="P386" i="43"/>
  <c r="P387" i="43"/>
  <c r="P388" i="43"/>
  <c r="P389" i="43"/>
  <c r="P390" i="43"/>
  <c r="P391" i="43"/>
  <c r="P392" i="43"/>
  <c r="P393" i="43"/>
  <c r="P394" i="43"/>
  <c r="P395" i="43"/>
  <c r="P396" i="43"/>
  <c r="P397" i="43"/>
  <c r="P398" i="43"/>
  <c r="P399" i="43"/>
  <c r="P400" i="43"/>
  <c r="P401" i="43"/>
  <c r="P402" i="43"/>
  <c r="P403" i="43"/>
  <c r="P404" i="43"/>
  <c r="P405" i="43"/>
  <c r="P406" i="43"/>
  <c r="P407" i="43"/>
  <c r="P408" i="43"/>
  <c r="P409" i="43"/>
  <c r="P410" i="43"/>
  <c r="P411" i="43"/>
  <c r="P412" i="43"/>
  <c r="P413" i="43"/>
  <c r="P414" i="43"/>
  <c r="P415" i="43"/>
  <c r="P416" i="43"/>
  <c r="P417" i="43"/>
  <c r="P418" i="43"/>
  <c r="P419" i="43"/>
  <c r="P420" i="43"/>
  <c r="P421" i="43"/>
  <c r="P422" i="43"/>
  <c r="P423" i="43"/>
  <c r="P424" i="43"/>
  <c r="P425" i="43"/>
  <c r="P426" i="43"/>
  <c r="P427" i="43"/>
  <c r="P428" i="43"/>
  <c r="P429" i="43"/>
  <c r="P430" i="43"/>
  <c r="P431" i="43"/>
  <c r="P432" i="43"/>
  <c r="P433" i="43"/>
  <c r="P434" i="43"/>
  <c r="P435" i="43"/>
  <c r="P436" i="43"/>
  <c r="P437" i="43"/>
  <c r="P438" i="43"/>
  <c r="P439" i="43"/>
  <c r="P440" i="43"/>
  <c r="P441" i="43"/>
  <c r="P442" i="43"/>
  <c r="P443" i="43"/>
  <c r="P444" i="43"/>
  <c r="P445" i="43"/>
  <c r="P446" i="43"/>
  <c r="P447" i="43"/>
  <c r="P448" i="43"/>
  <c r="P449" i="43"/>
  <c r="P450" i="43"/>
  <c r="P451" i="43"/>
  <c r="P452" i="43"/>
  <c r="P453" i="43"/>
  <c r="P454" i="43"/>
  <c r="P455" i="43"/>
  <c r="P456" i="43"/>
  <c r="P457" i="43"/>
  <c r="P458" i="43"/>
  <c r="P459" i="43"/>
  <c r="P460" i="43"/>
  <c r="P461" i="43"/>
  <c r="P462" i="43"/>
  <c r="P463" i="43"/>
  <c r="P464" i="43"/>
  <c r="P465" i="43"/>
  <c r="P466" i="43"/>
  <c r="P467" i="43"/>
  <c r="P468" i="43"/>
  <c r="P469" i="43"/>
  <c r="P470" i="43"/>
  <c r="P471" i="43"/>
  <c r="P472" i="43"/>
  <c r="P473" i="43"/>
  <c r="P474" i="43"/>
  <c r="P475" i="43"/>
  <c r="P476" i="43"/>
  <c r="P477" i="43"/>
  <c r="P478" i="43"/>
  <c r="P479" i="43"/>
  <c r="P480" i="43"/>
  <c r="P481" i="43"/>
  <c r="P482" i="43"/>
  <c r="P483" i="43"/>
  <c r="P484" i="43"/>
  <c r="P485" i="43"/>
  <c r="P486" i="43"/>
  <c r="P487" i="43"/>
  <c r="P488" i="43"/>
  <c r="P489" i="43"/>
  <c r="P490" i="43"/>
  <c r="P491" i="43"/>
  <c r="P492" i="43"/>
  <c r="P493" i="43"/>
  <c r="P494" i="43"/>
  <c r="P495" i="43"/>
  <c r="P496" i="43"/>
  <c r="P497" i="43"/>
  <c r="P498" i="43"/>
  <c r="P499" i="43"/>
  <c r="P500" i="43"/>
  <c r="P501" i="43"/>
  <c r="P502" i="43"/>
  <c r="P503" i="43"/>
  <c r="P504" i="43"/>
  <c r="P505" i="43"/>
  <c r="P506" i="43"/>
  <c r="P507" i="43"/>
  <c r="P508" i="43"/>
  <c r="P509" i="43"/>
  <c r="P510" i="43"/>
  <c r="P511" i="43"/>
  <c r="P512" i="43"/>
  <c r="P513" i="43"/>
  <c r="P514" i="43"/>
  <c r="P515" i="43"/>
  <c r="P516" i="43"/>
  <c r="P517" i="43"/>
  <c r="P518" i="43"/>
  <c r="P519" i="43"/>
  <c r="P520" i="43"/>
  <c r="P521" i="43"/>
  <c r="P522" i="43"/>
  <c r="P523" i="43"/>
  <c r="P524" i="43"/>
  <c r="P525" i="43"/>
  <c r="P526" i="43"/>
  <c r="P527" i="43"/>
  <c r="P528" i="43"/>
  <c r="P529" i="43"/>
  <c r="P530" i="43"/>
  <c r="P531" i="43"/>
  <c r="P532" i="43"/>
  <c r="P533" i="43"/>
  <c r="P534" i="43"/>
  <c r="P535" i="43"/>
  <c r="P536" i="43"/>
  <c r="P537" i="43"/>
  <c r="P538" i="43"/>
  <c r="P539" i="43"/>
  <c r="P540" i="43"/>
  <c r="P541" i="43"/>
  <c r="P542" i="43"/>
  <c r="P543" i="43"/>
  <c r="P544" i="43"/>
  <c r="P545" i="43"/>
  <c r="P546" i="43"/>
  <c r="P547" i="43"/>
  <c r="O2" i="43"/>
  <c r="O3" i="43"/>
  <c r="O4" i="43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O45" i="43"/>
  <c r="O46" i="43"/>
  <c r="O47" i="43"/>
  <c r="O48" i="43"/>
  <c r="O49" i="43"/>
  <c r="O50" i="43"/>
  <c r="O51" i="43"/>
  <c r="O52" i="43"/>
  <c r="O53" i="43"/>
  <c r="O54" i="43"/>
  <c r="O55" i="43"/>
  <c r="O56" i="43"/>
  <c r="O57" i="43"/>
  <c r="O58" i="43"/>
  <c r="O59" i="43"/>
  <c r="O60" i="43"/>
  <c r="O61" i="43"/>
  <c r="O62" i="43"/>
  <c r="O63" i="43"/>
  <c r="O64" i="43"/>
  <c r="O65" i="43"/>
  <c r="O66" i="43"/>
  <c r="O67" i="43"/>
  <c r="O68" i="43"/>
  <c r="O69" i="43"/>
  <c r="O70" i="43"/>
  <c r="O71" i="43"/>
  <c r="O72" i="43"/>
  <c r="O73" i="43"/>
  <c r="O74" i="43"/>
  <c r="O75" i="43"/>
  <c r="O76" i="43"/>
  <c r="O77" i="43"/>
  <c r="O78" i="43"/>
  <c r="O79" i="43"/>
  <c r="O80" i="43"/>
  <c r="O81" i="43"/>
  <c r="O82" i="43"/>
  <c r="O83" i="43"/>
  <c r="O84" i="43"/>
  <c r="O85" i="43"/>
  <c r="O86" i="43"/>
  <c r="O87" i="43"/>
  <c r="O88" i="43"/>
  <c r="O89" i="43"/>
  <c r="O90" i="43"/>
  <c r="O91" i="43"/>
  <c r="O92" i="43"/>
  <c r="O93" i="43"/>
  <c r="O94" i="43"/>
  <c r="O95" i="43"/>
  <c r="O96" i="43"/>
  <c r="O97" i="43"/>
  <c r="O98" i="43"/>
  <c r="O99" i="43"/>
  <c r="O100" i="43"/>
  <c r="O101" i="43"/>
  <c r="O102" i="43"/>
  <c r="O103" i="43"/>
  <c r="O104" i="43"/>
  <c r="O105" i="43"/>
  <c r="O106" i="43"/>
  <c r="O107" i="43"/>
  <c r="O108" i="43"/>
  <c r="O109" i="43"/>
  <c r="O110" i="43"/>
  <c r="O111" i="43"/>
  <c r="O112" i="43"/>
  <c r="O113" i="43"/>
  <c r="O114" i="43"/>
  <c r="O115" i="43"/>
  <c r="O116" i="43"/>
  <c r="O117" i="43"/>
  <c r="O118" i="43"/>
  <c r="O119" i="43"/>
  <c r="O120" i="43"/>
  <c r="O121" i="43"/>
  <c r="O122" i="43"/>
  <c r="O123" i="43"/>
  <c r="O124" i="43"/>
  <c r="O125" i="43"/>
  <c r="O126" i="43"/>
  <c r="O127" i="43"/>
  <c r="O128" i="43"/>
  <c r="O129" i="43"/>
  <c r="O130" i="43"/>
  <c r="O131" i="43"/>
  <c r="O132" i="43"/>
  <c r="O133" i="43"/>
  <c r="O134" i="43"/>
  <c r="O135" i="43"/>
  <c r="O136" i="43"/>
  <c r="O137" i="43"/>
  <c r="O138" i="43"/>
  <c r="O139" i="43"/>
  <c r="O140" i="43"/>
  <c r="O141" i="43"/>
  <c r="O142" i="43"/>
  <c r="O143" i="43"/>
  <c r="O144" i="43"/>
  <c r="O145" i="43"/>
  <c r="O146" i="43"/>
  <c r="O147" i="43"/>
  <c r="O148" i="43"/>
  <c r="O149" i="43"/>
  <c r="O150" i="43"/>
  <c r="O151" i="43"/>
  <c r="O152" i="43"/>
  <c r="O153" i="43"/>
  <c r="O154" i="43"/>
  <c r="O155" i="43"/>
  <c r="O156" i="43"/>
  <c r="O157" i="43"/>
  <c r="O158" i="43"/>
  <c r="O159" i="43"/>
  <c r="O160" i="43"/>
  <c r="O161" i="43"/>
  <c r="O162" i="43"/>
  <c r="O163" i="43"/>
  <c r="O164" i="43"/>
  <c r="O165" i="43"/>
  <c r="O166" i="43"/>
  <c r="O167" i="43"/>
  <c r="O168" i="43"/>
  <c r="O169" i="43"/>
  <c r="O170" i="43"/>
  <c r="O171" i="43"/>
  <c r="O172" i="43"/>
  <c r="O173" i="43"/>
  <c r="O174" i="43"/>
  <c r="O175" i="43"/>
  <c r="O176" i="43"/>
  <c r="O177" i="43"/>
  <c r="O178" i="43"/>
  <c r="O179" i="43"/>
  <c r="O180" i="43"/>
  <c r="O181" i="43"/>
  <c r="O182" i="43"/>
  <c r="O183" i="43"/>
  <c r="O184" i="43"/>
  <c r="O185" i="43"/>
  <c r="O186" i="43"/>
  <c r="O187" i="43"/>
  <c r="O188" i="43"/>
  <c r="O189" i="43"/>
  <c r="O190" i="43"/>
  <c r="O191" i="43"/>
  <c r="O192" i="43"/>
  <c r="O193" i="43"/>
  <c r="O194" i="43"/>
  <c r="O195" i="43"/>
  <c r="O196" i="43"/>
  <c r="O197" i="43"/>
  <c r="O198" i="43"/>
  <c r="O199" i="43"/>
  <c r="O200" i="43"/>
  <c r="O201" i="43"/>
  <c r="O202" i="43"/>
  <c r="O203" i="43"/>
  <c r="O204" i="43"/>
  <c r="O205" i="43"/>
  <c r="O206" i="43"/>
  <c r="O207" i="43"/>
  <c r="O208" i="43"/>
  <c r="O209" i="43"/>
  <c r="O210" i="43"/>
  <c r="O211" i="43"/>
  <c r="O212" i="43"/>
  <c r="O213" i="43"/>
  <c r="O214" i="43"/>
  <c r="O215" i="43"/>
  <c r="O216" i="43"/>
  <c r="O217" i="43"/>
  <c r="O218" i="43"/>
  <c r="O219" i="43"/>
  <c r="O220" i="43"/>
  <c r="O221" i="43"/>
  <c r="O222" i="43"/>
  <c r="O223" i="43"/>
  <c r="O224" i="43"/>
  <c r="O225" i="43"/>
  <c r="O226" i="43"/>
  <c r="O227" i="43"/>
  <c r="O228" i="43"/>
  <c r="O229" i="43"/>
  <c r="O230" i="43"/>
  <c r="O231" i="43"/>
  <c r="O232" i="43"/>
  <c r="O233" i="43"/>
  <c r="O234" i="43"/>
  <c r="O235" i="43"/>
  <c r="O236" i="43"/>
  <c r="O237" i="43"/>
  <c r="O238" i="43"/>
  <c r="O239" i="43"/>
  <c r="O240" i="43"/>
  <c r="O241" i="43"/>
  <c r="O242" i="43"/>
  <c r="O243" i="43"/>
  <c r="O244" i="43"/>
  <c r="O245" i="43"/>
  <c r="O246" i="43"/>
  <c r="O247" i="43"/>
  <c r="O248" i="43"/>
  <c r="O249" i="43"/>
  <c r="O250" i="43"/>
  <c r="O251" i="43"/>
  <c r="O252" i="43"/>
  <c r="O253" i="43"/>
  <c r="O254" i="43"/>
  <c r="O255" i="43"/>
  <c r="O256" i="43"/>
  <c r="O257" i="43"/>
  <c r="O258" i="43"/>
  <c r="O259" i="43"/>
  <c r="O260" i="43"/>
  <c r="O261" i="43"/>
  <c r="O262" i="43"/>
  <c r="O263" i="43"/>
  <c r="O264" i="43"/>
  <c r="O265" i="43"/>
  <c r="O266" i="43"/>
  <c r="O267" i="43"/>
  <c r="O268" i="43"/>
  <c r="O269" i="43"/>
  <c r="O270" i="43"/>
  <c r="O271" i="43"/>
  <c r="O272" i="43"/>
  <c r="O273" i="43"/>
  <c r="O274" i="43"/>
  <c r="O275" i="43"/>
  <c r="O276" i="43"/>
  <c r="O277" i="43"/>
  <c r="O278" i="43"/>
  <c r="O279" i="43"/>
  <c r="O280" i="43"/>
  <c r="O281" i="43"/>
  <c r="O282" i="43"/>
  <c r="O283" i="43"/>
  <c r="O284" i="43"/>
  <c r="O285" i="43"/>
  <c r="O286" i="43"/>
  <c r="O287" i="43"/>
  <c r="O288" i="43"/>
  <c r="O289" i="43"/>
  <c r="O290" i="43"/>
  <c r="O291" i="43"/>
  <c r="O292" i="43"/>
  <c r="O293" i="43"/>
  <c r="O294" i="43"/>
  <c r="O295" i="43"/>
  <c r="O296" i="43"/>
  <c r="O297" i="43"/>
  <c r="O298" i="43"/>
  <c r="O299" i="43"/>
  <c r="O300" i="43"/>
  <c r="O301" i="43"/>
  <c r="O302" i="43"/>
  <c r="O303" i="43"/>
  <c r="O304" i="43"/>
  <c r="O305" i="43"/>
  <c r="O306" i="43"/>
  <c r="O307" i="43"/>
  <c r="O308" i="43"/>
  <c r="O309" i="43"/>
  <c r="O310" i="43"/>
  <c r="O311" i="43"/>
  <c r="O312" i="43"/>
  <c r="O313" i="43"/>
  <c r="O314" i="43"/>
  <c r="O315" i="43"/>
  <c r="O316" i="43"/>
  <c r="O317" i="43"/>
  <c r="O318" i="43"/>
  <c r="O319" i="43"/>
  <c r="O320" i="43"/>
  <c r="O321" i="43"/>
  <c r="O322" i="43"/>
  <c r="O323" i="43"/>
  <c r="O324" i="43"/>
  <c r="O325" i="43"/>
  <c r="O326" i="43"/>
  <c r="O327" i="43"/>
  <c r="O328" i="43"/>
  <c r="O329" i="43"/>
  <c r="O330" i="43"/>
  <c r="O331" i="43"/>
  <c r="O332" i="43"/>
  <c r="O333" i="43"/>
  <c r="O334" i="43"/>
  <c r="O335" i="43"/>
  <c r="O336" i="43"/>
  <c r="O337" i="43"/>
  <c r="O338" i="43"/>
  <c r="O339" i="43"/>
  <c r="O340" i="43"/>
  <c r="O341" i="43"/>
  <c r="O342" i="43"/>
  <c r="O343" i="43"/>
  <c r="O344" i="43"/>
  <c r="O345" i="43"/>
  <c r="O346" i="43"/>
  <c r="O347" i="43"/>
  <c r="O348" i="43"/>
  <c r="O349" i="43"/>
  <c r="O350" i="43"/>
  <c r="O351" i="43"/>
  <c r="O352" i="43"/>
  <c r="O353" i="43"/>
  <c r="O354" i="43"/>
  <c r="O355" i="43"/>
  <c r="O356" i="43"/>
  <c r="O357" i="43"/>
  <c r="O358" i="43"/>
  <c r="O359" i="43"/>
  <c r="O360" i="43"/>
  <c r="O361" i="43"/>
  <c r="O362" i="43"/>
  <c r="O363" i="43"/>
  <c r="O364" i="43"/>
  <c r="O365" i="43"/>
  <c r="O366" i="43"/>
  <c r="O367" i="43"/>
  <c r="O368" i="43"/>
  <c r="O369" i="43"/>
  <c r="O370" i="43"/>
  <c r="O371" i="43"/>
  <c r="O372" i="43"/>
  <c r="O373" i="43"/>
  <c r="O374" i="43"/>
  <c r="O375" i="43"/>
  <c r="O376" i="43"/>
  <c r="O377" i="43"/>
  <c r="O378" i="43"/>
  <c r="O379" i="43"/>
  <c r="O380" i="43"/>
  <c r="O381" i="43"/>
  <c r="O382" i="43"/>
  <c r="O383" i="43"/>
  <c r="O384" i="43"/>
  <c r="O385" i="43"/>
  <c r="O386" i="43"/>
  <c r="O387" i="43"/>
  <c r="O388" i="43"/>
  <c r="O389" i="43"/>
  <c r="O390" i="43"/>
  <c r="O391" i="43"/>
  <c r="O392" i="43"/>
  <c r="O393" i="43"/>
  <c r="O394" i="43"/>
  <c r="O395" i="43"/>
  <c r="O396" i="43"/>
  <c r="O397" i="43"/>
  <c r="O398" i="43"/>
  <c r="O399" i="43"/>
  <c r="O400" i="43"/>
  <c r="O401" i="43"/>
  <c r="O402" i="43"/>
  <c r="O403" i="43"/>
  <c r="O404" i="43"/>
  <c r="O405" i="43"/>
  <c r="O406" i="43"/>
  <c r="O407" i="43"/>
  <c r="O408" i="43"/>
  <c r="O409" i="43"/>
  <c r="O410" i="43"/>
  <c r="O411" i="43"/>
  <c r="O412" i="43"/>
  <c r="O413" i="43"/>
  <c r="O414" i="43"/>
  <c r="O415" i="43"/>
  <c r="O416" i="43"/>
  <c r="O417" i="43"/>
  <c r="O418" i="43"/>
  <c r="O419" i="43"/>
  <c r="O420" i="43"/>
  <c r="O421" i="43"/>
  <c r="O422" i="43"/>
  <c r="O423" i="43"/>
  <c r="O424" i="43"/>
  <c r="O425" i="43"/>
  <c r="O426" i="43"/>
  <c r="O427" i="43"/>
  <c r="O428" i="43"/>
  <c r="O429" i="43"/>
  <c r="O430" i="43"/>
  <c r="O431" i="43"/>
  <c r="O432" i="43"/>
  <c r="O433" i="43"/>
  <c r="O434" i="43"/>
  <c r="O435" i="43"/>
  <c r="O436" i="43"/>
  <c r="O437" i="43"/>
  <c r="O438" i="43"/>
  <c r="O439" i="43"/>
  <c r="O440" i="43"/>
  <c r="O441" i="43"/>
  <c r="O442" i="43"/>
  <c r="O443" i="43"/>
  <c r="O444" i="43"/>
  <c r="O445" i="43"/>
  <c r="O446" i="43"/>
  <c r="O447" i="43"/>
  <c r="O448" i="43"/>
  <c r="O449" i="43"/>
  <c r="O450" i="43"/>
  <c r="O451" i="43"/>
  <c r="O452" i="43"/>
  <c r="O453" i="43"/>
  <c r="O454" i="43"/>
  <c r="O455" i="43"/>
  <c r="O456" i="43"/>
  <c r="O457" i="43"/>
  <c r="O458" i="43"/>
  <c r="O459" i="43"/>
  <c r="O460" i="43"/>
  <c r="O461" i="43"/>
  <c r="O462" i="43"/>
  <c r="O463" i="43"/>
  <c r="O464" i="43"/>
  <c r="O465" i="43"/>
  <c r="O466" i="43"/>
  <c r="O467" i="43"/>
  <c r="O468" i="43"/>
  <c r="O469" i="43"/>
  <c r="O470" i="43"/>
  <c r="O471" i="43"/>
  <c r="O472" i="43"/>
  <c r="O473" i="43"/>
  <c r="O474" i="43"/>
  <c r="O475" i="43"/>
  <c r="O476" i="43"/>
  <c r="O477" i="43"/>
  <c r="O478" i="43"/>
  <c r="O479" i="43"/>
  <c r="O480" i="43"/>
  <c r="O481" i="43"/>
  <c r="O482" i="43"/>
  <c r="O483" i="43"/>
  <c r="O484" i="43"/>
  <c r="O485" i="43"/>
  <c r="O486" i="43"/>
  <c r="O487" i="43"/>
  <c r="O488" i="43"/>
  <c r="O489" i="43"/>
  <c r="O490" i="43"/>
  <c r="O491" i="43"/>
  <c r="O492" i="43"/>
  <c r="O493" i="43"/>
  <c r="O494" i="43"/>
  <c r="O495" i="43"/>
  <c r="O496" i="43"/>
  <c r="O497" i="43"/>
  <c r="O498" i="43"/>
  <c r="O499" i="43"/>
  <c r="O500" i="43"/>
  <c r="O501" i="43"/>
  <c r="O502" i="43"/>
  <c r="O503" i="43"/>
  <c r="O504" i="43"/>
  <c r="O505" i="43"/>
  <c r="O506" i="43"/>
  <c r="O507" i="43"/>
  <c r="O508" i="43"/>
  <c r="O509" i="43"/>
  <c r="O510" i="43"/>
  <c r="O511" i="43"/>
  <c r="O512" i="43"/>
  <c r="O513" i="43"/>
  <c r="O514" i="43"/>
  <c r="O515" i="43"/>
  <c r="O516" i="43"/>
  <c r="O517" i="43"/>
  <c r="O518" i="43"/>
  <c r="O519" i="43"/>
  <c r="O520" i="43"/>
  <c r="O521" i="43"/>
  <c r="O522" i="43"/>
  <c r="O523" i="43"/>
  <c r="O524" i="43"/>
  <c r="O525" i="43"/>
  <c r="O526" i="43"/>
  <c r="O527" i="43"/>
  <c r="O528" i="43"/>
  <c r="O529" i="43"/>
  <c r="O530" i="43"/>
  <c r="O531" i="43"/>
  <c r="O532" i="43"/>
  <c r="O533" i="43"/>
  <c r="O534" i="43"/>
  <c r="O535" i="43"/>
  <c r="O536" i="43"/>
  <c r="O537" i="43"/>
  <c r="O538" i="43"/>
  <c r="O539" i="43"/>
  <c r="O540" i="43"/>
  <c r="O541" i="43"/>
  <c r="O542" i="43"/>
  <c r="O543" i="43"/>
  <c r="O544" i="43"/>
  <c r="O545" i="43"/>
  <c r="O546" i="43"/>
  <c r="O547" i="43"/>
  <c r="N2" i="43"/>
  <c r="N3" i="43"/>
  <c r="N4" i="43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N45" i="43"/>
  <c r="N46" i="43"/>
  <c r="N47" i="43"/>
  <c r="N48" i="43"/>
  <c r="N49" i="43"/>
  <c r="N50" i="43"/>
  <c r="N51" i="43"/>
  <c r="N52" i="43"/>
  <c r="N53" i="43"/>
  <c r="N54" i="43"/>
  <c r="N55" i="43"/>
  <c r="N56" i="43"/>
  <c r="N57" i="43"/>
  <c r="N58" i="43"/>
  <c r="N59" i="43"/>
  <c r="N60" i="43"/>
  <c r="N61" i="43"/>
  <c r="N62" i="43"/>
  <c r="N63" i="43"/>
  <c r="N64" i="43"/>
  <c r="N65" i="43"/>
  <c r="N66" i="43"/>
  <c r="N67" i="43"/>
  <c r="N68" i="43"/>
  <c r="N69" i="43"/>
  <c r="N70" i="43"/>
  <c r="N71" i="43"/>
  <c r="N72" i="43"/>
  <c r="N73" i="43"/>
  <c r="N74" i="43"/>
  <c r="N75" i="43"/>
  <c r="N76" i="43"/>
  <c r="N77" i="43"/>
  <c r="N78" i="43"/>
  <c r="N79" i="43"/>
  <c r="N80" i="43"/>
  <c r="N81" i="43"/>
  <c r="N82" i="43"/>
  <c r="N83" i="43"/>
  <c r="N84" i="43"/>
  <c r="N85" i="43"/>
  <c r="N86" i="43"/>
  <c r="N87" i="43"/>
  <c r="N88" i="43"/>
  <c r="N89" i="43"/>
  <c r="N90" i="43"/>
  <c r="N91" i="43"/>
  <c r="N92" i="43"/>
  <c r="N93" i="43"/>
  <c r="N94" i="43"/>
  <c r="N95" i="43"/>
  <c r="N96" i="43"/>
  <c r="N97" i="43"/>
  <c r="N98" i="43"/>
  <c r="N99" i="43"/>
  <c r="N100" i="43"/>
  <c r="N101" i="43"/>
  <c r="N102" i="43"/>
  <c r="N103" i="43"/>
  <c r="N104" i="43"/>
  <c r="N105" i="43"/>
  <c r="N106" i="43"/>
  <c r="N107" i="43"/>
  <c r="N108" i="43"/>
  <c r="N109" i="43"/>
  <c r="N110" i="43"/>
  <c r="N111" i="43"/>
  <c r="N112" i="43"/>
  <c r="N113" i="43"/>
  <c r="N114" i="43"/>
  <c r="N115" i="43"/>
  <c r="N116" i="43"/>
  <c r="N117" i="43"/>
  <c r="N118" i="43"/>
  <c r="N119" i="43"/>
  <c r="N120" i="43"/>
  <c r="N121" i="43"/>
  <c r="N122" i="43"/>
  <c r="N123" i="43"/>
  <c r="N124" i="43"/>
  <c r="N125" i="43"/>
  <c r="N126" i="43"/>
  <c r="N127" i="43"/>
  <c r="N128" i="43"/>
  <c r="N129" i="43"/>
  <c r="N130" i="43"/>
  <c r="N131" i="43"/>
  <c r="N132" i="43"/>
  <c r="N133" i="43"/>
  <c r="N134" i="43"/>
  <c r="N135" i="43"/>
  <c r="N136" i="43"/>
  <c r="N137" i="43"/>
  <c r="N138" i="43"/>
  <c r="N139" i="43"/>
  <c r="N140" i="43"/>
  <c r="N141" i="43"/>
  <c r="N142" i="43"/>
  <c r="N143" i="43"/>
  <c r="N144" i="43"/>
  <c r="N145" i="43"/>
  <c r="N146" i="43"/>
  <c r="N147" i="43"/>
  <c r="N148" i="43"/>
  <c r="N149" i="43"/>
  <c r="N150" i="43"/>
  <c r="N151" i="43"/>
  <c r="N152" i="43"/>
  <c r="N153" i="43"/>
  <c r="N154" i="43"/>
  <c r="N155" i="43"/>
  <c r="N156" i="43"/>
  <c r="N157" i="43"/>
  <c r="N158" i="43"/>
  <c r="N159" i="43"/>
  <c r="N160" i="43"/>
  <c r="N161" i="43"/>
  <c r="N162" i="43"/>
  <c r="N163" i="43"/>
  <c r="N164" i="43"/>
  <c r="N165" i="43"/>
  <c r="N166" i="43"/>
  <c r="N167" i="43"/>
  <c r="N168" i="43"/>
  <c r="N169" i="43"/>
  <c r="N170" i="43"/>
  <c r="N171" i="43"/>
  <c r="N172" i="43"/>
  <c r="N173" i="43"/>
  <c r="N174" i="43"/>
  <c r="N175" i="43"/>
  <c r="N176" i="43"/>
  <c r="N177" i="43"/>
  <c r="N178" i="43"/>
  <c r="N179" i="43"/>
  <c r="N180" i="43"/>
  <c r="N181" i="43"/>
  <c r="N182" i="43"/>
  <c r="N183" i="43"/>
  <c r="N184" i="43"/>
  <c r="N185" i="43"/>
  <c r="N186" i="43"/>
  <c r="N187" i="43"/>
  <c r="N188" i="43"/>
  <c r="N189" i="43"/>
  <c r="N190" i="43"/>
  <c r="N191" i="43"/>
  <c r="N192" i="43"/>
  <c r="N193" i="43"/>
  <c r="N194" i="43"/>
  <c r="N195" i="43"/>
  <c r="N196" i="43"/>
  <c r="N197" i="43"/>
  <c r="N198" i="43"/>
  <c r="N199" i="43"/>
  <c r="N200" i="43"/>
  <c r="N201" i="43"/>
  <c r="N202" i="43"/>
  <c r="N203" i="43"/>
  <c r="N204" i="43"/>
  <c r="N205" i="43"/>
  <c r="N206" i="43"/>
  <c r="N207" i="43"/>
  <c r="N208" i="43"/>
  <c r="N209" i="43"/>
  <c r="N210" i="43"/>
  <c r="N211" i="43"/>
  <c r="N212" i="43"/>
  <c r="N213" i="43"/>
  <c r="N214" i="43"/>
  <c r="N215" i="43"/>
  <c r="N216" i="43"/>
  <c r="N217" i="43"/>
  <c r="N218" i="43"/>
  <c r="N219" i="43"/>
  <c r="N220" i="43"/>
  <c r="N221" i="43"/>
  <c r="N222" i="43"/>
  <c r="N223" i="43"/>
  <c r="N224" i="43"/>
  <c r="N225" i="43"/>
  <c r="N226" i="43"/>
  <c r="N227" i="43"/>
  <c r="N228" i="43"/>
  <c r="N229" i="43"/>
  <c r="N230" i="43"/>
  <c r="N231" i="43"/>
  <c r="N232" i="43"/>
  <c r="N233" i="43"/>
  <c r="N234" i="43"/>
  <c r="N235" i="43"/>
  <c r="N236" i="43"/>
  <c r="N237" i="43"/>
  <c r="N238" i="43"/>
  <c r="N239" i="43"/>
  <c r="N240" i="43"/>
  <c r="N241" i="43"/>
  <c r="N242" i="43"/>
  <c r="N243" i="43"/>
  <c r="N244" i="43"/>
  <c r="N245" i="43"/>
  <c r="N246" i="43"/>
  <c r="N247" i="43"/>
  <c r="N248" i="43"/>
  <c r="N249" i="43"/>
  <c r="N250" i="43"/>
  <c r="N251" i="43"/>
  <c r="N252" i="43"/>
  <c r="N253" i="43"/>
  <c r="N254" i="43"/>
  <c r="N255" i="43"/>
  <c r="N256" i="43"/>
  <c r="N257" i="43"/>
  <c r="N258" i="43"/>
  <c r="N259" i="43"/>
  <c r="N260" i="43"/>
  <c r="N261" i="43"/>
  <c r="N262" i="43"/>
  <c r="N263" i="43"/>
  <c r="N264" i="43"/>
  <c r="N265" i="43"/>
  <c r="N266" i="43"/>
  <c r="N267" i="43"/>
  <c r="N268" i="43"/>
  <c r="N269" i="43"/>
  <c r="N270" i="43"/>
  <c r="N271" i="43"/>
  <c r="N272" i="43"/>
  <c r="N273" i="43"/>
  <c r="N274" i="43"/>
  <c r="N275" i="43"/>
  <c r="N276" i="43"/>
  <c r="N277" i="43"/>
  <c r="N278" i="43"/>
  <c r="N279" i="43"/>
  <c r="N280" i="43"/>
  <c r="N281" i="43"/>
  <c r="N282" i="43"/>
  <c r="N283" i="43"/>
  <c r="N284" i="43"/>
  <c r="N285" i="43"/>
  <c r="N286" i="43"/>
  <c r="N287" i="43"/>
  <c r="N288" i="43"/>
  <c r="N289" i="43"/>
  <c r="N290" i="43"/>
  <c r="N291" i="43"/>
  <c r="N292" i="43"/>
  <c r="N293" i="43"/>
  <c r="N294" i="43"/>
  <c r="N295" i="43"/>
  <c r="N296" i="43"/>
  <c r="N297" i="43"/>
  <c r="N298" i="43"/>
  <c r="N299" i="43"/>
  <c r="N300" i="43"/>
  <c r="N301" i="43"/>
  <c r="N302" i="43"/>
  <c r="N303" i="43"/>
  <c r="N304" i="43"/>
  <c r="N305" i="43"/>
  <c r="N306" i="43"/>
  <c r="N307" i="43"/>
  <c r="N308" i="43"/>
  <c r="N309" i="43"/>
  <c r="N310" i="43"/>
  <c r="N311" i="43"/>
  <c r="N312" i="43"/>
  <c r="N313" i="43"/>
  <c r="N314" i="43"/>
  <c r="N315" i="43"/>
  <c r="N316" i="43"/>
  <c r="N317" i="43"/>
  <c r="N318" i="43"/>
  <c r="N319" i="43"/>
  <c r="N320" i="43"/>
  <c r="N321" i="43"/>
  <c r="N322" i="43"/>
  <c r="N323" i="43"/>
  <c r="N324" i="43"/>
  <c r="N325" i="43"/>
  <c r="N326" i="43"/>
  <c r="N327" i="43"/>
  <c r="N328" i="43"/>
  <c r="N329" i="43"/>
  <c r="N330" i="43"/>
  <c r="N331" i="43"/>
  <c r="N332" i="43"/>
  <c r="N333" i="43"/>
  <c r="N334" i="43"/>
  <c r="N335" i="43"/>
  <c r="N336" i="43"/>
  <c r="N337" i="43"/>
  <c r="N338" i="43"/>
  <c r="N339" i="43"/>
  <c r="N340" i="43"/>
  <c r="N341" i="43"/>
  <c r="N342" i="43"/>
  <c r="N343" i="43"/>
  <c r="N344" i="43"/>
  <c r="N345" i="43"/>
  <c r="N346" i="43"/>
  <c r="N347" i="43"/>
  <c r="N348" i="43"/>
  <c r="N349" i="43"/>
  <c r="N350" i="43"/>
  <c r="N351" i="43"/>
  <c r="N352" i="43"/>
  <c r="N353" i="43"/>
  <c r="N354" i="43"/>
  <c r="N355" i="43"/>
  <c r="N356" i="43"/>
  <c r="N357" i="43"/>
  <c r="N358" i="43"/>
  <c r="N359" i="43"/>
  <c r="N360" i="43"/>
  <c r="N361" i="43"/>
  <c r="N362" i="43"/>
  <c r="N363" i="43"/>
  <c r="N364" i="43"/>
  <c r="N365" i="43"/>
  <c r="N366" i="43"/>
  <c r="N367" i="43"/>
  <c r="N368" i="43"/>
  <c r="N369" i="43"/>
  <c r="N370" i="43"/>
  <c r="N371" i="43"/>
  <c r="N372" i="43"/>
  <c r="N373" i="43"/>
  <c r="N374" i="43"/>
  <c r="N375" i="43"/>
  <c r="N376" i="43"/>
  <c r="N377" i="43"/>
  <c r="N378" i="43"/>
  <c r="N379" i="43"/>
  <c r="N380" i="43"/>
  <c r="N381" i="43"/>
  <c r="N382" i="43"/>
  <c r="N383" i="43"/>
  <c r="N384" i="43"/>
  <c r="N385" i="43"/>
  <c r="N386" i="43"/>
  <c r="N387" i="43"/>
  <c r="N388" i="43"/>
  <c r="N389" i="43"/>
  <c r="N390" i="43"/>
  <c r="N391" i="43"/>
  <c r="N392" i="43"/>
  <c r="N393" i="43"/>
  <c r="N394" i="43"/>
  <c r="N395" i="43"/>
  <c r="N396" i="43"/>
  <c r="N397" i="43"/>
  <c r="N398" i="43"/>
  <c r="N399" i="43"/>
  <c r="N400" i="43"/>
  <c r="N401" i="43"/>
  <c r="N402" i="43"/>
  <c r="N403" i="43"/>
  <c r="N404" i="43"/>
  <c r="N405" i="43"/>
  <c r="N406" i="43"/>
  <c r="N407" i="43"/>
  <c r="N408" i="43"/>
  <c r="N409" i="43"/>
  <c r="N410" i="43"/>
  <c r="N411" i="43"/>
  <c r="N412" i="43"/>
  <c r="N413" i="43"/>
  <c r="N414" i="43"/>
  <c r="N415" i="43"/>
  <c r="N416" i="43"/>
  <c r="N417" i="43"/>
  <c r="N418" i="43"/>
  <c r="N419" i="43"/>
  <c r="N420" i="43"/>
  <c r="N421" i="43"/>
  <c r="N422" i="43"/>
  <c r="N423" i="43"/>
  <c r="N424" i="43"/>
  <c r="N425" i="43"/>
  <c r="N426" i="43"/>
  <c r="N427" i="43"/>
  <c r="N428" i="43"/>
  <c r="N429" i="43"/>
  <c r="N430" i="43"/>
  <c r="N431" i="43"/>
  <c r="N432" i="43"/>
  <c r="N433" i="43"/>
  <c r="N434" i="43"/>
  <c r="N435" i="43"/>
  <c r="N436" i="43"/>
  <c r="N437" i="43"/>
  <c r="N438" i="43"/>
  <c r="N439" i="43"/>
  <c r="N440" i="43"/>
  <c r="N441" i="43"/>
  <c r="N442" i="43"/>
  <c r="N443" i="43"/>
  <c r="N444" i="43"/>
  <c r="N445" i="43"/>
  <c r="N446" i="43"/>
  <c r="N447" i="43"/>
  <c r="N448" i="43"/>
  <c r="N449" i="43"/>
  <c r="N450" i="43"/>
  <c r="N451" i="43"/>
  <c r="N452" i="43"/>
  <c r="N453" i="43"/>
  <c r="N454" i="43"/>
  <c r="N455" i="43"/>
  <c r="N456" i="43"/>
  <c r="N457" i="43"/>
  <c r="N458" i="43"/>
  <c r="N459" i="43"/>
  <c r="N460" i="43"/>
  <c r="N461" i="43"/>
  <c r="N462" i="43"/>
  <c r="N463" i="43"/>
  <c r="N464" i="43"/>
  <c r="N465" i="43"/>
  <c r="N466" i="43"/>
  <c r="N467" i="43"/>
  <c r="N468" i="43"/>
  <c r="N469" i="43"/>
  <c r="N470" i="43"/>
  <c r="N471" i="43"/>
  <c r="N472" i="43"/>
  <c r="N473" i="43"/>
  <c r="N474" i="43"/>
  <c r="N475" i="43"/>
  <c r="N476" i="43"/>
  <c r="N477" i="43"/>
  <c r="N478" i="43"/>
  <c r="N479" i="43"/>
  <c r="N480" i="43"/>
  <c r="N481" i="43"/>
  <c r="N482" i="43"/>
  <c r="N483" i="43"/>
  <c r="N484" i="43"/>
  <c r="N485" i="43"/>
  <c r="N486" i="43"/>
  <c r="N487" i="43"/>
  <c r="N488" i="43"/>
  <c r="N489" i="43"/>
  <c r="N490" i="43"/>
  <c r="N491" i="43"/>
  <c r="N492" i="43"/>
  <c r="N493" i="43"/>
  <c r="N494" i="43"/>
  <c r="N495" i="43"/>
  <c r="N496" i="43"/>
  <c r="N497" i="43"/>
  <c r="N498" i="43"/>
  <c r="N499" i="43"/>
  <c r="N500" i="43"/>
  <c r="N501" i="43"/>
  <c r="N502" i="43"/>
  <c r="N503" i="43"/>
  <c r="N504" i="43"/>
  <c r="N505" i="43"/>
  <c r="N506" i="43"/>
  <c r="N507" i="43"/>
  <c r="N508" i="43"/>
  <c r="N509" i="43"/>
  <c r="N510" i="43"/>
  <c r="N511" i="43"/>
  <c r="N512" i="43"/>
  <c r="N513" i="43"/>
  <c r="N514" i="43"/>
  <c r="N515" i="43"/>
  <c r="N516" i="43"/>
  <c r="N517" i="43"/>
  <c r="N518" i="43"/>
  <c r="N519" i="43"/>
  <c r="N520" i="43"/>
  <c r="N521" i="43"/>
  <c r="N522" i="43"/>
  <c r="N523" i="43"/>
  <c r="N524" i="43"/>
  <c r="N525" i="43"/>
  <c r="N526" i="43"/>
  <c r="N527" i="43"/>
  <c r="N528" i="43"/>
  <c r="N529" i="43"/>
  <c r="N530" i="43"/>
  <c r="N531" i="43"/>
  <c r="N532" i="43"/>
  <c r="N533" i="43"/>
  <c r="N534" i="43"/>
  <c r="N535" i="43"/>
  <c r="N536" i="43"/>
  <c r="N537" i="43"/>
  <c r="N538" i="43"/>
  <c r="N539" i="43"/>
  <c r="N540" i="43"/>
  <c r="N541" i="43"/>
  <c r="N542" i="43"/>
  <c r="N543" i="43"/>
  <c r="N544" i="43"/>
  <c r="N545" i="43"/>
  <c r="N546" i="43"/>
  <c r="N547" i="43"/>
  <c r="M3" i="43"/>
  <c r="M4" i="43"/>
  <c r="M5" i="43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45" i="43"/>
  <c r="M46" i="43"/>
  <c r="M47" i="43"/>
  <c r="M48" i="43"/>
  <c r="M49" i="43"/>
  <c r="M50" i="43"/>
  <c r="M51" i="43"/>
  <c r="M52" i="43"/>
  <c r="M53" i="43"/>
  <c r="M54" i="43"/>
  <c r="M55" i="43"/>
  <c r="M56" i="43"/>
  <c r="M57" i="43"/>
  <c r="M58" i="43"/>
  <c r="M59" i="43"/>
  <c r="M60" i="43"/>
  <c r="M61" i="43"/>
  <c r="M62" i="43"/>
  <c r="M63" i="43"/>
  <c r="M64" i="43"/>
  <c r="M65" i="43"/>
  <c r="M66" i="43"/>
  <c r="M67" i="43"/>
  <c r="M68" i="43"/>
  <c r="M69" i="43"/>
  <c r="M70" i="43"/>
  <c r="M71" i="43"/>
  <c r="M72" i="43"/>
  <c r="M73" i="43"/>
  <c r="M74" i="43"/>
  <c r="M75" i="43"/>
  <c r="M76" i="43"/>
  <c r="M77" i="43"/>
  <c r="M78" i="43"/>
  <c r="M79" i="43"/>
  <c r="M80" i="43"/>
  <c r="M81" i="43"/>
  <c r="M82" i="43"/>
  <c r="M83" i="43"/>
  <c r="M84" i="43"/>
  <c r="M85" i="43"/>
  <c r="M86" i="43"/>
  <c r="M87" i="43"/>
  <c r="M88" i="43"/>
  <c r="M89" i="43"/>
  <c r="M90" i="43"/>
  <c r="M91" i="43"/>
  <c r="M92" i="43"/>
  <c r="M93" i="43"/>
  <c r="M94" i="43"/>
  <c r="M95" i="43"/>
  <c r="M96" i="43"/>
  <c r="M97" i="43"/>
  <c r="M98" i="43"/>
  <c r="M99" i="43"/>
  <c r="M100" i="43"/>
  <c r="M101" i="43"/>
  <c r="M102" i="43"/>
  <c r="M103" i="43"/>
  <c r="M104" i="43"/>
  <c r="M105" i="43"/>
  <c r="M106" i="43"/>
  <c r="M107" i="43"/>
  <c r="M108" i="43"/>
  <c r="M109" i="43"/>
  <c r="M110" i="43"/>
  <c r="M111" i="43"/>
  <c r="M112" i="43"/>
  <c r="M113" i="43"/>
  <c r="M114" i="43"/>
  <c r="M115" i="43"/>
  <c r="M116" i="43"/>
  <c r="M117" i="43"/>
  <c r="M118" i="43"/>
  <c r="M119" i="43"/>
  <c r="M120" i="43"/>
  <c r="M121" i="43"/>
  <c r="M122" i="43"/>
  <c r="M123" i="43"/>
  <c r="M124" i="43"/>
  <c r="M125" i="43"/>
  <c r="M126" i="43"/>
  <c r="M127" i="43"/>
  <c r="M128" i="43"/>
  <c r="M129" i="43"/>
  <c r="M130" i="43"/>
  <c r="M131" i="43"/>
  <c r="M132" i="43"/>
  <c r="M133" i="43"/>
  <c r="M134" i="43"/>
  <c r="M135" i="43"/>
  <c r="M136" i="43"/>
  <c r="M137" i="43"/>
  <c r="M138" i="43"/>
  <c r="M139" i="43"/>
  <c r="M140" i="43"/>
  <c r="M141" i="43"/>
  <c r="M142" i="43"/>
  <c r="M143" i="43"/>
  <c r="M144" i="43"/>
  <c r="M145" i="43"/>
  <c r="M146" i="43"/>
  <c r="M147" i="43"/>
  <c r="M148" i="43"/>
  <c r="M149" i="43"/>
  <c r="M150" i="43"/>
  <c r="M151" i="43"/>
  <c r="M152" i="43"/>
  <c r="M153" i="43"/>
  <c r="M154" i="43"/>
  <c r="M155" i="43"/>
  <c r="M156" i="43"/>
  <c r="M157" i="43"/>
  <c r="M158" i="43"/>
  <c r="M159" i="43"/>
  <c r="M160" i="43"/>
  <c r="M161" i="43"/>
  <c r="M162" i="43"/>
  <c r="M163" i="43"/>
  <c r="M164" i="43"/>
  <c r="M165" i="43"/>
  <c r="M166" i="43"/>
  <c r="M167" i="43"/>
  <c r="M168" i="43"/>
  <c r="M169" i="43"/>
  <c r="M170" i="43"/>
  <c r="M171" i="43"/>
  <c r="M172" i="43"/>
  <c r="M173" i="43"/>
  <c r="M174" i="43"/>
  <c r="M175" i="43"/>
  <c r="M176" i="43"/>
  <c r="M177" i="43"/>
  <c r="M178" i="43"/>
  <c r="M179" i="43"/>
  <c r="M180" i="43"/>
  <c r="M181" i="43"/>
  <c r="M182" i="43"/>
  <c r="M183" i="43"/>
  <c r="M184" i="43"/>
  <c r="M185" i="43"/>
  <c r="M186" i="43"/>
  <c r="M187" i="43"/>
  <c r="M188" i="43"/>
  <c r="M189" i="43"/>
  <c r="M190" i="43"/>
  <c r="M191" i="43"/>
  <c r="M192" i="43"/>
  <c r="M193" i="43"/>
  <c r="M194" i="43"/>
  <c r="M195" i="43"/>
  <c r="M196" i="43"/>
  <c r="M197" i="43"/>
  <c r="M198" i="43"/>
  <c r="M199" i="43"/>
  <c r="M200" i="43"/>
  <c r="M201" i="43"/>
  <c r="M202" i="43"/>
  <c r="M203" i="43"/>
  <c r="M204" i="43"/>
  <c r="M205" i="43"/>
  <c r="M206" i="43"/>
  <c r="M207" i="43"/>
  <c r="M208" i="43"/>
  <c r="M209" i="43"/>
  <c r="M210" i="43"/>
  <c r="M211" i="43"/>
  <c r="M212" i="43"/>
  <c r="M213" i="43"/>
  <c r="M214" i="43"/>
  <c r="M215" i="43"/>
  <c r="M216" i="43"/>
  <c r="M217" i="43"/>
  <c r="M218" i="43"/>
  <c r="M219" i="43"/>
  <c r="M220" i="43"/>
  <c r="M221" i="43"/>
  <c r="M222" i="43"/>
  <c r="M223" i="43"/>
  <c r="M224" i="43"/>
  <c r="M225" i="43"/>
  <c r="M226" i="43"/>
  <c r="M227" i="43"/>
  <c r="M228" i="43"/>
  <c r="M229" i="43"/>
  <c r="M230" i="43"/>
  <c r="M231" i="43"/>
  <c r="M232" i="43"/>
  <c r="M233" i="43"/>
  <c r="M234" i="43"/>
  <c r="M235" i="43"/>
  <c r="M236" i="43"/>
  <c r="M237" i="43"/>
  <c r="M238" i="43"/>
  <c r="M239" i="43"/>
  <c r="M240" i="43"/>
  <c r="M241" i="43"/>
  <c r="M242" i="43"/>
  <c r="M243" i="43"/>
  <c r="M244" i="43"/>
  <c r="M245" i="43"/>
  <c r="M246" i="43"/>
  <c r="M247" i="43"/>
  <c r="M248" i="43"/>
  <c r="M249" i="43"/>
  <c r="M250" i="43"/>
  <c r="M251" i="43"/>
  <c r="M252" i="43"/>
  <c r="M253" i="43"/>
  <c r="M254" i="43"/>
  <c r="M255" i="43"/>
  <c r="M256" i="43"/>
  <c r="M257" i="43"/>
  <c r="M258" i="43"/>
  <c r="M259" i="43"/>
  <c r="M260" i="43"/>
  <c r="M261" i="43"/>
  <c r="M262" i="43"/>
  <c r="M263" i="43"/>
  <c r="M264" i="43"/>
  <c r="M265" i="43"/>
  <c r="M266" i="43"/>
  <c r="M267" i="43"/>
  <c r="M268" i="43"/>
  <c r="M269" i="43"/>
  <c r="M270" i="43"/>
  <c r="M271" i="43"/>
  <c r="M272" i="43"/>
  <c r="M273" i="43"/>
  <c r="M274" i="43"/>
  <c r="M275" i="43"/>
  <c r="M276" i="43"/>
  <c r="M277" i="43"/>
  <c r="M278" i="43"/>
  <c r="M279" i="43"/>
  <c r="M280" i="43"/>
  <c r="M281" i="43"/>
  <c r="M282" i="43"/>
  <c r="M283" i="43"/>
  <c r="M284" i="43"/>
  <c r="M285" i="43"/>
  <c r="M286" i="43"/>
  <c r="M287" i="43"/>
  <c r="M288" i="43"/>
  <c r="M289" i="43"/>
  <c r="M290" i="43"/>
  <c r="M291" i="43"/>
  <c r="M292" i="43"/>
  <c r="M293" i="43"/>
  <c r="M294" i="43"/>
  <c r="M295" i="43"/>
  <c r="M296" i="43"/>
  <c r="M297" i="43"/>
  <c r="M298" i="43"/>
  <c r="M299" i="43"/>
  <c r="M300" i="43"/>
  <c r="M301" i="43"/>
  <c r="M302" i="43"/>
  <c r="M303" i="43"/>
  <c r="M304" i="43"/>
  <c r="M305" i="43"/>
  <c r="M306" i="43"/>
  <c r="M307" i="43"/>
  <c r="M308" i="43"/>
  <c r="M309" i="43"/>
  <c r="M310" i="43"/>
  <c r="M311" i="43"/>
  <c r="M312" i="43"/>
  <c r="M313" i="43"/>
  <c r="M314" i="43"/>
  <c r="M315" i="43"/>
  <c r="M316" i="43"/>
  <c r="M317" i="43"/>
  <c r="M318" i="43"/>
  <c r="M319" i="43"/>
  <c r="M320" i="43"/>
  <c r="M321" i="43"/>
  <c r="M322" i="43"/>
  <c r="M323" i="43"/>
  <c r="M324" i="43"/>
  <c r="M325" i="43"/>
  <c r="M326" i="43"/>
  <c r="M327" i="43"/>
  <c r="M328" i="43"/>
  <c r="M329" i="43"/>
  <c r="M330" i="43"/>
  <c r="M331" i="43"/>
  <c r="M332" i="43"/>
  <c r="M333" i="43"/>
  <c r="M334" i="43"/>
  <c r="M335" i="43"/>
  <c r="M336" i="43"/>
  <c r="M337" i="43"/>
  <c r="M338" i="43"/>
  <c r="M339" i="43"/>
  <c r="M340" i="43"/>
  <c r="M341" i="43"/>
  <c r="M342" i="43"/>
  <c r="M343" i="43"/>
  <c r="M344" i="43"/>
  <c r="M345" i="43"/>
  <c r="M346" i="43"/>
  <c r="M347" i="43"/>
  <c r="M348" i="43"/>
  <c r="M349" i="43"/>
  <c r="M350" i="43"/>
  <c r="M351" i="43"/>
  <c r="M352" i="43"/>
  <c r="M353" i="43"/>
  <c r="M354" i="43"/>
  <c r="M355" i="43"/>
  <c r="M356" i="43"/>
  <c r="M357" i="43"/>
  <c r="M358" i="43"/>
  <c r="M359" i="43"/>
  <c r="M360" i="43"/>
  <c r="M361" i="43"/>
  <c r="M362" i="43"/>
  <c r="M363" i="43"/>
  <c r="M364" i="43"/>
  <c r="M365" i="43"/>
  <c r="M366" i="43"/>
  <c r="M367" i="43"/>
  <c r="M368" i="43"/>
  <c r="M369" i="43"/>
  <c r="M370" i="43"/>
  <c r="M371" i="43"/>
  <c r="M372" i="43"/>
  <c r="M373" i="43"/>
  <c r="M374" i="43"/>
  <c r="M375" i="43"/>
  <c r="M376" i="43"/>
  <c r="M377" i="43"/>
  <c r="M378" i="43"/>
  <c r="M379" i="43"/>
  <c r="M380" i="43"/>
  <c r="M381" i="43"/>
  <c r="M382" i="43"/>
  <c r="M383" i="43"/>
  <c r="M384" i="43"/>
  <c r="M385" i="43"/>
  <c r="M386" i="43"/>
  <c r="M387" i="43"/>
  <c r="M388" i="43"/>
  <c r="M389" i="43"/>
  <c r="M390" i="43"/>
  <c r="M391" i="43"/>
  <c r="M392" i="43"/>
  <c r="M393" i="43"/>
  <c r="M394" i="43"/>
  <c r="M395" i="43"/>
  <c r="M396" i="43"/>
  <c r="M397" i="43"/>
  <c r="M398" i="43"/>
  <c r="M399" i="43"/>
  <c r="M400" i="43"/>
  <c r="M401" i="43"/>
  <c r="M402" i="43"/>
  <c r="M403" i="43"/>
  <c r="M404" i="43"/>
  <c r="M405" i="43"/>
  <c r="M406" i="43"/>
  <c r="M407" i="43"/>
  <c r="M408" i="43"/>
  <c r="M409" i="43"/>
  <c r="M410" i="43"/>
  <c r="M411" i="43"/>
  <c r="M412" i="43"/>
  <c r="M413" i="43"/>
  <c r="M414" i="43"/>
  <c r="M415" i="43"/>
  <c r="M416" i="43"/>
  <c r="M417" i="43"/>
  <c r="M418" i="43"/>
  <c r="M419" i="43"/>
  <c r="M420" i="43"/>
  <c r="M421" i="43"/>
  <c r="M422" i="43"/>
  <c r="M423" i="43"/>
  <c r="M424" i="43"/>
  <c r="M425" i="43"/>
  <c r="M426" i="43"/>
  <c r="M427" i="43"/>
  <c r="M428" i="43"/>
  <c r="M429" i="43"/>
  <c r="M430" i="43"/>
  <c r="M431" i="43"/>
  <c r="M432" i="43"/>
  <c r="M433" i="43"/>
  <c r="M434" i="43"/>
  <c r="M435" i="43"/>
  <c r="M436" i="43"/>
  <c r="M437" i="43"/>
  <c r="M438" i="43"/>
  <c r="M439" i="43"/>
  <c r="M440" i="43"/>
  <c r="M441" i="43"/>
  <c r="M442" i="43"/>
  <c r="M443" i="43"/>
  <c r="M444" i="43"/>
  <c r="M445" i="43"/>
  <c r="M446" i="43"/>
  <c r="M447" i="43"/>
  <c r="M448" i="43"/>
  <c r="M449" i="43"/>
  <c r="M450" i="43"/>
  <c r="M451" i="43"/>
  <c r="M452" i="43"/>
  <c r="M453" i="43"/>
  <c r="M454" i="43"/>
  <c r="M455" i="43"/>
  <c r="M456" i="43"/>
  <c r="M457" i="43"/>
  <c r="M458" i="43"/>
  <c r="M459" i="43"/>
  <c r="M460" i="43"/>
  <c r="M461" i="43"/>
  <c r="M462" i="43"/>
  <c r="M463" i="43"/>
  <c r="M464" i="43"/>
  <c r="M465" i="43"/>
  <c r="M466" i="43"/>
  <c r="M467" i="43"/>
  <c r="M468" i="43"/>
  <c r="M469" i="43"/>
  <c r="M470" i="43"/>
  <c r="M471" i="43"/>
  <c r="M472" i="43"/>
  <c r="M473" i="43"/>
  <c r="M474" i="43"/>
  <c r="M475" i="43"/>
  <c r="M476" i="43"/>
  <c r="M477" i="43"/>
  <c r="M478" i="43"/>
  <c r="M479" i="43"/>
  <c r="M480" i="43"/>
  <c r="M481" i="43"/>
  <c r="M482" i="43"/>
  <c r="M483" i="43"/>
  <c r="M484" i="43"/>
  <c r="M485" i="43"/>
  <c r="M486" i="43"/>
  <c r="M487" i="43"/>
  <c r="M488" i="43"/>
  <c r="M489" i="43"/>
  <c r="M490" i="43"/>
  <c r="M491" i="43"/>
  <c r="M492" i="43"/>
  <c r="M493" i="43"/>
  <c r="M494" i="43"/>
  <c r="M495" i="43"/>
  <c r="M496" i="43"/>
  <c r="M497" i="43"/>
  <c r="M498" i="43"/>
  <c r="M499" i="43"/>
  <c r="M500" i="43"/>
  <c r="M501" i="43"/>
  <c r="M502" i="43"/>
  <c r="M503" i="43"/>
  <c r="M504" i="43"/>
  <c r="M505" i="43"/>
  <c r="M506" i="43"/>
  <c r="M507" i="43"/>
  <c r="M508" i="43"/>
  <c r="M509" i="43"/>
  <c r="M510" i="43"/>
  <c r="M511" i="43"/>
  <c r="M512" i="43"/>
  <c r="M513" i="43"/>
  <c r="M514" i="43"/>
  <c r="M515" i="43"/>
  <c r="M516" i="43"/>
  <c r="M517" i="43"/>
  <c r="M518" i="43"/>
  <c r="M519" i="43"/>
  <c r="M520" i="43"/>
  <c r="M521" i="43"/>
  <c r="M522" i="43"/>
  <c r="M523" i="43"/>
  <c r="M524" i="43"/>
  <c r="M525" i="43"/>
  <c r="M526" i="43"/>
  <c r="M527" i="43"/>
  <c r="M528" i="43"/>
  <c r="M529" i="43"/>
  <c r="M530" i="43"/>
  <c r="M531" i="43"/>
  <c r="M532" i="43"/>
  <c r="M533" i="43"/>
  <c r="M534" i="43"/>
  <c r="M535" i="43"/>
  <c r="M536" i="43"/>
  <c r="M537" i="43"/>
  <c r="M538" i="43"/>
  <c r="M539" i="43"/>
  <c r="M540" i="43"/>
  <c r="M541" i="43"/>
  <c r="M542" i="43"/>
  <c r="M543" i="43"/>
  <c r="M544" i="43"/>
  <c r="M545" i="43"/>
  <c r="M546" i="43"/>
  <c r="M547" i="43"/>
  <c r="M2" i="43"/>
  <c r="L2" i="43"/>
  <c r="L3" i="43"/>
  <c r="L4" i="43"/>
  <c r="L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45" i="43"/>
  <c r="L46" i="43"/>
  <c r="L47" i="43"/>
  <c r="L48" i="43"/>
  <c r="L49" i="43"/>
  <c r="L50" i="43"/>
  <c r="L51" i="43"/>
  <c r="L52" i="43"/>
  <c r="L53" i="43"/>
  <c r="L54" i="43"/>
  <c r="L55" i="43"/>
  <c r="L56" i="43"/>
  <c r="L57" i="43"/>
  <c r="L58" i="43"/>
  <c r="L59" i="43"/>
  <c r="L60" i="43"/>
  <c r="L61" i="43"/>
  <c r="L62" i="43"/>
  <c r="L63" i="43"/>
  <c r="L64" i="43"/>
  <c r="L65" i="43"/>
  <c r="L66" i="43"/>
  <c r="L67" i="43"/>
  <c r="L68" i="43"/>
  <c r="L69" i="43"/>
  <c r="L70" i="43"/>
  <c r="L71" i="43"/>
  <c r="L72" i="43"/>
  <c r="L73" i="43"/>
  <c r="L74" i="43"/>
  <c r="L75" i="43"/>
  <c r="L76" i="43"/>
  <c r="L77" i="43"/>
  <c r="L78" i="43"/>
  <c r="L79" i="43"/>
  <c r="L80" i="43"/>
  <c r="L81" i="43"/>
  <c r="L82" i="43"/>
  <c r="L83" i="43"/>
  <c r="L84" i="43"/>
  <c r="L85" i="43"/>
  <c r="L86" i="43"/>
  <c r="L87" i="43"/>
  <c r="L88" i="43"/>
  <c r="L89" i="43"/>
  <c r="L90" i="43"/>
  <c r="L91" i="43"/>
  <c r="L92" i="43"/>
  <c r="L93" i="43"/>
  <c r="L94" i="43"/>
  <c r="L95" i="43"/>
  <c r="L96" i="43"/>
  <c r="L97" i="43"/>
  <c r="L98" i="43"/>
  <c r="L99" i="43"/>
  <c r="L100" i="43"/>
  <c r="L101" i="43"/>
  <c r="L102" i="43"/>
  <c r="L103" i="43"/>
  <c r="L104" i="43"/>
  <c r="L105" i="43"/>
  <c r="L106" i="43"/>
  <c r="L107" i="43"/>
  <c r="L108" i="43"/>
  <c r="L109" i="43"/>
  <c r="L110" i="43"/>
  <c r="L111" i="43"/>
  <c r="L112" i="43"/>
  <c r="L113" i="43"/>
  <c r="L114" i="43"/>
  <c r="L115" i="43"/>
  <c r="L116" i="43"/>
  <c r="L117" i="43"/>
  <c r="L118" i="43"/>
  <c r="L119" i="43"/>
  <c r="L120" i="43"/>
  <c r="L121" i="43"/>
  <c r="L122" i="43"/>
  <c r="L123" i="43"/>
  <c r="L124" i="43"/>
  <c r="L125" i="43"/>
  <c r="L126" i="43"/>
  <c r="L127" i="43"/>
  <c r="L128" i="43"/>
  <c r="L129" i="43"/>
  <c r="L130" i="43"/>
  <c r="L131" i="43"/>
  <c r="L132" i="43"/>
  <c r="L133" i="43"/>
  <c r="L134" i="43"/>
  <c r="L135" i="43"/>
  <c r="L136" i="43"/>
  <c r="L137" i="43"/>
  <c r="L138" i="43"/>
  <c r="L139" i="43"/>
  <c r="L140" i="43"/>
  <c r="L141" i="43"/>
  <c r="L142" i="43"/>
  <c r="L143" i="43"/>
  <c r="L144" i="43"/>
  <c r="L145" i="43"/>
  <c r="L146" i="43"/>
  <c r="L147" i="43"/>
  <c r="L148" i="43"/>
  <c r="L149" i="43"/>
  <c r="L150" i="43"/>
  <c r="L151" i="43"/>
  <c r="L152" i="43"/>
  <c r="L153" i="43"/>
  <c r="L154" i="43"/>
  <c r="L155" i="43"/>
  <c r="L156" i="43"/>
  <c r="L157" i="43"/>
  <c r="L158" i="43"/>
  <c r="L159" i="43"/>
  <c r="L160" i="43"/>
  <c r="L161" i="43"/>
  <c r="L162" i="43"/>
  <c r="L163" i="43"/>
  <c r="L164" i="43"/>
  <c r="L165" i="43"/>
  <c r="L166" i="43"/>
  <c r="L167" i="43"/>
  <c r="L168" i="43"/>
  <c r="L169" i="43"/>
  <c r="L170" i="43"/>
  <c r="L171" i="43"/>
  <c r="L172" i="43"/>
  <c r="L173" i="43"/>
  <c r="L174" i="43"/>
  <c r="L175" i="43"/>
  <c r="L176" i="43"/>
  <c r="L177" i="43"/>
  <c r="L178" i="43"/>
  <c r="L179" i="43"/>
  <c r="L180" i="43"/>
  <c r="L181" i="43"/>
  <c r="L182" i="43"/>
  <c r="L183" i="43"/>
  <c r="L184" i="43"/>
  <c r="L185" i="43"/>
  <c r="L186" i="43"/>
  <c r="L187" i="43"/>
  <c r="L188" i="43"/>
  <c r="L189" i="43"/>
  <c r="L190" i="43"/>
  <c r="L191" i="43"/>
  <c r="L192" i="43"/>
  <c r="L193" i="43"/>
  <c r="L194" i="43"/>
  <c r="L195" i="43"/>
  <c r="L196" i="43"/>
  <c r="L197" i="43"/>
  <c r="L198" i="43"/>
  <c r="L199" i="43"/>
  <c r="L200" i="43"/>
  <c r="L201" i="43"/>
  <c r="L202" i="43"/>
  <c r="L203" i="43"/>
  <c r="L204" i="43"/>
  <c r="L205" i="43"/>
  <c r="L206" i="43"/>
  <c r="L207" i="43"/>
  <c r="L208" i="43"/>
  <c r="L209" i="43"/>
  <c r="L210" i="43"/>
  <c r="L211" i="43"/>
  <c r="L212" i="43"/>
  <c r="L213" i="43"/>
  <c r="L214" i="43"/>
  <c r="L215" i="43"/>
  <c r="L216" i="43"/>
  <c r="L217" i="43"/>
  <c r="L218" i="43"/>
  <c r="L219" i="43"/>
  <c r="L220" i="43"/>
  <c r="L221" i="43"/>
  <c r="L222" i="43"/>
  <c r="L223" i="43"/>
  <c r="L224" i="43"/>
  <c r="L225" i="43"/>
  <c r="L226" i="43"/>
  <c r="L227" i="43"/>
  <c r="L228" i="43"/>
  <c r="L229" i="43"/>
  <c r="L230" i="43"/>
  <c r="L231" i="43"/>
  <c r="L232" i="43"/>
  <c r="L233" i="43"/>
  <c r="L234" i="43"/>
  <c r="L235" i="43"/>
  <c r="L236" i="43"/>
  <c r="L237" i="43"/>
  <c r="L238" i="43"/>
  <c r="L239" i="43"/>
  <c r="L240" i="43"/>
  <c r="L241" i="43"/>
  <c r="L242" i="43"/>
  <c r="L243" i="43"/>
  <c r="L244" i="43"/>
  <c r="L245" i="43"/>
  <c r="L246" i="43"/>
  <c r="L247" i="43"/>
  <c r="L248" i="43"/>
  <c r="L249" i="43"/>
  <c r="L250" i="43"/>
  <c r="L251" i="43"/>
  <c r="L252" i="43"/>
  <c r="L253" i="43"/>
  <c r="L254" i="43"/>
  <c r="L255" i="43"/>
  <c r="L256" i="43"/>
  <c r="L257" i="43"/>
  <c r="L258" i="43"/>
  <c r="L259" i="43"/>
  <c r="L260" i="43"/>
  <c r="L261" i="43"/>
  <c r="L262" i="43"/>
  <c r="L263" i="43"/>
  <c r="L264" i="43"/>
  <c r="L265" i="43"/>
  <c r="L266" i="43"/>
  <c r="L267" i="43"/>
  <c r="L268" i="43"/>
  <c r="L269" i="43"/>
  <c r="L270" i="43"/>
  <c r="L271" i="43"/>
  <c r="L272" i="43"/>
  <c r="L273" i="43"/>
  <c r="L274" i="43"/>
  <c r="L275" i="43"/>
  <c r="L276" i="43"/>
  <c r="L277" i="43"/>
  <c r="L278" i="43"/>
  <c r="L279" i="43"/>
  <c r="L280" i="43"/>
  <c r="L281" i="43"/>
  <c r="L282" i="43"/>
  <c r="L283" i="43"/>
  <c r="L284" i="43"/>
  <c r="L285" i="43"/>
  <c r="L286" i="43"/>
  <c r="L287" i="43"/>
  <c r="L288" i="43"/>
  <c r="L289" i="43"/>
  <c r="L290" i="43"/>
  <c r="L291" i="43"/>
  <c r="L292" i="43"/>
  <c r="L293" i="43"/>
  <c r="L294" i="43"/>
  <c r="L295" i="43"/>
  <c r="L296" i="43"/>
  <c r="L297" i="43"/>
  <c r="L298" i="43"/>
  <c r="L299" i="43"/>
  <c r="L300" i="43"/>
  <c r="L301" i="43"/>
  <c r="L302" i="43"/>
  <c r="L303" i="43"/>
  <c r="L304" i="43"/>
  <c r="L305" i="43"/>
  <c r="L306" i="43"/>
  <c r="L307" i="43"/>
  <c r="L308" i="43"/>
  <c r="L309" i="43"/>
  <c r="L310" i="43"/>
  <c r="L311" i="43"/>
  <c r="L312" i="43"/>
  <c r="L313" i="43"/>
  <c r="L314" i="43"/>
  <c r="L315" i="43"/>
  <c r="L316" i="43"/>
  <c r="L317" i="43"/>
  <c r="L318" i="43"/>
  <c r="L319" i="43"/>
  <c r="L320" i="43"/>
  <c r="L321" i="43"/>
  <c r="L322" i="43"/>
  <c r="L323" i="43"/>
  <c r="L324" i="43"/>
  <c r="L325" i="43"/>
  <c r="L326" i="43"/>
  <c r="L327" i="43"/>
  <c r="L328" i="43"/>
  <c r="L329" i="43"/>
  <c r="L330" i="43"/>
  <c r="L331" i="43"/>
  <c r="L332" i="43"/>
  <c r="L333" i="43"/>
  <c r="L334" i="43"/>
  <c r="L335" i="43"/>
  <c r="L336" i="43"/>
  <c r="L337" i="43"/>
  <c r="L338" i="43"/>
  <c r="L339" i="43"/>
  <c r="L340" i="43"/>
  <c r="L341" i="43"/>
  <c r="L342" i="43"/>
  <c r="L343" i="43"/>
  <c r="L344" i="43"/>
  <c r="L345" i="43"/>
  <c r="L346" i="43"/>
  <c r="L347" i="43"/>
  <c r="L348" i="43"/>
  <c r="L349" i="43"/>
  <c r="L350" i="43"/>
  <c r="L351" i="43"/>
  <c r="L352" i="43"/>
  <c r="L353" i="43"/>
  <c r="L354" i="43"/>
  <c r="L355" i="43"/>
  <c r="L356" i="43"/>
  <c r="L357" i="43"/>
  <c r="L358" i="43"/>
  <c r="L359" i="43"/>
  <c r="L360" i="43"/>
  <c r="L361" i="43"/>
  <c r="L362" i="43"/>
  <c r="L363" i="43"/>
  <c r="L364" i="43"/>
  <c r="L365" i="43"/>
  <c r="L366" i="43"/>
  <c r="L367" i="43"/>
  <c r="L368" i="43"/>
  <c r="L369" i="43"/>
  <c r="L370" i="43"/>
  <c r="L371" i="43"/>
  <c r="L372" i="43"/>
  <c r="L373" i="43"/>
  <c r="L374" i="43"/>
  <c r="L375" i="43"/>
  <c r="L376" i="43"/>
  <c r="L377" i="43"/>
  <c r="L378" i="43"/>
  <c r="L379" i="43"/>
  <c r="L380" i="43"/>
  <c r="L381" i="43"/>
  <c r="L382" i="43"/>
  <c r="L383" i="43"/>
  <c r="L384" i="43"/>
  <c r="L385" i="43"/>
  <c r="L386" i="43"/>
  <c r="L387" i="43"/>
  <c r="L388" i="43"/>
  <c r="L389" i="43"/>
  <c r="L390" i="43"/>
  <c r="L391" i="43"/>
  <c r="L392" i="43"/>
  <c r="L393" i="43"/>
  <c r="L394" i="43"/>
  <c r="L395" i="43"/>
  <c r="L396" i="43"/>
  <c r="L397" i="43"/>
  <c r="L398" i="43"/>
  <c r="L399" i="43"/>
  <c r="L400" i="43"/>
  <c r="L401" i="43"/>
  <c r="L402" i="43"/>
  <c r="L403" i="43"/>
  <c r="L404" i="43"/>
  <c r="L405" i="43"/>
  <c r="L406" i="43"/>
  <c r="L407" i="43"/>
  <c r="L408" i="43"/>
  <c r="L409" i="43"/>
  <c r="L410" i="43"/>
  <c r="L411" i="43"/>
  <c r="L412" i="43"/>
  <c r="L413" i="43"/>
  <c r="L414" i="43"/>
  <c r="L415" i="43"/>
  <c r="L416" i="43"/>
  <c r="L417" i="43"/>
  <c r="L418" i="43"/>
  <c r="L419" i="43"/>
  <c r="L420" i="43"/>
  <c r="L421" i="43"/>
  <c r="L422" i="43"/>
  <c r="L423" i="43"/>
  <c r="L424" i="43"/>
  <c r="L425" i="43"/>
  <c r="L426" i="43"/>
  <c r="L427" i="43"/>
  <c r="L428" i="43"/>
  <c r="L429" i="43"/>
  <c r="L430" i="43"/>
  <c r="L431" i="43"/>
  <c r="L432" i="43"/>
  <c r="L433" i="43"/>
  <c r="L434" i="43"/>
  <c r="L435" i="43"/>
  <c r="L436" i="43"/>
  <c r="L437" i="43"/>
  <c r="L438" i="43"/>
  <c r="L439" i="43"/>
  <c r="L440" i="43"/>
  <c r="L441" i="43"/>
  <c r="L442" i="43"/>
  <c r="L443" i="43"/>
  <c r="L444" i="43"/>
  <c r="L445" i="43"/>
  <c r="L446" i="43"/>
  <c r="L447" i="43"/>
  <c r="L448" i="43"/>
  <c r="L449" i="43"/>
  <c r="L450" i="43"/>
  <c r="L451" i="43"/>
  <c r="L452" i="43"/>
  <c r="L453" i="43"/>
  <c r="L454" i="43"/>
  <c r="L455" i="43"/>
  <c r="L456" i="43"/>
  <c r="L457" i="43"/>
  <c r="L458" i="43"/>
  <c r="L459" i="43"/>
  <c r="L460" i="43"/>
  <c r="L461" i="43"/>
  <c r="L462" i="43"/>
  <c r="L463" i="43"/>
  <c r="L464" i="43"/>
  <c r="L465" i="43"/>
  <c r="L466" i="43"/>
  <c r="L467" i="43"/>
  <c r="L468" i="43"/>
  <c r="L469" i="43"/>
  <c r="L470" i="43"/>
  <c r="L471" i="43"/>
  <c r="L472" i="43"/>
  <c r="L473" i="43"/>
  <c r="L474" i="43"/>
  <c r="L475" i="43"/>
  <c r="L476" i="43"/>
  <c r="L477" i="43"/>
  <c r="L478" i="43"/>
  <c r="L479" i="43"/>
  <c r="L480" i="43"/>
  <c r="L481" i="43"/>
  <c r="L482" i="43"/>
  <c r="L483" i="43"/>
  <c r="L484" i="43"/>
  <c r="L485" i="43"/>
  <c r="L486" i="43"/>
  <c r="L487" i="43"/>
  <c r="L488" i="43"/>
  <c r="L489" i="43"/>
  <c r="L490" i="43"/>
  <c r="L491" i="43"/>
  <c r="L492" i="43"/>
  <c r="L493" i="43"/>
  <c r="L494" i="43"/>
  <c r="L495" i="43"/>
  <c r="L496" i="43"/>
  <c r="L497" i="43"/>
  <c r="L498" i="43"/>
  <c r="L499" i="43"/>
  <c r="L500" i="43"/>
  <c r="L501" i="43"/>
  <c r="L502" i="43"/>
  <c r="L503" i="43"/>
  <c r="L504" i="43"/>
  <c r="L505" i="43"/>
  <c r="L506" i="43"/>
  <c r="L507" i="43"/>
  <c r="L508" i="43"/>
  <c r="L509" i="43"/>
  <c r="L510" i="43"/>
  <c r="L511" i="43"/>
  <c r="L512" i="43"/>
  <c r="L513" i="43"/>
  <c r="L514" i="43"/>
  <c r="L515" i="43"/>
  <c r="L516" i="43"/>
  <c r="L517" i="43"/>
  <c r="L518" i="43"/>
  <c r="L519" i="43"/>
  <c r="L520" i="43"/>
  <c r="L521" i="43"/>
  <c r="L522" i="43"/>
  <c r="L523" i="43"/>
  <c r="L524" i="43"/>
  <c r="L525" i="43"/>
  <c r="L526" i="43"/>
  <c r="L527" i="43"/>
  <c r="L528" i="43"/>
  <c r="L529" i="43"/>
  <c r="L530" i="43"/>
  <c r="L531" i="43"/>
  <c r="L532" i="43"/>
  <c r="L533" i="43"/>
  <c r="L534" i="43"/>
  <c r="L535" i="43"/>
  <c r="L536" i="43"/>
  <c r="L537" i="43"/>
  <c r="L538" i="43"/>
  <c r="L539" i="43"/>
  <c r="L540" i="43"/>
  <c r="L541" i="43"/>
  <c r="L542" i="43"/>
  <c r="L543" i="43"/>
  <c r="L544" i="43"/>
  <c r="L545" i="43"/>
  <c r="L546" i="43"/>
  <c r="L547" i="43"/>
  <c r="L2" i="41"/>
  <c r="M2" i="41" s="1"/>
  <c r="L3" i="41"/>
  <c r="M3" i="41" s="1"/>
  <c r="L4" i="41"/>
  <c r="M4" i="41" s="1"/>
  <c r="L5" i="41"/>
  <c r="M5" i="41" s="1"/>
  <c r="L6" i="41"/>
  <c r="M6" i="41" s="1"/>
  <c r="L7" i="41"/>
  <c r="M7" i="41" s="1"/>
  <c r="L8" i="41"/>
  <c r="M8" i="41" s="1"/>
  <c r="L9" i="41"/>
  <c r="M9" i="41" s="1"/>
  <c r="L10" i="41"/>
  <c r="M10" i="41" s="1"/>
  <c r="N10" i="41" s="1"/>
  <c r="L11" i="41"/>
  <c r="M11" i="41" s="1"/>
  <c r="L12" i="41"/>
  <c r="M12" i="41" s="1"/>
  <c r="L13" i="41"/>
  <c r="M13" i="41" s="1"/>
  <c r="L14" i="41"/>
  <c r="M14" i="41" s="1"/>
  <c r="L15" i="41"/>
  <c r="M15" i="41" s="1"/>
  <c r="L16" i="41"/>
  <c r="M16" i="41" s="1"/>
  <c r="L17" i="41"/>
  <c r="M17" i="41" s="1"/>
  <c r="L18" i="41"/>
  <c r="M18" i="41" s="1"/>
  <c r="L19" i="41"/>
  <c r="M19" i="41" s="1"/>
  <c r="L20" i="41"/>
  <c r="M20" i="41" s="1"/>
  <c r="L21" i="41"/>
  <c r="M21" i="41" s="1"/>
  <c r="L22" i="41"/>
  <c r="M22" i="41" s="1"/>
  <c r="L23" i="41"/>
  <c r="M23" i="41" s="1"/>
  <c r="L24" i="41"/>
  <c r="M24" i="41" s="1"/>
  <c r="L25" i="41"/>
  <c r="M25" i="41" s="1"/>
  <c r="L26" i="41"/>
  <c r="M26" i="41" s="1"/>
  <c r="L27" i="41"/>
  <c r="M27" i="41" s="1"/>
  <c r="L28" i="41"/>
  <c r="M28" i="41" s="1"/>
  <c r="L29" i="41"/>
  <c r="M29" i="41" s="1"/>
  <c r="L30" i="41"/>
  <c r="M30" i="41" s="1"/>
  <c r="L31" i="41"/>
  <c r="M31" i="41" s="1"/>
  <c r="L32" i="41"/>
  <c r="M32" i="41" s="1"/>
  <c r="L33" i="41"/>
  <c r="M33" i="41" s="1"/>
  <c r="L34" i="41"/>
  <c r="M34" i="41" s="1"/>
  <c r="L35" i="41"/>
  <c r="M35" i="41" s="1"/>
  <c r="L36" i="41"/>
  <c r="M36" i="41" s="1"/>
  <c r="L37" i="41"/>
  <c r="M37" i="41" s="1"/>
  <c r="L38" i="41"/>
  <c r="M38" i="41" s="1"/>
  <c r="L39" i="41"/>
  <c r="M39" i="41" s="1"/>
  <c r="L40" i="41"/>
  <c r="M40" i="41" s="1"/>
  <c r="L41" i="41"/>
  <c r="M41" i="41" s="1"/>
  <c r="L42" i="41"/>
  <c r="M42" i="41" s="1"/>
  <c r="L43" i="41"/>
  <c r="M43" i="41" s="1"/>
  <c r="L44" i="41"/>
  <c r="M44" i="41" s="1"/>
  <c r="L45" i="41"/>
  <c r="M45" i="41" s="1"/>
  <c r="L46" i="41"/>
  <c r="M46" i="41" s="1"/>
  <c r="L47" i="41"/>
  <c r="M47" i="41" s="1"/>
  <c r="L48" i="41"/>
  <c r="M48" i="41" s="1"/>
  <c r="L49" i="41"/>
  <c r="M49" i="41" s="1"/>
  <c r="L50" i="41"/>
  <c r="M50" i="41" s="1"/>
  <c r="L51" i="41"/>
  <c r="M51" i="41" s="1"/>
  <c r="L52" i="41"/>
  <c r="M52" i="41" s="1"/>
  <c r="L53" i="41"/>
  <c r="M53" i="41" s="1"/>
  <c r="L54" i="41"/>
  <c r="M54" i="41" s="1"/>
  <c r="L55" i="41"/>
  <c r="M55" i="41" s="1"/>
  <c r="L56" i="41"/>
  <c r="M56" i="41" s="1"/>
  <c r="L57" i="41"/>
  <c r="M57" i="41" s="1"/>
  <c r="L58" i="41"/>
  <c r="M58" i="41" s="1"/>
  <c r="L59" i="41"/>
  <c r="M59" i="41" s="1"/>
  <c r="L60" i="41"/>
  <c r="M60" i="41" s="1"/>
  <c r="L61" i="41"/>
  <c r="M61" i="41" s="1"/>
  <c r="L62" i="41"/>
  <c r="M62" i="41" s="1"/>
  <c r="L63" i="41"/>
  <c r="M63" i="41" s="1"/>
  <c r="L64" i="41"/>
  <c r="M64" i="41" s="1"/>
  <c r="L65" i="41"/>
  <c r="M65" i="41" s="1"/>
  <c r="L66" i="41"/>
  <c r="M66" i="41" s="1"/>
  <c r="L67" i="41"/>
  <c r="M67" i="41" s="1"/>
  <c r="L68" i="41"/>
  <c r="M68" i="41" s="1"/>
  <c r="L69" i="41"/>
  <c r="M69" i="41" s="1"/>
  <c r="L70" i="41"/>
  <c r="M70" i="41" s="1"/>
  <c r="L71" i="41"/>
  <c r="M71" i="41" s="1"/>
  <c r="L72" i="41"/>
  <c r="M72" i="41" s="1"/>
  <c r="L73" i="41"/>
  <c r="M73" i="41" s="1"/>
  <c r="L74" i="41"/>
  <c r="M74" i="41" s="1"/>
  <c r="L75" i="41"/>
  <c r="M75" i="41" s="1"/>
  <c r="L76" i="41"/>
  <c r="M76" i="41" s="1"/>
  <c r="L77" i="41"/>
  <c r="M77" i="41" s="1"/>
  <c r="L78" i="41"/>
  <c r="M78" i="41" s="1"/>
  <c r="L79" i="41"/>
  <c r="M79" i="41" s="1"/>
  <c r="L80" i="41"/>
  <c r="M80" i="41" s="1"/>
  <c r="L81" i="41"/>
  <c r="M81" i="41" s="1"/>
  <c r="L82" i="41"/>
  <c r="M82" i="41" s="1"/>
  <c r="L83" i="41"/>
  <c r="M83" i="41" s="1"/>
  <c r="L84" i="41"/>
  <c r="M84" i="41" s="1"/>
  <c r="L85" i="41"/>
  <c r="M85" i="41" s="1"/>
  <c r="L86" i="41"/>
  <c r="M86" i="41" s="1"/>
  <c r="L87" i="41"/>
  <c r="M87" i="41" s="1"/>
  <c r="L88" i="41"/>
  <c r="M88" i="41" s="1"/>
  <c r="L89" i="41"/>
  <c r="M89" i="41" s="1"/>
  <c r="L90" i="41"/>
  <c r="M90" i="41" s="1"/>
  <c r="L91" i="41"/>
  <c r="M91" i="41" s="1"/>
  <c r="L92" i="41"/>
  <c r="M92" i="41" s="1"/>
  <c r="L93" i="41"/>
  <c r="M93" i="41" s="1"/>
  <c r="L94" i="41"/>
  <c r="M94" i="41" s="1"/>
  <c r="L95" i="41"/>
  <c r="M95" i="41" s="1"/>
  <c r="L96" i="41"/>
  <c r="M96" i="41" s="1"/>
  <c r="L97" i="41"/>
  <c r="M97" i="41" s="1"/>
  <c r="L98" i="41"/>
  <c r="M98" i="41" s="1"/>
  <c r="L99" i="41"/>
  <c r="M99" i="41" s="1"/>
  <c r="L100" i="41"/>
  <c r="M100" i="41" s="1"/>
  <c r="L101" i="41"/>
  <c r="M101" i="41" s="1"/>
  <c r="L102" i="41"/>
  <c r="M102" i="41" s="1"/>
  <c r="L103" i="41"/>
  <c r="M103" i="41" s="1"/>
  <c r="L104" i="41"/>
  <c r="M104" i="41" s="1"/>
  <c r="L105" i="41"/>
  <c r="M105" i="41" s="1"/>
  <c r="L106" i="41"/>
  <c r="M106" i="41" s="1"/>
  <c r="L107" i="41"/>
  <c r="M107" i="41" s="1"/>
  <c r="L108" i="41"/>
  <c r="M108" i="41" s="1"/>
  <c r="L109" i="41"/>
  <c r="M109" i="41" s="1"/>
  <c r="L110" i="41"/>
  <c r="M110" i="41" s="1"/>
  <c r="L111" i="41"/>
  <c r="M111" i="41" s="1"/>
  <c r="L112" i="41"/>
  <c r="M112" i="41" s="1"/>
  <c r="L113" i="41"/>
  <c r="M113" i="41" s="1"/>
  <c r="L114" i="41"/>
  <c r="M114" i="41" s="1"/>
  <c r="L115" i="41"/>
  <c r="M115" i="41" s="1"/>
  <c r="L116" i="41"/>
  <c r="M116" i="41" s="1"/>
  <c r="L117" i="41"/>
  <c r="M117" i="41" s="1"/>
  <c r="L118" i="41"/>
  <c r="M118" i="41" s="1"/>
  <c r="L119" i="41"/>
  <c r="M119" i="41" s="1"/>
  <c r="L120" i="41"/>
  <c r="M120" i="41" s="1"/>
  <c r="L121" i="41"/>
  <c r="M121" i="41" s="1"/>
  <c r="L122" i="41"/>
  <c r="M122" i="41" s="1"/>
  <c r="L123" i="41"/>
  <c r="M123" i="41" s="1"/>
  <c r="L124" i="41"/>
  <c r="M124" i="41" s="1"/>
  <c r="L125" i="41"/>
  <c r="M125" i="41" s="1"/>
  <c r="L126" i="41"/>
  <c r="M126" i="41" s="1"/>
  <c r="L127" i="41"/>
  <c r="M127" i="41" s="1"/>
  <c r="L128" i="41"/>
  <c r="M128" i="41" s="1"/>
  <c r="L129" i="41"/>
  <c r="M129" i="41" s="1"/>
  <c r="L130" i="41"/>
  <c r="M130" i="41" s="1"/>
  <c r="L131" i="41"/>
  <c r="M131" i="41" s="1"/>
  <c r="L132" i="41"/>
  <c r="M132" i="41" s="1"/>
  <c r="L133" i="41"/>
  <c r="M133" i="41" s="1"/>
  <c r="L134" i="41"/>
  <c r="M134" i="41" s="1"/>
  <c r="L135" i="41"/>
  <c r="M135" i="41" s="1"/>
  <c r="L136" i="41"/>
  <c r="M136" i="41" s="1"/>
  <c r="L137" i="41"/>
  <c r="M137" i="41" s="1"/>
  <c r="L138" i="41"/>
  <c r="M138" i="41" s="1"/>
  <c r="L139" i="41"/>
  <c r="M139" i="41" s="1"/>
  <c r="L140" i="41"/>
  <c r="M140" i="41" s="1"/>
  <c r="L141" i="41"/>
  <c r="M141" i="41" s="1"/>
  <c r="L142" i="41"/>
  <c r="M142" i="41" s="1"/>
  <c r="N142" i="41" s="1"/>
  <c r="L143" i="41"/>
  <c r="M143" i="41" s="1"/>
  <c r="L144" i="41"/>
  <c r="M144" i="41" s="1"/>
  <c r="L145" i="41"/>
  <c r="M145" i="41" s="1"/>
  <c r="L146" i="41"/>
  <c r="M146" i="41" s="1"/>
  <c r="L147" i="41"/>
  <c r="M147" i="41" s="1"/>
  <c r="L148" i="41"/>
  <c r="M148" i="41" s="1"/>
  <c r="L149" i="41"/>
  <c r="M149" i="41" s="1"/>
  <c r="L150" i="41"/>
  <c r="M150" i="41" s="1"/>
  <c r="L151" i="41"/>
  <c r="M151" i="41" s="1"/>
  <c r="L152" i="41"/>
  <c r="M152" i="41" s="1"/>
  <c r="L153" i="41"/>
  <c r="M153" i="41" s="1"/>
  <c r="L154" i="41"/>
  <c r="M154" i="41" s="1"/>
  <c r="L155" i="41"/>
  <c r="M155" i="41" s="1"/>
  <c r="L156" i="41"/>
  <c r="M156" i="41" s="1"/>
  <c r="L157" i="41"/>
  <c r="M157" i="41" s="1"/>
  <c r="L158" i="41"/>
  <c r="M158" i="41" s="1"/>
  <c r="L159" i="41"/>
  <c r="M159" i="41" s="1"/>
  <c r="L160" i="41"/>
  <c r="M160" i="41" s="1"/>
  <c r="L161" i="41"/>
  <c r="M161" i="41" s="1"/>
  <c r="L162" i="41"/>
  <c r="M162" i="41" s="1"/>
  <c r="L163" i="41"/>
  <c r="M163" i="41" s="1"/>
  <c r="L164" i="41"/>
  <c r="M164" i="41" s="1"/>
  <c r="L165" i="41"/>
  <c r="M165" i="41" s="1"/>
  <c r="L166" i="41"/>
  <c r="M166" i="41" s="1"/>
  <c r="L167" i="41"/>
  <c r="M167" i="41" s="1"/>
  <c r="L168" i="41"/>
  <c r="M168" i="41" s="1"/>
  <c r="L169" i="41"/>
  <c r="M169" i="41" s="1"/>
  <c r="L170" i="41"/>
  <c r="M170" i="41" s="1"/>
  <c r="L171" i="41"/>
  <c r="M171" i="41" s="1"/>
  <c r="L172" i="41"/>
  <c r="M172" i="41" s="1"/>
  <c r="L173" i="41"/>
  <c r="M173" i="41" s="1"/>
  <c r="L174" i="41"/>
  <c r="M174" i="41" s="1"/>
  <c r="L175" i="41"/>
  <c r="M175" i="41" s="1"/>
  <c r="L176" i="41"/>
  <c r="M176" i="41" s="1"/>
  <c r="L177" i="41"/>
  <c r="M177" i="41" s="1"/>
  <c r="L178" i="41"/>
  <c r="M178" i="41" s="1"/>
  <c r="L179" i="41"/>
  <c r="M179" i="41" s="1"/>
  <c r="L180" i="41"/>
  <c r="M180" i="41" s="1"/>
  <c r="L181" i="41"/>
  <c r="M181" i="41" s="1"/>
  <c r="L182" i="41"/>
  <c r="M182" i="41" s="1"/>
  <c r="L183" i="41"/>
  <c r="M183" i="41" s="1"/>
  <c r="L184" i="41"/>
  <c r="M184" i="41" s="1"/>
  <c r="L185" i="41"/>
  <c r="M185" i="41" s="1"/>
  <c r="L186" i="41"/>
  <c r="M186" i="41" s="1"/>
  <c r="L187" i="41"/>
  <c r="M187" i="41" s="1"/>
  <c r="L188" i="41"/>
  <c r="M188" i="41" s="1"/>
  <c r="L189" i="41"/>
  <c r="M189" i="41" s="1"/>
  <c r="L190" i="41"/>
  <c r="M190" i="41" s="1"/>
  <c r="L191" i="41"/>
  <c r="M191" i="41" s="1"/>
  <c r="L192" i="41"/>
  <c r="M192" i="41" s="1"/>
  <c r="L193" i="41"/>
  <c r="M193" i="41" s="1"/>
  <c r="L194" i="41"/>
  <c r="M194" i="41" s="1"/>
  <c r="L195" i="41"/>
  <c r="M195" i="41" s="1"/>
  <c r="L196" i="41"/>
  <c r="M196" i="41" s="1"/>
  <c r="L197" i="41"/>
  <c r="M197" i="41" s="1"/>
  <c r="L198" i="41"/>
  <c r="M198" i="41" s="1"/>
  <c r="L199" i="41"/>
  <c r="M199" i="41" s="1"/>
  <c r="L200" i="41"/>
  <c r="M200" i="41" s="1"/>
  <c r="L201" i="41"/>
  <c r="M201" i="41" s="1"/>
  <c r="L202" i="41"/>
  <c r="M202" i="41" s="1"/>
  <c r="L203" i="41"/>
  <c r="M203" i="41" s="1"/>
  <c r="L204" i="41"/>
  <c r="M204" i="41" s="1"/>
  <c r="L205" i="41"/>
  <c r="M205" i="41" s="1"/>
  <c r="L206" i="41"/>
  <c r="M206" i="41" s="1"/>
  <c r="L207" i="41"/>
  <c r="M207" i="41" s="1"/>
  <c r="L208" i="41"/>
  <c r="M208" i="41" s="1"/>
  <c r="L209" i="41"/>
  <c r="M209" i="41" s="1"/>
  <c r="L210" i="41"/>
  <c r="M210" i="41" s="1"/>
  <c r="L211" i="41"/>
  <c r="M211" i="41" s="1"/>
  <c r="L212" i="41"/>
  <c r="M212" i="41" s="1"/>
  <c r="L213" i="41"/>
  <c r="M213" i="41" s="1"/>
  <c r="L214" i="41"/>
  <c r="M214" i="41" s="1"/>
  <c r="L215" i="41"/>
  <c r="M215" i="41" s="1"/>
  <c r="L216" i="41"/>
  <c r="M216" i="41" s="1"/>
  <c r="L217" i="41"/>
  <c r="M217" i="41" s="1"/>
  <c r="L218" i="41"/>
  <c r="M218" i="41" s="1"/>
  <c r="L219" i="41"/>
  <c r="M219" i="41" s="1"/>
  <c r="L220" i="41"/>
  <c r="M220" i="41" s="1"/>
  <c r="L221" i="41"/>
  <c r="M221" i="41" s="1"/>
  <c r="L222" i="41"/>
  <c r="M222" i="41" s="1"/>
  <c r="L223" i="41"/>
  <c r="M223" i="41" s="1"/>
  <c r="L224" i="41"/>
  <c r="M224" i="41" s="1"/>
  <c r="L225" i="41"/>
  <c r="M225" i="41" s="1"/>
  <c r="L226" i="41"/>
  <c r="M226" i="41" s="1"/>
  <c r="L227" i="41"/>
  <c r="M227" i="41" s="1"/>
  <c r="L228" i="41"/>
  <c r="M228" i="41" s="1"/>
  <c r="L229" i="41"/>
  <c r="M229" i="41" s="1"/>
  <c r="L230" i="41"/>
  <c r="M230" i="41" s="1"/>
  <c r="L231" i="41"/>
  <c r="M231" i="41" s="1"/>
  <c r="L232" i="41"/>
  <c r="M232" i="41" s="1"/>
  <c r="L233" i="41"/>
  <c r="M233" i="41" s="1"/>
  <c r="L234" i="41"/>
  <c r="M234" i="41" s="1"/>
  <c r="L235" i="41"/>
  <c r="M235" i="41" s="1"/>
  <c r="L236" i="41"/>
  <c r="M236" i="41" s="1"/>
  <c r="L237" i="41"/>
  <c r="M237" i="41" s="1"/>
  <c r="L238" i="41"/>
  <c r="M238" i="41" s="1"/>
  <c r="L239" i="41"/>
  <c r="M239" i="41" s="1"/>
  <c r="L240" i="41"/>
  <c r="M240" i="41" s="1"/>
  <c r="L241" i="41"/>
  <c r="M241" i="41" s="1"/>
  <c r="L242" i="41"/>
  <c r="M242" i="41" s="1"/>
  <c r="L243" i="41"/>
  <c r="M243" i="41" s="1"/>
  <c r="L244" i="41"/>
  <c r="M244" i="41" s="1"/>
  <c r="L245" i="41"/>
  <c r="M245" i="41" s="1"/>
  <c r="L246" i="41"/>
  <c r="M246" i="41" s="1"/>
  <c r="L247" i="41"/>
  <c r="M247" i="41" s="1"/>
  <c r="L248" i="41"/>
  <c r="M248" i="41" s="1"/>
  <c r="L249" i="41"/>
  <c r="M249" i="41" s="1"/>
  <c r="L250" i="41"/>
  <c r="M250" i="41" s="1"/>
  <c r="L251" i="41"/>
  <c r="M251" i="41" s="1"/>
  <c r="L252" i="41"/>
  <c r="M252" i="41" s="1"/>
  <c r="L253" i="41"/>
  <c r="M253" i="41" s="1"/>
  <c r="L254" i="41"/>
  <c r="M254" i="41" s="1"/>
  <c r="L255" i="41"/>
  <c r="M255" i="41" s="1"/>
  <c r="L256" i="41"/>
  <c r="M256" i="41" s="1"/>
  <c r="L257" i="41"/>
  <c r="M257" i="41" s="1"/>
  <c r="L258" i="41"/>
  <c r="M258" i="41" s="1"/>
  <c r="L259" i="41"/>
  <c r="M259" i="41" s="1"/>
  <c r="L260" i="41"/>
  <c r="M260" i="41" s="1"/>
  <c r="L261" i="41"/>
  <c r="M261" i="41" s="1"/>
  <c r="L262" i="41"/>
  <c r="M262" i="41" s="1"/>
  <c r="L263" i="41"/>
  <c r="M263" i="41" s="1"/>
  <c r="L264" i="41"/>
  <c r="M264" i="41" s="1"/>
  <c r="L265" i="41"/>
  <c r="M265" i="41" s="1"/>
  <c r="L266" i="41"/>
  <c r="M266" i="41" s="1"/>
  <c r="L267" i="41"/>
  <c r="M267" i="41" s="1"/>
  <c r="L268" i="41"/>
  <c r="M268" i="41" s="1"/>
  <c r="L269" i="41"/>
  <c r="M269" i="41" s="1"/>
  <c r="L270" i="41"/>
  <c r="M270" i="41" s="1"/>
  <c r="L271" i="41"/>
  <c r="M271" i="41" s="1"/>
  <c r="L272" i="41"/>
  <c r="M272" i="41" s="1"/>
  <c r="L273" i="41"/>
  <c r="M273" i="41" s="1"/>
  <c r="L274" i="41"/>
  <c r="M274" i="41" s="1"/>
  <c r="L275" i="41"/>
  <c r="M275" i="41" s="1"/>
  <c r="L276" i="41"/>
  <c r="M276" i="41" s="1"/>
  <c r="L277" i="41"/>
  <c r="M277" i="41" s="1"/>
  <c r="L278" i="41"/>
  <c r="M278" i="41" s="1"/>
  <c r="L279" i="41"/>
  <c r="M279" i="41" s="1"/>
  <c r="L280" i="41"/>
  <c r="M280" i="41" s="1"/>
  <c r="L281" i="41"/>
  <c r="M281" i="41" s="1"/>
  <c r="L282" i="41"/>
  <c r="M282" i="41" s="1"/>
  <c r="L283" i="41"/>
  <c r="M283" i="41" s="1"/>
  <c r="L284" i="41"/>
  <c r="M284" i="41" s="1"/>
  <c r="L285" i="41"/>
  <c r="M285" i="41" s="1"/>
  <c r="L286" i="41"/>
  <c r="M286" i="41" s="1"/>
  <c r="N286" i="41" s="1"/>
  <c r="L287" i="41"/>
  <c r="M287" i="41" s="1"/>
  <c r="L288" i="41"/>
  <c r="M288" i="41" s="1"/>
  <c r="L289" i="41"/>
  <c r="M289" i="41" s="1"/>
  <c r="L290" i="41"/>
  <c r="M290" i="41" s="1"/>
  <c r="L291" i="41"/>
  <c r="M291" i="41" s="1"/>
  <c r="L292" i="41"/>
  <c r="M292" i="41" s="1"/>
  <c r="L293" i="41"/>
  <c r="M293" i="41" s="1"/>
  <c r="L294" i="41"/>
  <c r="M294" i="41" s="1"/>
  <c r="L295" i="41"/>
  <c r="M295" i="41" s="1"/>
  <c r="L296" i="41"/>
  <c r="M296" i="41" s="1"/>
  <c r="L297" i="41"/>
  <c r="M297" i="41" s="1"/>
  <c r="L298" i="41"/>
  <c r="M298" i="41" s="1"/>
  <c r="L299" i="41"/>
  <c r="M299" i="41" s="1"/>
  <c r="L300" i="41"/>
  <c r="M300" i="41" s="1"/>
  <c r="L301" i="41"/>
  <c r="M301" i="41" s="1"/>
  <c r="L302" i="41"/>
  <c r="M302" i="41" s="1"/>
  <c r="L303" i="41"/>
  <c r="M303" i="41" s="1"/>
  <c r="L304" i="41"/>
  <c r="M304" i="41" s="1"/>
  <c r="L305" i="41"/>
  <c r="M305" i="41" s="1"/>
  <c r="L306" i="41"/>
  <c r="M306" i="41" s="1"/>
  <c r="L307" i="41"/>
  <c r="M307" i="41" s="1"/>
  <c r="L308" i="41"/>
  <c r="M308" i="41" s="1"/>
  <c r="L309" i="41"/>
  <c r="M309" i="41" s="1"/>
  <c r="L310" i="41"/>
  <c r="M310" i="41" s="1"/>
  <c r="L311" i="41"/>
  <c r="M311" i="41" s="1"/>
  <c r="L312" i="41"/>
  <c r="M312" i="41" s="1"/>
  <c r="L313" i="41"/>
  <c r="M313" i="41" s="1"/>
  <c r="L314" i="41"/>
  <c r="M314" i="41" s="1"/>
  <c r="L315" i="41"/>
  <c r="M315" i="41" s="1"/>
  <c r="L316" i="41"/>
  <c r="M316" i="41" s="1"/>
  <c r="L317" i="41"/>
  <c r="M317" i="41" s="1"/>
  <c r="L318" i="41"/>
  <c r="M318" i="41" s="1"/>
  <c r="L319" i="41"/>
  <c r="M319" i="41" s="1"/>
  <c r="L320" i="41"/>
  <c r="M320" i="41" s="1"/>
  <c r="L321" i="41"/>
  <c r="M321" i="41" s="1"/>
  <c r="L322" i="41"/>
  <c r="M322" i="41" s="1"/>
  <c r="L323" i="41"/>
  <c r="M323" i="41" s="1"/>
  <c r="L324" i="41"/>
  <c r="M324" i="41" s="1"/>
  <c r="L325" i="41"/>
  <c r="M325" i="41" s="1"/>
  <c r="L326" i="41"/>
  <c r="M326" i="41" s="1"/>
  <c r="L327" i="41"/>
  <c r="M327" i="41" s="1"/>
  <c r="L328" i="41"/>
  <c r="M328" i="41" s="1"/>
  <c r="L329" i="41"/>
  <c r="M329" i="41" s="1"/>
  <c r="L330" i="41"/>
  <c r="M330" i="41" s="1"/>
  <c r="L331" i="41"/>
  <c r="M331" i="41" s="1"/>
  <c r="L332" i="41"/>
  <c r="M332" i="41" s="1"/>
  <c r="L333" i="41"/>
  <c r="M333" i="41" s="1"/>
  <c r="L334" i="41"/>
  <c r="M334" i="41" s="1"/>
  <c r="L335" i="41"/>
  <c r="M335" i="41" s="1"/>
  <c r="L336" i="41"/>
  <c r="M336" i="41" s="1"/>
  <c r="L337" i="41"/>
  <c r="M337" i="41" s="1"/>
  <c r="L338" i="41"/>
  <c r="M338" i="41" s="1"/>
  <c r="L339" i="41"/>
  <c r="M339" i="41" s="1"/>
  <c r="L340" i="41"/>
  <c r="M340" i="41" s="1"/>
  <c r="L341" i="41"/>
  <c r="M341" i="41" s="1"/>
  <c r="L342" i="41"/>
  <c r="M342" i="41" s="1"/>
  <c r="L343" i="41"/>
  <c r="M343" i="41" s="1"/>
  <c r="L344" i="41"/>
  <c r="M344" i="41" s="1"/>
  <c r="L345" i="41"/>
  <c r="M345" i="41" s="1"/>
  <c r="L346" i="41"/>
  <c r="M346" i="41" s="1"/>
  <c r="L347" i="41"/>
  <c r="M347" i="41" s="1"/>
  <c r="L348" i="41"/>
  <c r="M348" i="41" s="1"/>
  <c r="L349" i="41"/>
  <c r="M349" i="41" s="1"/>
  <c r="L350" i="41"/>
  <c r="M350" i="41" s="1"/>
  <c r="L351" i="41"/>
  <c r="M351" i="41" s="1"/>
  <c r="L352" i="41"/>
  <c r="M352" i="41" s="1"/>
  <c r="L353" i="41"/>
  <c r="M353" i="41" s="1"/>
  <c r="L354" i="41"/>
  <c r="M354" i="41" s="1"/>
  <c r="L355" i="41"/>
  <c r="M355" i="41" s="1"/>
  <c r="L356" i="41"/>
  <c r="M356" i="41" s="1"/>
  <c r="L357" i="41"/>
  <c r="M357" i="41" s="1"/>
  <c r="L358" i="41"/>
  <c r="M358" i="41" s="1"/>
  <c r="L359" i="41"/>
  <c r="M359" i="41" s="1"/>
  <c r="L360" i="41"/>
  <c r="M360" i="41" s="1"/>
  <c r="L361" i="41"/>
  <c r="M361" i="41" s="1"/>
  <c r="L362" i="41"/>
  <c r="M362" i="41" s="1"/>
  <c r="L363" i="41"/>
  <c r="M363" i="41" s="1"/>
  <c r="L364" i="41"/>
  <c r="M364" i="41" s="1"/>
  <c r="L365" i="41"/>
  <c r="M365" i="41" s="1"/>
  <c r="L366" i="41"/>
  <c r="M366" i="41" s="1"/>
  <c r="L367" i="41"/>
  <c r="M367" i="41" s="1"/>
  <c r="L368" i="41"/>
  <c r="M368" i="41" s="1"/>
  <c r="L369" i="41"/>
  <c r="M369" i="41" s="1"/>
  <c r="L370" i="41"/>
  <c r="M370" i="41" s="1"/>
  <c r="L371" i="41"/>
  <c r="M371" i="41" s="1"/>
  <c r="L372" i="41"/>
  <c r="M372" i="41" s="1"/>
  <c r="L373" i="41"/>
  <c r="M373" i="41" s="1"/>
  <c r="L374" i="41"/>
  <c r="M374" i="41" s="1"/>
  <c r="L375" i="41"/>
  <c r="M375" i="41" s="1"/>
  <c r="L376" i="41"/>
  <c r="M376" i="41" s="1"/>
  <c r="L377" i="41"/>
  <c r="M377" i="41" s="1"/>
  <c r="L378" i="41"/>
  <c r="M378" i="41" s="1"/>
  <c r="L379" i="41"/>
  <c r="M379" i="41" s="1"/>
  <c r="L380" i="41"/>
  <c r="M380" i="41" s="1"/>
  <c r="L381" i="41"/>
  <c r="M381" i="41" s="1"/>
  <c r="L382" i="41"/>
  <c r="M382" i="41" s="1"/>
  <c r="L383" i="41"/>
  <c r="M383" i="41" s="1"/>
  <c r="L384" i="41"/>
  <c r="M384" i="41" s="1"/>
  <c r="L385" i="41"/>
  <c r="M385" i="41" s="1"/>
  <c r="L386" i="41"/>
  <c r="M386" i="41" s="1"/>
  <c r="L387" i="41"/>
  <c r="M387" i="41" s="1"/>
  <c r="L388" i="41"/>
  <c r="M388" i="41" s="1"/>
  <c r="L389" i="41"/>
  <c r="M389" i="41" s="1"/>
  <c r="L390" i="41"/>
  <c r="M390" i="41" s="1"/>
  <c r="L391" i="41"/>
  <c r="M391" i="41" s="1"/>
  <c r="L392" i="41"/>
  <c r="M392" i="41" s="1"/>
  <c r="L393" i="41"/>
  <c r="M393" i="41" s="1"/>
  <c r="L394" i="41"/>
  <c r="M394" i="41" s="1"/>
  <c r="L395" i="41"/>
  <c r="M395" i="41" s="1"/>
  <c r="L396" i="41"/>
  <c r="M396" i="41" s="1"/>
  <c r="L397" i="41"/>
  <c r="M397" i="41" s="1"/>
  <c r="L398" i="41"/>
  <c r="M398" i="41" s="1"/>
  <c r="L399" i="41"/>
  <c r="M399" i="41" s="1"/>
  <c r="L400" i="41"/>
  <c r="M400" i="41" s="1"/>
  <c r="L401" i="41"/>
  <c r="M401" i="41" s="1"/>
  <c r="L402" i="41"/>
  <c r="M402" i="41" s="1"/>
  <c r="L403" i="41"/>
  <c r="M403" i="41" s="1"/>
  <c r="L404" i="41"/>
  <c r="M404" i="41" s="1"/>
  <c r="L405" i="41"/>
  <c r="M405" i="41" s="1"/>
  <c r="L406" i="41"/>
  <c r="M406" i="41" s="1"/>
  <c r="N406" i="41" s="1"/>
  <c r="L407" i="41"/>
  <c r="M407" i="41" s="1"/>
  <c r="L408" i="41"/>
  <c r="M408" i="41" s="1"/>
  <c r="L409" i="41"/>
  <c r="M409" i="41" s="1"/>
  <c r="L410" i="41"/>
  <c r="M410" i="41" s="1"/>
  <c r="L411" i="41"/>
  <c r="M411" i="41" s="1"/>
  <c r="L412" i="41"/>
  <c r="M412" i="41" s="1"/>
  <c r="L413" i="41"/>
  <c r="M413" i="41" s="1"/>
  <c r="L414" i="41"/>
  <c r="M414" i="41" s="1"/>
  <c r="L415" i="41"/>
  <c r="M415" i="41" s="1"/>
  <c r="L416" i="41"/>
  <c r="M416" i="41" s="1"/>
  <c r="L417" i="41"/>
  <c r="M417" i="41" s="1"/>
  <c r="L418" i="41"/>
  <c r="M418" i="41" s="1"/>
  <c r="L419" i="41"/>
  <c r="M419" i="41" s="1"/>
  <c r="L420" i="41"/>
  <c r="M420" i="41" s="1"/>
  <c r="L421" i="41"/>
  <c r="M421" i="41" s="1"/>
  <c r="L422" i="41"/>
  <c r="M422" i="41" s="1"/>
  <c r="L423" i="41"/>
  <c r="M423" i="41" s="1"/>
  <c r="L424" i="41"/>
  <c r="M424" i="41" s="1"/>
  <c r="L425" i="41"/>
  <c r="M425" i="41" s="1"/>
  <c r="L426" i="41"/>
  <c r="M426" i="41" s="1"/>
  <c r="L427" i="41"/>
  <c r="M427" i="41" s="1"/>
  <c r="L428" i="41"/>
  <c r="M428" i="41" s="1"/>
  <c r="L429" i="41"/>
  <c r="M429" i="41" s="1"/>
  <c r="L430" i="41"/>
  <c r="M430" i="41" s="1"/>
  <c r="L431" i="41"/>
  <c r="M431" i="41" s="1"/>
  <c r="L432" i="41"/>
  <c r="M432" i="41" s="1"/>
  <c r="L433" i="41"/>
  <c r="M433" i="41" s="1"/>
  <c r="L434" i="41"/>
  <c r="M434" i="41" s="1"/>
  <c r="L435" i="41"/>
  <c r="M435" i="41" s="1"/>
  <c r="L436" i="41"/>
  <c r="M436" i="41" s="1"/>
  <c r="L437" i="41"/>
  <c r="M437" i="41" s="1"/>
  <c r="L438" i="41"/>
  <c r="M438" i="41" s="1"/>
  <c r="L439" i="41"/>
  <c r="M439" i="41" s="1"/>
  <c r="L440" i="41"/>
  <c r="M440" i="41" s="1"/>
  <c r="L441" i="41"/>
  <c r="M441" i="41" s="1"/>
  <c r="L442" i="41"/>
  <c r="M442" i="41" s="1"/>
  <c r="N442" i="41" s="1"/>
  <c r="L443" i="41"/>
  <c r="M443" i="41" s="1"/>
  <c r="L444" i="41"/>
  <c r="M444" i="41" s="1"/>
  <c r="L445" i="41"/>
  <c r="M445" i="41" s="1"/>
  <c r="L446" i="41"/>
  <c r="M446" i="41" s="1"/>
  <c r="L447" i="41"/>
  <c r="M447" i="41" s="1"/>
  <c r="L448" i="41"/>
  <c r="M448" i="41" s="1"/>
  <c r="L449" i="41"/>
  <c r="M449" i="41" s="1"/>
  <c r="L450" i="41"/>
  <c r="M450" i="41" s="1"/>
  <c r="L451" i="41"/>
  <c r="M451" i="41" s="1"/>
  <c r="L452" i="41"/>
  <c r="M452" i="41" s="1"/>
  <c r="L453" i="41"/>
  <c r="M453" i="41" s="1"/>
  <c r="L454" i="41"/>
  <c r="M454" i="41" s="1"/>
  <c r="N454" i="41" s="1"/>
  <c r="L455" i="41"/>
  <c r="M455" i="41" s="1"/>
  <c r="L456" i="41"/>
  <c r="M456" i="41" s="1"/>
  <c r="L457" i="41"/>
  <c r="M457" i="41" s="1"/>
  <c r="L458" i="41"/>
  <c r="M458" i="41" s="1"/>
  <c r="L459" i="41"/>
  <c r="M459" i="41" s="1"/>
  <c r="L460" i="41"/>
  <c r="M460" i="41" s="1"/>
  <c r="L461" i="41"/>
  <c r="M461" i="41" s="1"/>
  <c r="L462" i="41"/>
  <c r="M462" i="41" s="1"/>
  <c r="L463" i="41"/>
  <c r="M463" i="41" s="1"/>
  <c r="L464" i="41"/>
  <c r="M464" i="41" s="1"/>
  <c r="L465" i="41"/>
  <c r="M465" i="41" s="1"/>
  <c r="L466" i="41"/>
  <c r="M466" i="41" s="1"/>
  <c r="N466" i="41" s="1"/>
  <c r="L467" i="41"/>
  <c r="M467" i="41" s="1"/>
  <c r="L468" i="41"/>
  <c r="M468" i="41" s="1"/>
  <c r="L469" i="41"/>
  <c r="M469" i="41" s="1"/>
  <c r="L470" i="41"/>
  <c r="M470" i="41" s="1"/>
  <c r="L471" i="41"/>
  <c r="M471" i="41" s="1"/>
  <c r="L472" i="41"/>
  <c r="M472" i="41" s="1"/>
  <c r="L473" i="41"/>
  <c r="M473" i="41" s="1"/>
  <c r="L474" i="41"/>
  <c r="M474" i="41" s="1"/>
  <c r="L475" i="41"/>
  <c r="M475" i="41" s="1"/>
  <c r="L476" i="41"/>
  <c r="M476" i="41" s="1"/>
  <c r="L477" i="41"/>
  <c r="M477" i="41" s="1"/>
  <c r="L478" i="41"/>
  <c r="M478" i="41" s="1"/>
  <c r="N478" i="41" s="1"/>
  <c r="L479" i="41"/>
  <c r="M479" i="41" s="1"/>
  <c r="L480" i="41"/>
  <c r="M480" i="41" s="1"/>
  <c r="L481" i="41"/>
  <c r="M481" i="41" s="1"/>
  <c r="L482" i="41"/>
  <c r="M482" i="41" s="1"/>
  <c r="L483" i="41"/>
  <c r="M483" i="41" s="1"/>
  <c r="L484" i="41"/>
  <c r="M484" i="41" s="1"/>
  <c r="L485" i="41"/>
  <c r="M485" i="41" s="1"/>
  <c r="L486" i="41"/>
  <c r="M486" i="41" s="1"/>
  <c r="L487" i="41"/>
  <c r="M487" i="41" s="1"/>
  <c r="L488" i="41"/>
  <c r="M488" i="41" s="1"/>
  <c r="L489" i="41"/>
  <c r="M489" i="41" s="1"/>
  <c r="L490" i="41"/>
  <c r="M490" i="41" s="1"/>
  <c r="N490" i="41" s="1"/>
  <c r="L491" i="41"/>
  <c r="M491" i="41" s="1"/>
  <c r="L492" i="41"/>
  <c r="M492" i="41" s="1"/>
  <c r="L493" i="41"/>
  <c r="M493" i="41" s="1"/>
  <c r="L494" i="41"/>
  <c r="M494" i="41" s="1"/>
  <c r="L495" i="41"/>
  <c r="M495" i="41" s="1"/>
  <c r="L496" i="41"/>
  <c r="M496" i="41" s="1"/>
  <c r="L497" i="41"/>
  <c r="M497" i="41" s="1"/>
  <c r="L498" i="41"/>
  <c r="M498" i="41" s="1"/>
  <c r="L499" i="41"/>
  <c r="M499" i="41" s="1"/>
  <c r="L500" i="41"/>
  <c r="M500" i="41" s="1"/>
  <c r="L501" i="41"/>
  <c r="M501" i="41" s="1"/>
  <c r="L502" i="41"/>
  <c r="M502" i="41" s="1"/>
  <c r="N502" i="41" s="1"/>
  <c r="L503" i="41"/>
  <c r="M503" i="41" s="1"/>
  <c r="L504" i="41"/>
  <c r="M504" i="41" s="1"/>
  <c r="L505" i="41"/>
  <c r="M505" i="41" s="1"/>
  <c r="L506" i="41"/>
  <c r="M506" i="41" s="1"/>
  <c r="L507" i="41"/>
  <c r="M507" i="41" s="1"/>
  <c r="L508" i="41"/>
  <c r="M508" i="41" s="1"/>
  <c r="L509" i="41"/>
  <c r="M509" i="41" s="1"/>
  <c r="L510" i="41"/>
  <c r="M510" i="41" s="1"/>
  <c r="L511" i="41"/>
  <c r="M511" i="41" s="1"/>
  <c r="N511" i="41" s="1"/>
  <c r="L512" i="41"/>
  <c r="M512" i="41" s="1"/>
  <c r="L513" i="41"/>
  <c r="M513" i="41" s="1"/>
  <c r="L514" i="41"/>
  <c r="M514" i="41" s="1"/>
  <c r="N514" i="41" s="1"/>
  <c r="L515" i="41"/>
  <c r="M515" i="41" s="1"/>
  <c r="L516" i="41"/>
  <c r="M516" i="41" s="1"/>
  <c r="L517" i="41"/>
  <c r="M517" i="41" s="1"/>
  <c r="L518" i="41"/>
  <c r="M518" i="41" s="1"/>
  <c r="L519" i="41"/>
  <c r="M519" i="41" s="1"/>
  <c r="L520" i="41"/>
  <c r="M520" i="41" s="1"/>
  <c r="L521" i="41"/>
  <c r="M521" i="41" s="1"/>
  <c r="L522" i="41"/>
  <c r="M522" i="41" s="1"/>
  <c r="L523" i="41"/>
  <c r="M523" i="41" s="1"/>
  <c r="N523" i="41" s="1"/>
  <c r="L524" i="41"/>
  <c r="M524" i="41" s="1"/>
  <c r="L525" i="41"/>
  <c r="M525" i="41" s="1"/>
  <c r="L526" i="41"/>
  <c r="M526" i="41" s="1"/>
  <c r="N526" i="41" s="1"/>
  <c r="L527" i="41"/>
  <c r="M527" i="41" s="1"/>
  <c r="L528" i="41"/>
  <c r="M528" i="41" s="1"/>
  <c r="L529" i="41"/>
  <c r="M529" i="41" s="1"/>
  <c r="L530" i="41"/>
  <c r="M530" i="41" s="1"/>
  <c r="L531" i="41"/>
  <c r="M531" i="41" s="1"/>
  <c r="L532" i="41"/>
  <c r="M532" i="41" s="1"/>
  <c r="L533" i="41"/>
  <c r="M533" i="41" s="1"/>
  <c r="L534" i="41"/>
  <c r="M534" i="41" s="1"/>
  <c r="L535" i="41"/>
  <c r="M535" i="41" s="1"/>
  <c r="N535" i="41" s="1"/>
  <c r="L536" i="41"/>
  <c r="M536" i="41" s="1"/>
  <c r="L537" i="41"/>
  <c r="M537" i="41" s="1"/>
  <c r="L538" i="41"/>
  <c r="M538" i="41" s="1"/>
  <c r="N538" i="41" s="1"/>
  <c r="L539" i="41"/>
  <c r="M539" i="41" s="1"/>
  <c r="L540" i="41"/>
  <c r="M540" i="41" s="1"/>
  <c r="L541" i="41"/>
  <c r="M541" i="41" s="1"/>
  <c r="L542" i="41"/>
  <c r="M542" i="41" s="1"/>
  <c r="L543" i="41"/>
  <c r="M543" i="41" s="1"/>
  <c r="L544" i="41"/>
  <c r="M544" i="41" s="1"/>
  <c r="L545" i="41"/>
  <c r="M545" i="41" s="1"/>
  <c r="L546" i="41"/>
  <c r="M546" i="41" s="1"/>
  <c r="L547" i="41"/>
  <c r="M547" i="41" s="1"/>
  <c r="N547" i="41" s="1"/>
  <c r="L548" i="41"/>
  <c r="M548" i="41" s="1"/>
  <c r="L549" i="41"/>
  <c r="M549" i="41" s="1"/>
  <c r="L550" i="41"/>
  <c r="M550" i="41" s="1"/>
  <c r="N550" i="41" s="1"/>
  <c r="L551" i="41"/>
  <c r="M551" i="41" s="1"/>
  <c r="L552" i="41"/>
  <c r="M552" i="41" s="1"/>
  <c r="L553" i="41"/>
  <c r="M553" i="41" s="1"/>
  <c r="L554" i="41"/>
  <c r="M554" i="41" s="1"/>
  <c r="L555" i="41"/>
  <c r="M555" i="41" s="1"/>
  <c r="L556" i="41"/>
  <c r="M556" i="41" s="1"/>
  <c r="L557" i="41"/>
  <c r="M557" i="41" s="1"/>
  <c r="L558" i="41"/>
  <c r="M558" i="41" s="1"/>
  <c r="L559" i="41"/>
  <c r="M559" i="41" s="1"/>
  <c r="N559" i="41" s="1"/>
  <c r="L560" i="41"/>
  <c r="M560" i="41" s="1"/>
  <c r="L561" i="41"/>
  <c r="M561" i="41" s="1"/>
  <c r="L562" i="41"/>
  <c r="M562" i="41" s="1"/>
  <c r="N562" i="41" s="1"/>
  <c r="L563" i="41"/>
  <c r="M563" i="41" s="1"/>
  <c r="L564" i="41"/>
  <c r="M564" i="41" s="1"/>
  <c r="L565" i="41"/>
  <c r="M565" i="41" s="1"/>
  <c r="L566" i="41"/>
  <c r="M566" i="41" s="1"/>
  <c r="L567" i="41"/>
  <c r="M567" i="41" s="1"/>
  <c r="L568" i="41"/>
  <c r="M568" i="41" s="1"/>
  <c r="L569" i="41"/>
  <c r="M569" i="41" s="1"/>
  <c r="L570" i="41"/>
  <c r="M570" i="41" s="1"/>
  <c r="L571" i="41"/>
  <c r="M571" i="41" s="1"/>
  <c r="N571" i="41" s="1"/>
  <c r="L572" i="41"/>
  <c r="M572" i="41" s="1"/>
  <c r="L573" i="41"/>
  <c r="M573" i="41" s="1"/>
  <c r="L574" i="41"/>
  <c r="M574" i="41" s="1"/>
  <c r="N574" i="41" s="1"/>
  <c r="L575" i="41"/>
  <c r="M575" i="41" s="1"/>
  <c r="L576" i="41"/>
  <c r="M576" i="41" s="1"/>
  <c r="L577" i="41"/>
  <c r="M577" i="41" s="1"/>
  <c r="L578" i="41"/>
  <c r="M578" i="41" s="1"/>
  <c r="L579" i="41"/>
  <c r="M579" i="41" s="1"/>
  <c r="L580" i="41"/>
  <c r="M580" i="41" s="1"/>
  <c r="L581" i="41"/>
  <c r="M581" i="41" s="1"/>
  <c r="L582" i="41"/>
  <c r="M582" i="41" s="1"/>
  <c r="L583" i="41"/>
  <c r="M583" i="41" s="1"/>
  <c r="N583" i="41" s="1"/>
  <c r="L584" i="41"/>
  <c r="M584" i="41" s="1"/>
  <c r="L585" i="41"/>
  <c r="M585" i="41" s="1"/>
  <c r="L586" i="41"/>
  <c r="M586" i="41" s="1"/>
  <c r="N586" i="41" s="1"/>
  <c r="L587" i="41"/>
  <c r="M587" i="41" s="1"/>
  <c r="L588" i="41"/>
  <c r="M588" i="41" s="1"/>
  <c r="L589" i="41"/>
  <c r="M589" i="41" s="1"/>
  <c r="L590" i="41"/>
  <c r="M590" i="41" s="1"/>
  <c r="L591" i="41"/>
  <c r="M591" i="41" s="1"/>
  <c r="L592" i="41"/>
  <c r="M592" i="41" s="1"/>
  <c r="L593" i="41"/>
  <c r="M593" i="41" s="1"/>
  <c r="L594" i="41"/>
  <c r="M594" i="41" s="1"/>
  <c r="L595" i="41"/>
  <c r="M595" i="41" s="1"/>
  <c r="N595" i="41" s="1"/>
  <c r="L596" i="41"/>
  <c r="M596" i="41" s="1"/>
  <c r="L597" i="41"/>
  <c r="M597" i="41" s="1"/>
  <c r="L598" i="41"/>
  <c r="M598" i="41" s="1"/>
  <c r="N598" i="41" s="1"/>
  <c r="L599" i="41"/>
  <c r="M599" i="41" s="1"/>
  <c r="L600" i="41"/>
  <c r="M600" i="41" s="1"/>
  <c r="L601" i="41"/>
  <c r="M601" i="41" s="1"/>
  <c r="L602" i="41"/>
  <c r="M602" i="41" s="1"/>
  <c r="L603" i="41"/>
  <c r="M603" i="41" s="1"/>
  <c r="L604" i="41"/>
  <c r="M604" i="41" s="1"/>
  <c r="L605" i="41"/>
  <c r="M605" i="41" s="1"/>
  <c r="L606" i="41"/>
  <c r="M606" i="41" s="1"/>
  <c r="L607" i="41"/>
  <c r="M607" i="41" s="1"/>
  <c r="N607" i="41" s="1"/>
  <c r="L608" i="41"/>
  <c r="M608" i="41" s="1"/>
  <c r="L609" i="41"/>
  <c r="M609" i="41" s="1"/>
  <c r="L610" i="41"/>
  <c r="M610" i="41" s="1"/>
  <c r="N610" i="41" s="1"/>
  <c r="L611" i="41"/>
  <c r="M611" i="41" s="1"/>
  <c r="L612" i="41"/>
  <c r="M612" i="41" s="1"/>
  <c r="L613" i="41"/>
  <c r="M613" i="41" s="1"/>
  <c r="L614" i="41"/>
  <c r="M614" i="41" s="1"/>
  <c r="L615" i="41"/>
  <c r="M615" i="41" s="1"/>
  <c r="L616" i="41"/>
  <c r="M616" i="41" s="1"/>
  <c r="L617" i="41"/>
  <c r="M617" i="41" s="1"/>
  <c r="L618" i="41"/>
  <c r="M618" i="41" s="1"/>
  <c r="L619" i="41"/>
  <c r="M619" i="41" s="1"/>
  <c r="N619" i="41" s="1"/>
  <c r="L620" i="41"/>
  <c r="M620" i="41" s="1"/>
  <c r="L621" i="41"/>
  <c r="M621" i="41" s="1"/>
  <c r="L622" i="41"/>
  <c r="M622" i="41" s="1"/>
  <c r="N622" i="41" s="1"/>
  <c r="L623" i="41"/>
  <c r="M623" i="41" s="1"/>
  <c r="L624" i="41"/>
  <c r="M624" i="41" s="1"/>
  <c r="L625" i="41"/>
  <c r="M625" i="41" s="1"/>
  <c r="L626" i="41"/>
  <c r="M626" i="41" s="1"/>
  <c r="L627" i="41"/>
  <c r="M627" i="41" s="1"/>
  <c r="L628" i="41"/>
  <c r="M628" i="41" s="1"/>
  <c r="L629" i="41"/>
  <c r="M629" i="41" s="1"/>
  <c r="L630" i="41"/>
  <c r="M630" i="41" s="1"/>
  <c r="L631" i="41"/>
  <c r="M631" i="41" s="1"/>
  <c r="N631" i="41" s="1"/>
  <c r="L632" i="41"/>
  <c r="M632" i="41" s="1"/>
  <c r="L633" i="41"/>
  <c r="M633" i="41" s="1"/>
  <c r="L634" i="41"/>
  <c r="M634" i="41" s="1"/>
  <c r="N634" i="41" s="1"/>
  <c r="L635" i="41"/>
  <c r="M635" i="41" s="1"/>
  <c r="L636" i="41"/>
  <c r="M636" i="41" s="1"/>
  <c r="L637" i="41"/>
  <c r="M637" i="41" s="1"/>
  <c r="L638" i="41"/>
  <c r="M638" i="41" s="1"/>
  <c r="L639" i="41"/>
  <c r="M639" i="41" s="1"/>
  <c r="L640" i="41"/>
  <c r="M640" i="41" s="1"/>
  <c r="L641" i="41"/>
  <c r="M641" i="41" s="1"/>
  <c r="L642" i="41"/>
  <c r="M642" i="41" s="1"/>
  <c r="L643" i="41"/>
  <c r="M643" i="41" s="1"/>
  <c r="N643" i="41" s="1"/>
  <c r="L644" i="41"/>
  <c r="M644" i="41" s="1"/>
  <c r="L645" i="41"/>
  <c r="M645" i="41" s="1"/>
  <c r="L646" i="41"/>
  <c r="M646" i="41" s="1"/>
  <c r="N646" i="41" s="1"/>
  <c r="L647" i="41"/>
  <c r="M647" i="41" s="1"/>
  <c r="L648" i="41"/>
  <c r="M648" i="41" s="1"/>
  <c r="L649" i="41"/>
  <c r="M649" i="41" s="1"/>
  <c r="L650" i="41"/>
  <c r="M650" i="41" s="1"/>
  <c r="L651" i="41"/>
  <c r="M651" i="41" s="1"/>
  <c r="L652" i="41"/>
  <c r="M652" i="41" s="1"/>
  <c r="L653" i="41"/>
  <c r="M653" i="41" s="1"/>
  <c r="L654" i="41"/>
  <c r="M654" i="41" s="1"/>
  <c r="L655" i="41"/>
  <c r="M655" i="41" s="1"/>
  <c r="N655" i="41" s="1"/>
  <c r="L656" i="41"/>
  <c r="M656" i="41" s="1"/>
  <c r="L657" i="41"/>
  <c r="M657" i="41" s="1"/>
  <c r="L658" i="41"/>
  <c r="M658" i="41" s="1"/>
  <c r="N658" i="41" s="1"/>
  <c r="L659" i="41"/>
  <c r="M659" i="41" s="1"/>
  <c r="L660" i="41"/>
  <c r="M660" i="41" s="1"/>
  <c r="L661" i="41"/>
  <c r="M661" i="41" s="1"/>
  <c r="L662" i="41"/>
  <c r="M662" i="41" s="1"/>
  <c r="L663" i="41"/>
  <c r="M663" i="41" s="1"/>
  <c r="L664" i="41"/>
  <c r="M664" i="41" s="1"/>
  <c r="L665" i="41"/>
  <c r="M665" i="41" s="1"/>
  <c r="L666" i="41"/>
  <c r="M666" i="41" s="1"/>
  <c r="L667" i="41"/>
  <c r="M667" i="41" s="1"/>
  <c r="N667" i="41" s="1"/>
  <c r="L668" i="41"/>
  <c r="M668" i="41" s="1"/>
  <c r="L669" i="41"/>
  <c r="M669" i="41" s="1"/>
  <c r="L670" i="41"/>
  <c r="M670" i="41" s="1"/>
  <c r="N670" i="41" s="1"/>
  <c r="L671" i="41"/>
  <c r="M671" i="41" s="1"/>
  <c r="L672" i="41"/>
  <c r="M672" i="41" s="1"/>
  <c r="L673" i="41"/>
  <c r="M673" i="41" s="1"/>
  <c r="L674" i="41"/>
  <c r="M674" i="41" s="1"/>
  <c r="L675" i="41"/>
  <c r="M675" i="41" s="1"/>
  <c r="L676" i="41"/>
  <c r="M676" i="41" s="1"/>
  <c r="L677" i="41"/>
  <c r="M677" i="41" s="1"/>
  <c r="L678" i="41"/>
  <c r="M678" i="41" s="1"/>
  <c r="L679" i="41"/>
  <c r="M679" i="41" s="1"/>
  <c r="N679" i="41" s="1"/>
  <c r="L680" i="41"/>
  <c r="M680" i="41" s="1"/>
  <c r="L681" i="41"/>
  <c r="M681" i="41" s="1"/>
  <c r="L682" i="41"/>
  <c r="M682" i="41" s="1"/>
  <c r="N682" i="41" s="1"/>
  <c r="L683" i="41"/>
  <c r="M683" i="41" s="1"/>
  <c r="L684" i="41"/>
  <c r="M684" i="41" s="1"/>
  <c r="L685" i="41"/>
  <c r="M685" i="41" s="1"/>
  <c r="L686" i="41"/>
  <c r="M686" i="41" s="1"/>
  <c r="L687" i="41"/>
  <c r="M687" i="41" s="1"/>
  <c r="L688" i="41"/>
  <c r="M688" i="41" s="1"/>
  <c r="L689" i="41"/>
  <c r="M689" i="41" s="1"/>
  <c r="L690" i="41"/>
  <c r="M690" i="41" s="1"/>
  <c r="L691" i="41"/>
  <c r="M691" i="41" s="1"/>
  <c r="N691" i="41" s="1"/>
  <c r="L692" i="41"/>
  <c r="M692" i="41" s="1"/>
  <c r="L693" i="41"/>
  <c r="M693" i="41" s="1"/>
  <c r="L694" i="41"/>
  <c r="M694" i="41" s="1"/>
  <c r="N694" i="41" s="1"/>
  <c r="L695" i="41"/>
  <c r="M695" i="41" s="1"/>
  <c r="L696" i="41"/>
  <c r="M696" i="41" s="1"/>
  <c r="L697" i="41"/>
  <c r="M697" i="41" s="1"/>
  <c r="L698" i="41"/>
  <c r="M698" i="41" s="1"/>
  <c r="L699" i="41"/>
  <c r="M699" i="41" s="1"/>
  <c r="L700" i="41"/>
  <c r="M700" i="41" s="1"/>
  <c r="L701" i="41"/>
  <c r="M701" i="41" s="1"/>
  <c r="L702" i="41"/>
  <c r="M702" i="41" s="1"/>
  <c r="L703" i="41"/>
  <c r="M703" i="41" s="1"/>
  <c r="N703" i="41" s="1"/>
  <c r="L704" i="41"/>
  <c r="M704" i="41" s="1"/>
  <c r="L705" i="41"/>
  <c r="M705" i="41" s="1"/>
  <c r="L706" i="41"/>
  <c r="M706" i="41" s="1"/>
  <c r="N706" i="41" s="1"/>
  <c r="L707" i="41"/>
  <c r="M707" i="41" s="1"/>
  <c r="L708" i="41"/>
  <c r="M708" i="41" s="1"/>
  <c r="L709" i="41"/>
  <c r="M709" i="41" s="1"/>
  <c r="L710" i="41"/>
  <c r="M710" i="41" s="1"/>
  <c r="L711" i="41"/>
  <c r="M711" i="41" s="1"/>
  <c r="L712" i="41"/>
  <c r="M712" i="41" s="1"/>
  <c r="L713" i="41"/>
  <c r="M713" i="41" s="1"/>
  <c r="L714" i="41"/>
  <c r="M714" i="41" s="1"/>
  <c r="L715" i="41"/>
  <c r="M715" i="41" s="1"/>
  <c r="N715" i="41" s="1"/>
  <c r="L716" i="41"/>
  <c r="M716" i="41" s="1"/>
  <c r="L717" i="41"/>
  <c r="M717" i="41" s="1"/>
  <c r="L718" i="41"/>
  <c r="M718" i="41" s="1"/>
  <c r="N718" i="41" s="1"/>
  <c r="L719" i="41"/>
  <c r="M719" i="41" s="1"/>
  <c r="L720" i="41"/>
  <c r="M720" i="41" s="1"/>
  <c r="L721" i="41"/>
  <c r="M721" i="41" s="1"/>
  <c r="L722" i="41"/>
  <c r="M722" i="41" s="1"/>
  <c r="L723" i="41"/>
  <c r="M723" i="41" s="1"/>
  <c r="L724" i="41"/>
  <c r="M724" i="41" s="1"/>
  <c r="L725" i="41"/>
  <c r="M725" i="41" s="1"/>
  <c r="L726" i="41"/>
  <c r="M726" i="41" s="1"/>
  <c r="L727" i="41"/>
  <c r="M727" i="41" s="1"/>
  <c r="N727" i="41" s="1"/>
  <c r="L728" i="41"/>
  <c r="M728" i="41" s="1"/>
  <c r="L729" i="41"/>
  <c r="M729" i="41" s="1"/>
  <c r="L730" i="41"/>
  <c r="M730" i="41" s="1"/>
  <c r="N730" i="41" s="1"/>
  <c r="L731" i="41"/>
  <c r="M731" i="41" s="1"/>
  <c r="L732" i="41"/>
  <c r="M732" i="41" s="1"/>
  <c r="L733" i="41"/>
  <c r="M733" i="41" s="1"/>
  <c r="L734" i="41"/>
  <c r="M734" i="41" s="1"/>
  <c r="L735" i="41"/>
  <c r="M735" i="41" s="1"/>
  <c r="L736" i="41"/>
  <c r="M736" i="41" s="1"/>
  <c r="L737" i="41"/>
  <c r="M737" i="41" s="1"/>
  <c r="L738" i="41"/>
  <c r="M738" i="41" s="1"/>
  <c r="L739" i="41"/>
  <c r="M739" i="41" s="1"/>
  <c r="N739" i="41" s="1"/>
  <c r="L740" i="41"/>
  <c r="M740" i="41" s="1"/>
  <c r="L741" i="41"/>
  <c r="M741" i="41" s="1"/>
  <c r="L742" i="41"/>
  <c r="M742" i="41" s="1"/>
  <c r="N742" i="41" s="1"/>
  <c r="L743" i="41"/>
  <c r="M743" i="41" s="1"/>
  <c r="L744" i="41"/>
  <c r="M744" i="41" s="1"/>
  <c r="L745" i="41"/>
  <c r="M745" i="41" s="1"/>
  <c r="L746" i="41"/>
  <c r="M746" i="41" s="1"/>
  <c r="L747" i="41"/>
  <c r="M747" i="41" s="1"/>
  <c r="L748" i="41"/>
  <c r="M748" i="41" s="1"/>
  <c r="L749" i="41"/>
  <c r="M749" i="41" s="1"/>
  <c r="L750" i="41"/>
  <c r="M750" i="41" s="1"/>
  <c r="L751" i="41"/>
  <c r="M751" i="41" s="1"/>
  <c r="N751" i="41" s="1"/>
  <c r="L752" i="41"/>
  <c r="M752" i="41" s="1"/>
  <c r="L753" i="41"/>
  <c r="M753" i="41" s="1"/>
  <c r="L754" i="41"/>
  <c r="M754" i="41" s="1"/>
  <c r="N754" i="41" s="1"/>
  <c r="L755" i="41"/>
  <c r="M755" i="41" s="1"/>
  <c r="L756" i="41"/>
  <c r="M756" i="41" s="1"/>
  <c r="L757" i="41"/>
  <c r="M757" i="41" s="1"/>
  <c r="L758" i="41"/>
  <c r="M758" i="41" s="1"/>
  <c r="L759" i="41"/>
  <c r="M759" i="41" s="1"/>
  <c r="L760" i="41"/>
  <c r="M760" i="41" s="1"/>
  <c r="L761" i="41"/>
  <c r="M761" i="41" s="1"/>
  <c r="L762" i="41"/>
  <c r="M762" i="41" s="1"/>
  <c r="L763" i="41"/>
  <c r="M763" i="41" s="1"/>
  <c r="N763" i="41" s="1"/>
  <c r="L764" i="41"/>
  <c r="M764" i="41" s="1"/>
  <c r="L765" i="41"/>
  <c r="M765" i="41" s="1"/>
  <c r="L766" i="41"/>
  <c r="M766" i="41" s="1"/>
  <c r="N766" i="41" s="1"/>
  <c r="L767" i="41"/>
  <c r="M767" i="41" s="1"/>
  <c r="L768" i="41"/>
  <c r="M768" i="41" s="1"/>
  <c r="L769" i="41"/>
  <c r="M769" i="41" s="1"/>
  <c r="L770" i="41"/>
  <c r="M770" i="41" s="1"/>
  <c r="L771" i="41"/>
  <c r="M771" i="41" s="1"/>
  <c r="L772" i="41"/>
  <c r="M772" i="41" s="1"/>
  <c r="L773" i="41"/>
  <c r="M773" i="41" s="1"/>
  <c r="L774" i="41"/>
  <c r="M774" i="41" s="1"/>
  <c r="L775" i="41"/>
  <c r="M775" i="41" s="1"/>
  <c r="N775" i="41" s="1"/>
  <c r="L776" i="41"/>
  <c r="M776" i="41" s="1"/>
  <c r="L777" i="41"/>
  <c r="M777" i="41" s="1"/>
  <c r="L778" i="41"/>
  <c r="M778" i="41" s="1"/>
  <c r="N778" i="41" s="1"/>
  <c r="L779" i="41"/>
  <c r="M779" i="41" s="1"/>
  <c r="L780" i="41"/>
  <c r="M780" i="41" s="1"/>
  <c r="L781" i="41"/>
  <c r="M781" i="41" s="1"/>
  <c r="L782" i="41"/>
  <c r="M782" i="41" s="1"/>
  <c r="L783" i="41"/>
  <c r="M783" i="41" s="1"/>
  <c r="L784" i="41"/>
  <c r="M784" i="41" s="1"/>
  <c r="L785" i="41"/>
  <c r="M785" i="41" s="1"/>
  <c r="L786" i="41"/>
  <c r="M786" i="41" s="1"/>
  <c r="L787" i="41"/>
  <c r="M787" i="41" s="1"/>
  <c r="N787" i="41" s="1"/>
  <c r="L788" i="41"/>
  <c r="M788" i="41" s="1"/>
  <c r="L789" i="41"/>
  <c r="M789" i="41" s="1"/>
  <c r="L790" i="41"/>
  <c r="M790" i="41" s="1"/>
  <c r="N790" i="41" s="1"/>
  <c r="L791" i="41"/>
  <c r="M791" i="41" s="1"/>
  <c r="L792" i="41"/>
  <c r="M792" i="41" s="1"/>
  <c r="L793" i="41"/>
  <c r="M793" i="41" s="1"/>
  <c r="L794" i="41"/>
  <c r="M794" i="41" s="1"/>
  <c r="L795" i="41"/>
  <c r="M795" i="41" s="1"/>
  <c r="L796" i="41"/>
  <c r="M796" i="41" s="1"/>
  <c r="L797" i="41"/>
  <c r="M797" i="41" s="1"/>
  <c r="L798" i="41"/>
  <c r="M798" i="41" s="1"/>
  <c r="L799" i="41"/>
  <c r="M799" i="41" s="1"/>
  <c r="N799" i="41" s="1"/>
  <c r="L800" i="41"/>
  <c r="M800" i="41" s="1"/>
  <c r="L801" i="41"/>
  <c r="M801" i="41" s="1"/>
  <c r="L802" i="41"/>
  <c r="M802" i="41" s="1"/>
  <c r="N802" i="41" s="1"/>
  <c r="L803" i="41"/>
  <c r="M803" i="41" s="1"/>
  <c r="L804" i="41"/>
  <c r="M804" i="41" s="1"/>
  <c r="L805" i="41"/>
  <c r="M805" i="41" s="1"/>
  <c r="L806" i="41"/>
  <c r="M806" i="41" s="1"/>
  <c r="L807" i="41"/>
  <c r="M807" i="41" s="1"/>
  <c r="L808" i="41"/>
  <c r="M808" i="41" s="1"/>
  <c r="L809" i="41"/>
  <c r="M809" i="41" s="1"/>
  <c r="L810" i="41"/>
  <c r="M810" i="41" s="1"/>
  <c r="L811" i="41"/>
  <c r="M811" i="41" s="1"/>
  <c r="N811" i="41" s="1"/>
  <c r="L812" i="41"/>
  <c r="M812" i="41" s="1"/>
  <c r="L813" i="41"/>
  <c r="M813" i="41" s="1"/>
  <c r="L814" i="41"/>
  <c r="M814" i="41" s="1"/>
  <c r="N814" i="41" s="1"/>
  <c r="L815" i="41"/>
  <c r="M815" i="41" s="1"/>
  <c r="L816" i="41"/>
  <c r="M816" i="41" s="1"/>
  <c r="L817" i="41"/>
  <c r="M817" i="41" s="1"/>
  <c r="L818" i="41"/>
  <c r="M818" i="41" s="1"/>
  <c r="L819" i="41"/>
  <c r="M819" i="41" s="1"/>
  <c r="L820" i="41"/>
  <c r="M820" i="41" s="1"/>
  <c r="L821" i="41"/>
  <c r="M821" i="41" s="1"/>
  <c r="L822" i="41"/>
  <c r="M822" i="41" s="1"/>
  <c r="L823" i="41"/>
  <c r="M823" i="41" s="1"/>
  <c r="N823" i="41" s="1"/>
  <c r="L824" i="41"/>
  <c r="M824" i="41" s="1"/>
  <c r="L825" i="41"/>
  <c r="M825" i="41" s="1"/>
  <c r="L826" i="41"/>
  <c r="M826" i="41" s="1"/>
  <c r="N826" i="41" s="1"/>
  <c r="L827" i="41"/>
  <c r="M827" i="41" s="1"/>
  <c r="L828" i="41"/>
  <c r="M828" i="41" s="1"/>
  <c r="L829" i="41"/>
  <c r="M829" i="41" s="1"/>
  <c r="L830" i="41"/>
  <c r="M830" i="41" s="1"/>
  <c r="L831" i="41"/>
  <c r="M831" i="41" s="1"/>
  <c r="L832" i="41"/>
  <c r="M832" i="41" s="1"/>
  <c r="L833" i="41"/>
  <c r="M833" i="41" s="1"/>
  <c r="L834" i="41"/>
  <c r="M834" i="41" s="1"/>
  <c r="L835" i="41"/>
  <c r="M835" i="41" s="1"/>
  <c r="N835" i="41" s="1"/>
  <c r="L836" i="41"/>
  <c r="M836" i="41" s="1"/>
  <c r="L837" i="41"/>
  <c r="M837" i="41" s="1"/>
  <c r="L838" i="41"/>
  <c r="M838" i="41" s="1"/>
  <c r="N838" i="41" s="1"/>
  <c r="L839" i="41"/>
  <c r="M839" i="41" s="1"/>
  <c r="L840" i="41"/>
  <c r="M840" i="41" s="1"/>
  <c r="L841" i="41"/>
  <c r="M841" i="41" s="1"/>
  <c r="L842" i="41"/>
  <c r="M842" i="41" s="1"/>
  <c r="L843" i="41"/>
  <c r="M843" i="41" s="1"/>
  <c r="L844" i="41"/>
  <c r="M844" i="41" s="1"/>
  <c r="L845" i="41"/>
  <c r="M845" i="41" s="1"/>
  <c r="L846" i="41"/>
  <c r="M846" i="41" s="1"/>
  <c r="L847" i="41"/>
  <c r="M847" i="41" s="1"/>
  <c r="N847" i="41" s="1"/>
  <c r="L848" i="41"/>
  <c r="M848" i="41" s="1"/>
  <c r="L849" i="41"/>
  <c r="M849" i="41" s="1"/>
  <c r="L850" i="41"/>
  <c r="M850" i="41" s="1"/>
  <c r="N850" i="41" s="1"/>
  <c r="L851" i="41"/>
  <c r="M851" i="41" s="1"/>
  <c r="L852" i="41"/>
  <c r="M852" i="41" s="1"/>
  <c r="L853" i="41"/>
  <c r="M853" i="41" s="1"/>
  <c r="L854" i="41"/>
  <c r="M854" i="41" s="1"/>
  <c r="L855" i="41"/>
  <c r="M855" i="41" s="1"/>
  <c r="L856" i="41"/>
  <c r="M856" i="41" s="1"/>
  <c r="L857" i="41"/>
  <c r="M857" i="41" s="1"/>
  <c r="L858" i="41"/>
  <c r="M858" i="41" s="1"/>
  <c r="L859" i="41"/>
  <c r="M859" i="41" s="1"/>
  <c r="N859" i="41" s="1"/>
  <c r="L860" i="41"/>
  <c r="M860" i="41" s="1"/>
  <c r="L861" i="41"/>
  <c r="M861" i="41" s="1"/>
  <c r="L862" i="41"/>
  <c r="M862" i="41" s="1"/>
  <c r="N862" i="41" s="1"/>
  <c r="L863" i="41"/>
  <c r="M863" i="41" s="1"/>
  <c r="L864" i="41"/>
  <c r="M864" i="41" s="1"/>
  <c r="L865" i="41"/>
  <c r="M865" i="41" s="1"/>
  <c r="L866" i="41"/>
  <c r="M866" i="41" s="1"/>
  <c r="L867" i="41"/>
  <c r="M867" i="41" s="1"/>
  <c r="L868" i="41"/>
  <c r="M868" i="41" s="1"/>
  <c r="L869" i="41"/>
  <c r="M869" i="41" s="1"/>
  <c r="L870" i="41"/>
  <c r="M870" i="41" s="1"/>
  <c r="L871" i="41"/>
  <c r="M871" i="41" s="1"/>
  <c r="N871" i="41" s="1"/>
  <c r="L872" i="41"/>
  <c r="M872" i="41" s="1"/>
  <c r="L873" i="41"/>
  <c r="M873" i="41" s="1"/>
  <c r="L874" i="41"/>
  <c r="M874" i="41" s="1"/>
  <c r="N874" i="41" s="1"/>
  <c r="L875" i="41"/>
  <c r="M875" i="41" s="1"/>
  <c r="L876" i="41"/>
  <c r="M876" i="41" s="1"/>
  <c r="L877" i="41"/>
  <c r="M877" i="41" s="1"/>
  <c r="L878" i="41"/>
  <c r="M878" i="41" s="1"/>
  <c r="L879" i="41"/>
  <c r="M879" i="41" s="1"/>
  <c r="L880" i="41"/>
  <c r="M880" i="41" s="1"/>
  <c r="L881" i="41"/>
  <c r="M881" i="41" s="1"/>
  <c r="L882" i="41"/>
  <c r="M882" i="41" s="1"/>
  <c r="L883" i="41"/>
  <c r="M883" i="41" s="1"/>
  <c r="N883" i="41" s="1"/>
  <c r="L884" i="41"/>
  <c r="M884" i="41" s="1"/>
  <c r="L885" i="41"/>
  <c r="M885" i="41" s="1"/>
  <c r="L886" i="41"/>
  <c r="M886" i="41" s="1"/>
  <c r="N886" i="41" s="1"/>
  <c r="L887" i="41"/>
  <c r="M887" i="41" s="1"/>
  <c r="L888" i="41"/>
  <c r="M888" i="41" s="1"/>
  <c r="L889" i="41"/>
  <c r="M889" i="41" s="1"/>
  <c r="L890" i="41"/>
  <c r="M890" i="41" s="1"/>
  <c r="L891" i="41"/>
  <c r="M891" i="41" s="1"/>
  <c r="L892" i="41"/>
  <c r="M892" i="41" s="1"/>
  <c r="L893" i="41"/>
  <c r="M893" i="41" s="1"/>
  <c r="L894" i="41"/>
  <c r="M894" i="41" s="1"/>
  <c r="L895" i="41"/>
  <c r="M895" i="41" s="1"/>
  <c r="N895" i="41" s="1"/>
  <c r="L896" i="41"/>
  <c r="M896" i="41" s="1"/>
  <c r="L897" i="41"/>
  <c r="M897" i="41" s="1"/>
  <c r="L898" i="41"/>
  <c r="M898" i="41" s="1"/>
  <c r="N898" i="41" s="1"/>
  <c r="L899" i="41"/>
  <c r="M899" i="41" s="1"/>
  <c r="L900" i="41"/>
  <c r="M900" i="41" s="1"/>
  <c r="L901" i="41"/>
  <c r="M901" i="41" s="1"/>
  <c r="L902" i="41"/>
  <c r="M902" i="41" s="1"/>
  <c r="L903" i="41"/>
  <c r="M903" i="41" s="1"/>
  <c r="L904" i="41"/>
  <c r="M904" i="41" s="1"/>
  <c r="L905" i="41"/>
  <c r="M905" i="41" s="1"/>
  <c r="L906" i="41"/>
  <c r="M906" i="41" s="1"/>
  <c r="L907" i="41"/>
  <c r="M907" i="41" s="1"/>
  <c r="N907" i="41" s="1"/>
  <c r="L908" i="41"/>
  <c r="M908" i="41" s="1"/>
  <c r="L909" i="41"/>
  <c r="M909" i="41" s="1"/>
  <c r="L910" i="41"/>
  <c r="M910" i="41" s="1"/>
  <c r="N910" i="41" s="1"/>
  <c r="L911" i="41"/>
  <c r="M911" i="41" s="1"/>
  <c r="L912" i="41"/>
  <c r="M912" i="41" s="1"/>
  <c r="L913" i="41"/>
  <c r="M913" i="41" s="1"/>
  <c r="L914" i="41"/>
  <c r="M914" i="41" s="1"/>
  <c r="L915" i="41"/>
  <c r="M915" i="41" s="1"/>
  <c r="L916" i="41"/>
  <c r="M916" i="41" s="1"/>
  <c r="L917" i="41"/>
  <c r="M917" i="41" s="1"/>
  <c r="L918" i="41"/>
  <c r="M918" i="41" s="1"/>
  <c r="L919" i="41"/>
  <c r="M919" i="41" s="1"/>
  <c r="N919" i="41" s="1"/>
  <c r="L920" i="41"/>
  <c r="M920" i="41" s="1"/>
  <c r="L921" i="41"/>
  <c r="M921" i="41" s="1"/>
  <c r="L922" i="41"/>
  <c r="M922" i="41" s="1"/>
  <c r="N922" i="41" s="1"/>
  <c r="L923" i="41"/>
  <c r="M923" i="41" s="1"/>
  <c r="L924" i="41"/>
  <c r="M924" i="41" s="1"/>
  <c r="L925" i="41"/>
  <c r="M925" i="41" s="1"/>
  <c r="L926" i="41"/>
  <c r="M926" i="41" s="1"/>
  <c r="L927" i="41"/>
  <c r="M927" i="41" s="1"/>
  <c r="L928" i="41"/>
  <c r="M928" i="41" s="1"/>
  <c r="L929" i="41"/>
  <c r="M929" i="41" s="1"/>
  <c r="L930" i="41"/>
  <c r="M930" i="41" s="1"/>
  <c r="L931" i="41"/>
  <c r="M931" i="41" s="1"/>
  <c r="N931" i="41" s="1"/>
  <c r="L932" i="41"/>
  <c r="M932" i="41" s="1"/>
  <c r="L933" i="41"/>
  <c r="M933" i="41" s="1"/>
  <c r="L934" i="41"/>
  <c r="M934" i="41" s="1"/>
  <c r="N934" i="41" s="1"/>
  <c r="L935" i="41"/>
  <c r="M935" i="41" s="1"/>
  <c r="L936" i="41"/>
  <c r="M936" i="41" s="1"/>
  <c r="L937" i="41"/>
  <c r="M937" i="41" s="1"/>
  <c r="L938" i="41"/>
  <c r="M938" i="41" s="1"/>
  <c r="L939" i="41"/>
  <c r="M939" i="41" s="1"/>
  <c r="L940" i="41"/>
  <c r="M940" i="41" s="1"/>
  <c r="L941" i="41"/>
  <c r="M941" i="41" s="1"/>
  <c r="L942" i="41"/>
  <c r="M942" i="41" s="1"/>
  <c r="L943" i="41"/>
  <c r="M943" i="41" s="1"/>
  <c r="N943" i="41" s="1"/>
  <c r="L944" i="41"/>
  <c r="M944" i="41" s="1"/>
  <c r="L945" i="41"/>
  <c r="M945" i="41" s="1"/>
  <c r="L946" i="41"/>
  <c r="M946" i="41" s="1"/>
  <c r="N946" i="41" s="1"/>
  <c r="L947" i="41"/>
  <c r="M947" i="41" s="1"/>
  <c r="L948" i="41"/>
  <c r="M948" i="41" s="1"/>
  <c r="L949" i="41"/>
  <c r="M949" i="41" s="1"/>
  <c r="L950" i="41"/>
  <c r="M950" i="41" s="1"/>
  <c r="L951" i="41"/>
  <c r="M951" i="41" s="1"/>
  <c r="L952" i="41"/>
  <c r="M952" i="41" s="1"/>
  <c r="L953" i="41"/>
  <c r="M953" i="41" s="1"/>
  <c r="L954" i="41"/>
  <c r="M954" i="41" s="1"/>
  <c r="L955" i="41"/>
  <c r="M955" i="41" s="1"/>
  <c r="N955" i="41" s="1"/>
  <c r="L956" i="41"/>
  <c r="M956" i="41" s="1"/>
  <c r="L957" i="41"/>
  <c r="M957" i="41" s="1"/>
  <c r="L958" i="41"/>
  <c r="M958" i="41" s="1"/>
  <c r="N958" i="41" s="1"/>
  <c r="L959" i="41"/>
  <c r="M959" i="41" s="1"/>
  <c r="L960" i="41"/>
  <c r="M960" i="41" s="1"/>
  <c r="L961" i="41"/>
  <c r="M961" i="41" s="1"/>
  <c r="L962" i="41"/>
  <c r="M962" i="41" s="1"/>
  <c r="L963" i="41"/>
  <c r="M963" i="41" s="1"/>
  <c r="L964" i="41"/>
  <c r="M964" i="41" s="1"/>
  <c r="L965" i="41"/>
  <c r="M965" i="41" s="1"/>
  <c r="L966" i="41"/>
  <c r="M966" i="41" s="1"/>
  <c r="L967" i="41"/>
  <c r="M967" i="41" s="1"/>
  <c r="N967" i="41" s="1"/>
  <c r="L968" i="41"/>
  <c r="M968" i="41" s="1"/>
  <c r="L969" i="41"/>
  <c r="M969" i="41" s="1"/>
  <c r="L970" i="41"/>
  <c r="M970" i="41" s="1"/>
  <c r="N970" i="41" s="1"/>
  <c r="L971" i="41"/>
  <c r="M971" i="41" s="1"/>
  <c r="L972" i="41"/>
  <c r="M972" i="41" s="1"/>
  <c r="L973" i="41"/>
  <c r="M973" i="41" s="1"/>
  <c r="L974" i="41"/>
  <c r="M974" i="41" s="1"/>
  <c r="L975" i="41"/>
  <c r="M975" i="41" s="1"/>
  <c r="L976" i="41"/>
  <c r="M976" i="41" s="1"/>
  <c r="L977" i="41"/>
  <c r="M977" i="41" s="1"/>
  <c r="L978" i="41"/>
  <c r="M978" i="41" s="1"/>
  <c r="L979" i="41"/>
  <c r="M979" i="41" s="1"/>
  <c r="N979" i="41" s="1"/>
  <c r="L980" i="41"/>
  <c r="M980" i="41" s="1"/>
  <c r="L981" i="41"/>
  <c r="M981" i="41" s="1"/>
  <c r="L982" i="41"/>
  <c r="M982" i="41" s="1"/>
  <c r="N982" i="41" s="1"/>
  <c r="L983" i="41"/>
  <c r="M983" i="41" s="1"/>
  <c r="L984" i="41"/>
  <c r="M984" i="41" s="1"/>
  <c r="L985" i="41"/>
  <c r="M985" i="41" s="1"/>
  <c r="L986" i="41"/>
  <c r="M986" i="41" s="1"/>
  <c r="L987" i="41"/>
  <c r="M987" i="41" s="1"/>
  <c r="L988" i="41"/>
  <c r="M988" i="41" s="1"/>
  <c r="L989" i="41"/>
  <c r="M989" i="41" s="1"/>
  <c r="L990" i="41"/>
  <c r="M990" i="41" s="1"/>
  <c r="L991" i="41"/>
  <c r="M991" i="41" s="1"/>
  <c r="N991" i="41" s="1"/>
  <c r="L992" i="41"/>
  <c r="M992" i="41" s="1"/>
  <c r="L993" i="41"/>
  <c r="M993" i="41" s="1"/>
  <c r="L994" i="41"/>
  <c r="M994" i="41" s="1"/>
  <c r="N994" i="41" s="1"/>
  <c r="L995" i="41"/>
  <c r="M995" i="41" s="1"/>
  <c r="L996" i="41"/>
  <c r="M996" i="41" s="1"/>
  <c r="L997" i="41"/>
  <c r="M997" i="41" s="1"/>
  <c r="L998" i="41"/>
  <c r="M998" i="41" s="1"/>
  <c r="L999" i="41"/>
  <c r="M999" i="41" s="1"/>
  <c r="L1000" i="41"/>
  <c r="M1000" i="41" s="1"/>
  <c r="L1001" i="41"/>
  <c r="M1001" i="41" s="1"/>
  <c r="L1002" i="41"/>
  <c r="M1002" i="41" s="1"/>
  <c r="L1003" i="41"/>
  <c r="M1003" i="41" s="1"/>
  <c r="N1003" i="41" s="1"/>
  <c r="L1004" i="41"/>
  <c r="M1004" i="41" s="1"/>
  <c r="L1005" i="41"/>
  <c r="M1005" i="41" s="1"/>
  <c r="L1006" i="41"/>
  <c r="M1006" i="41" s="1"/>
  <c r="N1006" i="41" s="1"/>
  <c r="L1007" i="41"/>
  <c r="M1007" i="41" s="1"/>
  <c r="L1008" i="41"/>
  <c r="M1008" i="41" s="1"/>
  <c r="L1009" i="41"/>
  <c r="M1009" i="41" s="1"/>
  <c r="L1010" i="41"/>
  <c r="M1010" i="41" s="1"/>
  <c r="L1011" i="41"/>
  <c r="M1011" i="41" s="1"/>
  <c r="L1012" i="41"/>
  <c r="M1012" i="41" s="1"/>
  <c r="L1013" i="41"/>
  <c r="M1013" i="41" s="1"/>
  <c r="L1014" i="41"/>
  <c r="M1014" i="41" s="1"/>
  <c r="L1015" i="41"/>
  <c r="M1015" i="41" s="1"/>
  <c r="N1015" i="41" s="1"/>
  <c r="L1016" i="41"/>
  <c r="M1016" i="41" s="1"/>
  <c r="L1017" i="41"/>
  <c r="M1017" i="41" s="1"/>
  <c r="L1018" i="41"/>
  <c r="M1018" i="41" s="1"/>
  <c r="N1018" i="41" s="1"/>
  <c r="L1019" i="41"/>
  <c r="M1019" i="41" s="1"/>
  <c r="L1020" i="41"/>
  <c r="M1020" i="41" s="1"/>
  <c r="L1021" i="41"/>
  <c r="M1021" i="41" s="1"/>
  <c r="L1022" i="41"/>
  <c r="M1022" i="41" s="1"/>
  <c r="L1023" i="41"/>
  <c r="M1023" i="41" s="1"/>
  <c r="L1024" i="41"/>
  <c r="M1024" i="41" s="1"/>
  <c r="L1025" i="41"/>
  <c r="M1025" i="41" s="1"/>
  <c r="L1026" i="41"/>
  <c r="M1026" i="41" s="1"/>
  <c r="L1027" i="41"/>
  <c r="M1027" i="41" s="1"/>
  <c r="N1027" i="41" s="1"/>
  <c r="L1028" i="41"/>
  <c r="M1028" i="41" s="1"/>
  <c r="L1029" i="41"/>
  <c r="M1029" i="41" s="1"/>
  <c r="L1030" i="41"/>
  <c r="M1030" i="41" s="1"/>
  <c r="N1030" i="41" s="1"/>
  <c r="L1031" i="41"/>
  <c r="M1031" i="41" s="1"/>
  <c r="L1032" i="41"/>
  <c r="M1032" i="41" s="1"/>
  <c r="L1033" i="41"/>
  <c r="M1033" i="41" s="1"/>
  <c r="L1034" i="41"/>
  <c r="M1034" i="41" s="1"/>
  <c r="L1035" i="41"/>
  <c r="M1035" i="41" s="1"/>
  <c r="L1036" i="41"/>
  <c r="M1036" i="41" s="1"/>
  <c r="L1037" i="41"/>
  <c r="M1037" i="41" s="1"/>
  <c r="L1038" i="41"/>
  <c r="M1038" i="41" s="1"/>
  <c r="L1039" i="41"/>
  <c r="M1039" i="41" s="1"/>
  <c r="N1039" i="41" s="1"/>
  <c r="L1040" i="41"/>
  <c r="M1040" i="41" s="1"/>
  <c r="L1041" i="41"/>
  <c r="M1041" i="41" s="1"/>
  <c r="L1042" i="41"/>
  <c r="M1042" i="41" s="1"/>
  <c r="N1042" i="41" s="1"/>
  <c r="L1043" i="41"/>
  <c r="M1043" i="41" s="1"/>
  <c r="L1044" i="41"/>
  <c r="M1044" i="41" s="1"/>
  <c r="L1045" i="41"/>
  <c r="M1045" i="41" s="1"/>
  <c r="L1046" i="41"/>
  <c r="M1046" i="41" s="1"/>
  <c r="L1047" i="41"/>
  <c r="M1047" i="41" s="1"/>
  <c r="L1048" i="41"/>
  <c r="M1048" i="41" s="1"/>
  <c r="L1049" i="41"/>
  <c r="M1049" i="41" s="1"/>
  <c r="L1050" i="41"/>
  <c r="M1050" i="41" s="1"/>
  <c r="L1051" i="41"/>
  <c r="M1051" i="41" s="1"/>
  <c r="N1051" i="41" s="1"/>
  <c r="L1052" i="41"/>
  <c r="M1052" i="41" s="1"/>
  <c r="L1053" i="41"/>
  <c r="M1053" i="41" s="1"/>
  <c r="L1054" i="41"/>
  <c r="M1054" i="41" s="1"/>
  <c r="N1054" i="41" s="1"/>
  <c r="L1055" i="41"/>
  <c r="M1055" i="41" s="1"/>
  <c r="L1056" i="41"/>
  <c r="M1056" i="41" s="1"/>
  <c r="L1057" i="41"/>
  <c r="M1057" i="41" s="1"/>
  <c r="L1058" i="41"/>
  <c r="M1058" i="41" s="1"/>
  <c r="L1059" i="41"/>
  <c r="M1059" i="41" s="1"/>
  <c r="L1060" i="41"/>
  <c r="M1060" i="41" s="1"/>
  <c r="L1061" i="41"/>
  <c r="M1061" i="41" s="1"/>
  <c r="L1062" i="41"/>
  <c r="M1062" i="41" s="1"/>
  <c r="L1063" i="41"/>
  <c r="M1063" i="41" s="1"/>
  <c r="N1063" i="41" s="1"/>
  <c r="L1064" i="41"/>
  <c r="M1064" i="41" s="1"/>
  <c r="L1065" i="41"/>
  <c r="M1065" i="41" s="1"/>
  <c r="L1066" i="41"/>
  <c r="M1066" i="41" s="1"/>
  <c r="N1066" i="41" s="1"/>
  <c r="L1067" i="41"/>
  <c r="M1067" i="41" s="1"/>
  <c r="L1068" i="41"/>
  <c r="M1068" i="41" s="1"/>
  <c r="L1069" i="41"/>
  <c r="M1069" i="41" s="1"/>
  <c r="L1070" i="41"/>
  <c r="M1070" i="41" s="1"/>
  <c r="L1071" i="41"/>
  <c r="M1071" i="41" s="1"/>
  <c r="L1072" i="41"/>
  <c r="M1072" i="41" s="1"/>
  <c r="L1073" i="41"/>
  <c r="M1073" i="41" s="1"/>
  <c r="L1074" i="41"/>
  <c r="M1074" i="41" s="1"/>
  <c r="L1075" i="41"/>
  <c r="M1075" i="41" s="1"/>
  <c r="N1075" i="41" s="1"/>
  <c r="L1076" i="41"/>
  <c r="M1076" i="41" s="1"/>
  <c r="L1077" i="41"/>
  <c r="M1077" i="41" s="1"/>
  <c r="L1078" i="41"/>
  <c r="M1078" i="41" s="1"/>
  <c r="N1078" i="41" s="1"/>
  <c r="L1079" i="41"/>
  <c r="M1079" i="41" s="1"/>
  <c r="L1080" i="41"/>
  <c r="M1080" i="41" s="1"/>
  <c r="L1081" i="41"/>
  <c r="M1081" i="41" s="1"/>
  <c r="L1082" i="41"/>
  <c r="M1082" i="41" s="1"/>
  <c r="L1083" i="41"/>
  <c r="M1083" i="41" s="1"/>
  <c r="L1084" i="41"/>
  <c r="M1084" i="41" s="1"/>
  <c r="L1085" i="41"/>
  <c r="M1085" i="41" s="1"/>
  <c r="L1086" i="41"/>
  <c r="M1086" i="41" s="1"/>
  <c r="L1087" i="41"/>
  <c r="M1087" i="41" s="1"/>
  <c r="N1087" i="41" s="1"/>
  <c r="L1088" i="41"/>
  <c r="M1088" i="41" s="1"/>
  <c r="L1089" i="41"/>
  <c r="M1089" i="41" s="1"/>
  <c r="L1090" i="41"/>
  <c r="M1090" i="41" s="1"/>
  <c r="N1090" i="41" s="1"/>
  <c r="L1091" i="41"/>
  <c r="M1091" i="41" s="1"/>
  <c r="L1092" i="41"/>
  <c r="M1092" i="41" s="1"/>
  <c r="L1093" i="41"/>
  <c r="M1093" i="41" s="1"/>
  <c r="L1094" i="41"/>
  <c r="M1094" i="41" s="1"/>
  <c r="L1095" i="41"/>
  <c r="M1095" i="41" s="1"/>
  <c r="L1096" i="41"/>
  <c r="M1096" i="41" s="1"/>
  <c r="L1097" i="41"/>
  <c r="M1097" i="41" s="1"/>
  <c r="L1098" i="41"/>
  <c r="M1098" i="41" s="1"/>
  <c r="L1099" i="41"/>
  <c r="M1099" i="41" s="1"/>
  <c r="N1099" i="41" s="1"/>
  <c r="L1100" i="41"/>
  <c r="M1100" i="41" s="1"/>
  <c r="L1101" i="41"/>
  <c r="M1101" i="41" s="1"/>
  <c r="L1102" i="41"/>
  <c r="M1102" i="41" s="1"/>
  <c r="N1102" i="41" s="1"/>
  <c r="L1103" i="41"/>
  <c r="M1103" i="41" s="1"/>
  <c r="L1104" i="41"/>
  <c r="M1104" i="41" s="1"/>
  <c r="L1105" i="41"/>
  <c r="M1105" i="41" s="1"/>
  <c r="L1106" i="41"/>
  <c r="M1106" i="41" s="1"/>
  <c r="L1107" i="41"/>
  <c r="M1107" i="41" s="1"/>
  <c r="L1108" i="41"/>
  <c r="M1108" i="41" s="1"/>
  <c r="L1109" i="41"/>
  <c r="M1109" i="41" s="1"/>
  <c r="L1110" i="41"/>
  <c r="M1110" i="41" s="1"/>
  <c r="L1111" i="41"/>
  <c r="M1111" i="41" s="1"/>
  <c r="N1111" i="41" s="1"/>
  <c r="L1112" i="41"/>
  <c r="M1112" i="41" s="1"/>
  <c r="L1113" i="41"/>
  <c r="M1113" i="41" s="1"/>
  <c r="L1114" i="41"/>
  <c r="M1114" i="41" s="1"/>
  <c r="N1114" i="41" s="1"/>
  <c r="L1115" i="41"/>
  <c r="M1115" i="41" s="1"/>
  <c r="L1116" i="41"/>
  <c r="M1116" i="41" s="1"/>
  <c r="L1117" i="41"/>
  <c r="M1117" i="41" s="1"/>
  <c r="L1118" i="41"/>
  <c r="M1118" i="41" s="1"/>
  <c r="L1119" i="41"/>
  <c r="M1119" i="41" s="1"/>
  <c r="L1120" i="41"/>
  <c r="M1120" i="41" s="1"/>
  <c r="L1121" i="41"/>
  <c r="M1121" i="41" s="1"/>
  <c r="L1122" i="41"/>
  <c r="M1122" i="41" s="1"/>
  <c r="L1123" i="41"/>
  <c r="M1123" i="41" s="1"/>
  <c r="N1123" i="41" s="1"/>
  <c r="L1124" i="41"/>
  <c r="M1124" i="41" s="1"/>
  <c r="L1125" i="41"/>
  <c r="M1125" i="41" s="1"/>
  <c r="L1126" i="41"/>
  <c r="M1126" i="41" s="1"/>
  <c r="N1126" i="41" s="1"/>
  <c r="L1127" i="41"/>
  <c r="M1127" i="41" s="1"/>
  <c r="L1128" i="41"/>
  <c r="M1128" i="41" s="1"/>
  <c r="L1129" i="41"/>
  <c r="M1129" i="41" s="1"/>
  <c r="L1130" i="41"/>
  <c r="M1130" i="41" s="1"/>
  <c r="L1131" i="41"/>
  <c r="M1131" i="41" s="1"/>
  <c r="L1132" i="41"/>
  <c r="M1132" i="41" s="1"/>
  <c r="L1133" i="41"/>
  <c r="M1133" i="41" s="1"/>
  <c r="L1134" i="41"/>
  <c r="M1134" i="41" s="1"/>
  <c r="L1135" i="41"/>
  <c r="M1135" i="41" s="1"/>
  <c r="N1135" i="41" s="1"/>
  <c r="L1136" i="41"/>
  <c r="M1136" i="41" s="1"/>
  <c r="L1137" i="41"/>
  <c r="M1137" i="41" s="1"/>
  <c r="L1138" i="41"/>
  <c r="M1138" i="41" s="1"/>
  <c r="N1138" i="41" s="1"/>
  <c r="L1139" i="41"/>
  <c r="M1139" i="41" s="1"/>
  <c r="L1140" i="41"/>
  <c r="M1140" i="41" s="1"/>
  <c r="L1141" i="41"/>
  <c r="M1141" i="41" s="1"/>
  <c r="L1142" i="41"/>
  <c r="M1142" i="41" s="1"/>
  <c r="L1143" i="41"/>
  <c r="M1143" i="41" s="1"/>
  <c r="L1144" i="41"/>
  <c r="M1144" i="41" s="1"/>
  <c r="L1145" i="41"/>
  <c r="M1145" i="41" s="1"/>
  <c r="L1146" i="41"/>
  <c r="M1146" i="41" s="1"/>
  <c r="L1147" i="41"/>
  <c r="M1147" i="41" s="1"/>
  <c r="N1147" i="41" s="1"/>
  <c r="L1148" i="41"/>
  <c r="M1148" i="41" s="1"/>
  <c r="L1149" i="41"/>
  <c r="M1149" i="41" s="1"/>
  <c r="L1150" i="41"/>
  <c r="M1150" i="41" s="1"/>
  <c r="N1150" i="41" s="1"/>
  <c r="L1151" i="41"/>
  <c r="M1151" i="41" s="1"/>
  <c r="L1152" i="41"/>
  <c r="M1152" i="41" s="1"/>
  <c r="L1153" i="41"/>
  <c r="M1153" i="41" s="1"/>
  <c r="L1154" i="41"/>
  <c r="M1154" i="41" s="1"/>
  <c r="L1155" i="41"/>
  <c r="M1155" i="41" s="1"/>
  <c r="L1156" i="41"/>
  <c r="M1156" i="41" s="1"/>
  <c r="L1157" i="41"/>
  <c r="M1157" i="41" s="1"/>
  <c r="L1158" i="41"/>
  <c r="M1158" i="41" s="1"/>
  <c r="L1159" i="41"/>
  <c r="M1159" i="41" s="1"/>
  <c r="N1159" i="41" s="1"/>
  <c r="L1160" i="41"/>
  <c r="M1160" i="41" s="1"/>
  <c r="L1161" i="41"/>
  <c r="M1161" i="41" s="1"/>
  <c r="L1162" i="41"/>
  <c r="M1162" i="41" s="1"/>
  <c r="N1162" i="41" s="1"/>
  <c r="L1163" i="41"/>
  <c r="M1163" i="41" s="1"/>
  <c r="L1164" i="41"/>
  <c r="M1164" i="41" s="1"/>
  <c r="L1165" i="41"/>
  <c r="M1165" i="41" s="1"/>
  <c r="L1166" i="41"/>
  <c r="M1166" i="41" s="1"/>
  <c r="L1167" i="41"/>
  <c r="M1167" i="41" s="1"/>
  <c r="L1168" i="41"/>
  <c r="M1168" i="41" s="1"/>
  <c r="L1169" i="41"/>
  <c r="M1169" i="41" s="1"/>
  <c r="L1170" i="41"/>
  <c r="M1170" i="41" s="1"/>
  <c r="L1171" i="41"/>
  <c r="M1171" i="41" s="1"/>
  <c r="N1171" i="41" s="1"/>
  <c r="L1172" i="41"/>
  <c r="M1172" i="41" s="1"/>
  <c r="L1173" i="41"/>
  <c r="M1173" i="41" s="1"/>
  <c r="L1174" i="41"/>
  <c r="M1174" i="41" s="1"/>
  <c r="N1174" i="41" s="1"/>
  <c r="L1175" i="41"/>
  <c r="M1175" i="41" s="1"/>
  <c r="L1176" i="41"/>
  <c r="M1176" i="41" s="1"/>
  <c r="L1177" i="41"/>
  <c r="M1177" i="41" s="1"/>
  <c r="L1178" i="41"/>
  <c r="M1178" i="41" s="1"/>
  <c r="L1179" i="41"/>
  <c r="M1179" i="41" s="1"/>
  <c r="L1180" i="41"/>
  <c r="M1180" i="41" s="1"/>
  <c r="L1181" i="41"/>
  <c r="M1181" i="41" s="1"/>
  <c r="L1182" i="41"/>
  <c r="M1182" i="41" s="1"/>
  <c r="L1183" i="41"/>
  <c r="M1183" i="41" s="1"/>
  <c r="N1183" i="41" s="1"/>
  <c r="L1184" i="41"/>
  <c r="M1184" i="41" s="1"/>
  <c r="L1185" i="41"/>
  <c r="M1185" i="41" s="1"/>
  <c r="L1186" i="41"/>
  <c r="M1186" i="41" s="1"/>
  <c r="N1186" i="41" s="1"/>
  <c r="L1187" i="41"/>
  <c r="M1187" i="41" s="1"/>
  <c r="L1188" i="41"/>
  <c r="M1188" i="41" s="1"/>
  <c r="L1189" i="41"/>
  <c r="M1189" i="41" s="1"/>
  <c r="L1190" i="41"/>
  <c r="M1190" i="41" s="1"/>
  <c r="L1191" i="41"/>
  <c r="M1191" i="41" s="1"/>
  <c r="L1192" i="41"/>
  <c r="M1192" i="41" s="1"/>
  <c r="L1193" i="41"/>
  <c r="M1193" i="41" s="1"/>
  <c r="L1194" i="41"/>
  <c r="M1194" i="41" s="1"/>
  <c r="L1195" i="41"/>
  <c r="M1195" i="41" s="1"/>
  <c r="N1195" i="41" s="1"/>
  <c r="L1196" i="41"/>
  <c r="M1196" i="41" s="1"/>
  <c r="L1197" i="41"/>
  <c r="M1197" i="41" s="1"/>
  <c r="L1198" i="41"/>
  <c r="M1198" i="41" s="1"/>
  <c r="N1198" i="41" s="1"/>
  <c r="L1199" i="41"/>
  <c r="M1199" i="41" s="1"/>
  <c r="L1200" i="41"/>
  <c r="M1200" i="41" s="1"/>
  <c r="L1201" i="41"/>
  <c r="M1201" i="41" s="1"/>
  <c r="L1202" i="41"/>
  <c r="M1202" i="41" s="1"/>
  <c r="L1203" i="41"/>
  <c r="M1203" i="41" s="1"/>
  <c r="L1204" i="41"/>
  <c r="M1204" i="41" s="1"/>
  <c r="L1205" i="41"/>
  <c r="M1205" i="41" s="1"/>
  <c r="L1206" i="41"/>
  <c r="M1206" i="41" s="1"/>
  <c r="L1207" i="41"/>
  <c r="M1207" i="41" s="1"/>
  <c r="N1207" i="41" s="1"/>
  <c r="L1208" i="41"/>
  <c r="M1208" i="41" s="1"/>
  <c r="L1209" i="41"/>
  <c r="M1209" i="41" s="1"/>
  <c r="L1210" i="41"/>
  <c r="M1210" i="41" s="1"/>
  <c r="N1210" i="41" s="1"/>
  <c r="L1211" i="41"/>
  <c r="M1211" i="41" s="1"/>
  <c r="L1212" i="41"/>
  <c r="M1212" i="41" s="1"/>
  <c r="L1213" i="41"/>
  <c r="M1213" i="41" s="1"/>
  <c r="L1214" i="41"/>
  <c r="M1214" i="41" s="1"/>
  <c r="L1215" i="41"/>
  <c r="M1215" i="41" s="1"/>
  <c r="L1216" i="41"/>
  <c r="M1216" i="41" s="1"/>
  <c r="L1217" i="41"/>
  <c r="M1217" i="41" s="1"/>
  <c r="L1218" i="41"/>
  <c r="M1218" i="41" s="1"/>
  <c r="L1219" i="41"/>
  <c r="M1219" i="41" s="1"/>
  <c r="N1219" i="41" s="1"/>
  <c r="L1220" i="41"/>
  <c r="M1220" i="41" s="1"/>
  <c r="L1221" i="41"/>
  <c r="M1221" i="41" s="1"/>
  <c r="L1222" i="41"/>
  <c r="M1222" i="41" s="1"/>
  <c r="N1222" i="41" s="1"/>
  <c r="L1223" i="41"/>
  <c r="M1223" i="41" s="1"/>
  <c r="L1224" i="41"/>
  <c r="M1224" i="41" s="1"/>
  <c r="L1225" i="41"/>
  <c r="M1225" i="41" s="1"/>
  <c r="L1226" i="41"/>
  <c r="M1226" i="41" s="1"/>
  <c r="L1227" i="41"/>
  <c r="M1227" i="41" s="1"/>
  <c r="L1228" i="41"/>
  <c r="M1228" i="41" s="1"/>
  <c r="L1229" i="41"/>
  <c r="M1229" i="41" s="1"/>
  <c r="L1230" i="41"/>
  <c r="M1230" i="41" s="1"/>
  <c r="L1231" i="41"/>
  <c r="M1231" i="41" s="1"/>
  <c r="N1231" i="41" s="1"/>
  <c r="L1232" i="41"/>
  <c r="M1232" i="41" s="1"/>
  <c r="L1233" i="41"/>
  <c r="M1233" i="41" s="1"/>
  <c r="L1234" i="41"/>
  <c r="M1234" i="41" s="1"/>
  <c r="N1234" i="41" s="1"/>
  <c r="L1235" i="41"/>
  <c r="M1235" i="41" s="1"/>
  <c r="L1236" i="41"/>
  <c r="M1236" i="41" s="1"/>
  <c r="L1237" i="41"/>
  <c r="M1237" i="41" s="1"/>
  <c r="L1238" i="41"/>
  <c r="M1238" i="41" s="1"/>
  <c r="L1239" i="41"/>
  <c r="M1239" i="41" s="1"/>
  <c r="L1240" i="41"/>
  <c r="M1240" i="41" s="1"/>
  <c r="L1241" i="41"/>
  <c r="M1241" i="41" s="1"/>
  <c r="L1242" i="41"/>
  <c r="M1242" i="41" s="1"/>
  <c r="L1243" i="41"/>
  <c r="M1243" i="41" s="1"/>
  <c r="N1243" i="41" s="1"/>
  <c r="L1244" i="41"/>
  <c r="M1244" i="41" s="1"/>
  <c r="L1245" i="41"/>
  <c r="M1245" i="41" s="1"/>
  <c r="L1246" i="41"/>
  <c r="M1246" i="41" s="1"/>
  <c r="N1246" i="41" s="1"/>
  <c r="L1247" i="41"/>
  <c r="M1247" i="41" s="1"/>
  <c r="L1248" i="41"/>
  <c r="M1248" i="41" s="1"/>
  <c r="L1249" i="41"/>
  <c r="M1249" i="41" s="1"/>
  <c r="L1250" i="41"/>
  <c r="M1250" i="41" s="1"/>
  <c r="L1251" i="41"/>
  <c r="M1251" i="41" s="1"/>
  <c r="L1252" i="41"/>
  <c r="M1252" i="41" s="1"/>
  <c r="L1253" i="41"/>
  <c r="M1253" i="41" s="1"/>
  <c r="L1254" i="41"/>
  <c r="M1254" i="41" s="1"/>
  <c r="L1255" i="41"/>
  <c r="M1255" i="41" s="1"/>
  <c r="N1255" i="41" s="1"/>
  <c r="L1256" i="41"/>
  <c r="M1256" i="41" s="1"/>
  <c r="L1257" i="41"/>
  <c r="M1257" i="41" s="1"/>
  <c r="L1258" i="41"/>
  <c r="M1258" i="41" s="1"/>
  <c r="N1258" i="41" s="1"/>
  <c r="L1259" i="41"/>
  <c r="M1259" i="41" s="1"/>
  <c r="L1260" i="41"/>
  <c r="M1260" i="41" s="1"/>
  <c r="L1261" i="41"/>
  <c r="M1261" i="41" s="1"/>
  <c r="L1262" i="41"/>
  <c r="M1262" i="41" s="1"/>
  <c r="L1263" i="41"/>
  <c r="M1263" i="41" s="1"/>
  <c r="L1264" i="41"/>
  <c r="M1264" i="41" s="1"/>
  <c r="L1265" i="41"/>
  <c r="M1265" i="41" s="1"/>
  <c r="L1266" i="41"/>
  <c r="M1266" i="41" s="1"/>
  <c r="L1267" i="41"/>
  <c r="M1267" i="41" s="1"/>
  <c r="N1267" i="41" s="1"/>
  <c r="L1268" i="41"/>
  <c r="M1268" i="41" s="1"/>
  <c r="L1269" i="41"/>
  <c r="M1269" i="41" s="1"/>
  <c r="L1270" i="41"/>
  <c r="M1270" i="41" s="1"/>
  <c r="N1270" i="41" s="1"/>
  <c r="L1271" i="41"/>
  <c r="M1271" i="41" s="1"/>
  <c r="L1272" i="41"/>
  <c r="M1272" i="41" s="1"/>
  <c r="L1273" i="41"/>
  <c r="M1273" i="41" s="1"/>
  <c r="L1274" i="41"/>
  <c r="M1274" i="41" s="1"/>
  <c r="L1275" i="41"/>
  <c r="M1275" i="41" s="1"/>
  <c r="L1276" i="41"/>
  <c r="M1276" i="41" s="1"/>
  <c r="L1277" i="41"/>
  <c r="M1277" i="41" s="1"/>
  <c r="L1278" i="41"/>
  <c r="M1278" i="41" s="1"/>
  <c r="L1279" i="41"/>
  <c r="M1279" i="41" s="1"/>
  <c r="N1279" i="41" s="1"/>
  <c r="L1280" i="41"/>
  <c r="M1280" i="41" s="1"/>
  <c r="L1281" i="41"/>
  <c r="M1281" i="41" s="1"/>
  <c r="L1282" i="41"/>
  <c r="M1282" i="41" s="1"/>
  <c r="N1282" i="41" s="1"/>
  <c r="L1283" i="41"/>
  <c r="M1283" i="41" s="1"/>
  <c r="L1284" i="41"/>
  <c r="M1284" i="41" s="1"/>
  <c r="L1285" i="41"/>
  <c r="M1285" i="41" s="1"/>
  <c r="L1286" i="41"/>
  <c r="M1286" i="41" s="1"/>
  <c r="L1287" i="41"/>
  <c r="M1287" i="41" s="1"/>
  <c r="L1288" i="41"/>
  <c r="M1288" i="41" s="1"/>
  <c r="L1289" i="41"/>
  <c r="M1289" i="41" s="1"/>
  <c r="L1290" i="41"/>
  <c r="M1290" i="41" s="1"/>
  <c r="L1291" i="41"/>
  <c r="M1291" i="41" s="1"/>
  <c r="N1291" i="41" s="1"/>
  <c r="L1292" i="41"/>
  <c r="M1292" i="41" s="1"/>
  <c r="L1293" i="41"/>
  <c r="M1293" i="41" s="1"/>
  <c r="L1294" i="41"/>
  <c r="M1294" i="41" s="1"/>
  <c r="N1294" i="41" s="1"/>
  <c r="L1295" i="41"/>
  <c r="M1295" i="41" s="1"/>
  <c r="L1296" i="41"/>
  <c r="M1296" i="41" s="1"/>
  <c r="L1297" i="41"/>
  <c r="M1297" i="41" s="1"/>
  <c r="L1298" i="41"/>
  <c r="M1298" i="41" s="1"/>
  <c r="L1299" i="41"/>
  <c r="M1299" i="41" s="1"/>
  <c r="L1300" i="41"/>
  <c r="M1300" i="41" s="1"/>
  <c r="L1301" i="41"/>
  <c r="M1301" i="41" s="1"/>
  <c r="L1302" i="41"/>
  <c r="M1302" i="41" s="1"/>
  <c r="L1303" i="41"/>
  <c r="M1303" i="41" s="1"/>
  <c r="N1303" i="41" s="1"/>
  <c r="L1304" i="41"/>
  <c r="M1304" i="41" s="1"/>
  <c r="L1305" i="41"/>
  <c r="M1305" i="41" s="1"/>
  <c r="L1306" i="41"/>
  <c r="M1306" i="41" s="1"/>
  <c r="N1306" i="41" s="1"/>
  <c r="L1307" i="41"/>
  <c r="M1307" i="41" s="1"/>
  <c r="L1308" i="41"/>
  <c r="M1308" i="41" s="1"/>
  <c r="L1309" i="41"/>
  <c r="M1309" i="41" s="1"/>
  <c r="L1310" i="41"/>
  <c r="M1310" i="41" s="1"/>
  <c r="L1311" i="41"/>
  <c r="M1311" i="41" s="1"/>
  <c r="L1312" i="41"/>
  <c r="M1312" i="41" s="1"/>
  <c r="L1313" i="41"/>
  <c r="M1313" i="41" s="1"/>
  <c r="L1314" i="41"/>
  <c r="M1314" i="41" s="1"/>
  <c r="L1315" i="41"/>
  <c r="M1315" i="41" s="1"/>
  <c r="N1315" i="41" s="1"/>
  <c r="L1316" i="41"/>
  <c r="M1316" i="41" s="1"/>
  <c r="L1317" i="41"/>
  <c r="M1317" i="41" s="1"/>
  <c r="L1318" i="41"/>
  <c r="M1318" i="41" s="1"/>
  <c r="N1318" i="41" s="1"/>
  <c r="L1319" i="41"/>
  <c r="M1319" i="41" s="1"/>
  <c r="L1320" i="41"/>
  <c r="M1320" i="41" s="1"/>
  <c r="L1321" i="41"/>
  <c r="M1321" i="41" s="1"/>
  <c r="O490" i="41" l="1"/>
  <c r="P490" i="41" s="1"/>
  <c r="O1291" i="41"/>
  <c r="P1291" i="41" s="1"/>
  <c r="O1219" i="41"/>
  <c r="P1219" i="41" s="1"/>
  <c r="O1147" i="41"/>
  <c r="P1147" i="41" s="1"/>
  <c r="O1075" i="41"/>
  <c r="P1075" i="41" s="1"/>
  <c r="O1003" i="41"/>
  <c r="P1003" i="41" s="1"/>
  <c r="O931" i="41"/>
  <c r="P931" i="41" s="1"/>
  <c r="O859" i="41"/>
  <c r="P859" i="41" s="1"/>
  <c r="O787" i="41"/>
  <c r="P787" i="41" s="1"/>
  <c r="O715" i="41"/>
  <c r="P715" i="41" s="1"/>
  <c r="O643" i="41"/>
  <c r="P643" i="41" s="1"/>
  <c r="O571" i="41"/>
  <c r="P571" i="41" s="1"/>
  <c r="N1256" i="41"/>
  <c r="N1148" i="41"/>
  <c r="N1040" i="41"/>
  <c r="N944" i="41"/>
  <c r="N824" i="41"/>
  <c r="N704" i="41"/>
  <c r="N608" i="41"/>
  <c r="N524" i="41"/>
  <c r="N416" i="41"/>
  <c r="N308" i="41"/>
  <c r="N212" i="41"/>
  <c r="N104" i="41"/>
  <c r="N499" i="41"/>
  <c r="N487" i="41"/>
  <c r="N475" i="41"/>
  <c r="N463" i="41"/>
  <c r="N451" i="41"/>
  <c r="N439" i="41"/>
  <c r="N427" i="41"/>
  <c r="N415" i="41"/>
  <c r="N403" i="41"/>
  <c r="N391" i="41"/>
  <c r="N379" i="41"/>
  <c r="N367" i="41"/>
  <c r="O367" i="41" s="1"/>
  <c r="N355" i="41"/>
  <c r="N343" i="41"/>
  <c r="N331" i="41"/>
  <c r="N319" i="41"/>
  <c r="N307" i="41"/>
  <c r="N295" i="41"/>
  <c r="N283" i="41"/>
  <c r="N271" i="41"/>
  <c r="N259" i="41"/>
  <c r="N247" i="41"/>
  <c r="N235" i="41"/>
  <c r="N223" i="41"/>
  <c r="N211" i="41"/>
  <c r="O211" i="41" s="1"/>
  <c r="N199" i="41"/>
  <c r="N187" i="41"/>
  <c r="N175" i="41"/>
  <c r="N163" i="41"/>
  <c r="N151" i="41"/>
  <c r="N139" i="41"/>
  <c r="O139" i="41" s="1"/>
  <c r="N127" i="41"/>
  <c r="N115" i="41"/>
  <c r="N103" i="41"/>
  <c r="O1282" i="41"/>
  <c r="P1282" i="41" s="1"/>
  <c r="O1210" i="41"/>
  <c r="P1210" i="41" s="1"/>
  <c r="O1138" i="41"/>
  <c r="P1138" i="41" s="1"/>
  <c r="O1066" i="41"/>
  <c r="P1066" i="41" s="1"/>
  <c r="O994" i="41"/>
  <c r="P994" i="41" s="1"/>
  <c r="O922" i="41"/>
  <c r="P922" i="41" s="1"/>
  <c r="O850" i="41"/>
  <c r="P850" i="41" s="1"/>
  <c r="O778" i="41"/>
  <c r="P778" i="41" s="1"/>
  <c r="O706" i="41"/>
  <c r="P706" i="41" s="1"/>
  <c r="O634" i="41"/>
  <c r="P634" i="41" s="1"/>
  <c r="O562" i="41"/>
  <c r="P562" i="41" s="1"/>
  <c r="O478" i="41"/>
  <c r="P478" i="41" s="1"/>
  <c r="N1316" i="41"/>
  <c r="N1208" i="41"/>
  <c r="N1100" i="41"/>
  <c r="O1100" i="41" s="1"/>
  <c r="N1004" i="41"/>
  <c r="N896" i="41"/>
  <c r="N788" i="41"/>
  <c r="N680" i="41"/>
  <c r="N572" i="41"/>
  <c r="N476" i="41"/>
  <c r="O476" i="41" s="1"/>
  <c r="N368" i="41"/>
  <c r="N260" i="41"/>
  <c r="O260" i="41"/>
  <c r="N152" i="41"/>
  <c r="N80" i="41"/>
  <c r="N8" i="41"/>
  <c r="N1314" i="41"/>
  <c r="O1314" i="41" s="1"/>
  <c r="N1302" i="41"/>
  <c r="N1290" i="41"/>
  <c r="O1290" i="41" s="1"/>
  <c r="N1278" i="41"/>
  <c r="N1266" i="41"/>
  <c r="N1254" i="41"/>
  <c r="N1242" i="41"/>
  <c r="O1242" i="41" s="1"/>
  <c r="N1230" i="41"/>
  <c r="N1218" i="41"/>
  <c r="N1206" i="41"/>
  <c r="N1194" i="41"/>
  <c r="N1182" i="41"/>
  <c r="N1170" i="41"/>
  <c r="O1170" i="41" s="1"/>
  <c r="N1158" i="41"/>
  <c r="N1146" i="41"/>
  <c r="O1146" i="41" s="1"/>
  <c r="N1134" i="41"/>
  <c r="N1122" i="41"/>
  <c r="N1110" i="41"/>
  <c r="N1098" i="41"/>
  <c r="O1098" i="41" s="1"/>
  <c r="N1086" i="41"/>
  <c r="N1074" i="41"/>
  <c r="O1074" i="41" s="1"/>
  <c r="N1062" i="41"/>
  <c r="N1050" i="41"/>
  <c r="N1038" i="41"/>
  <c r="N1026" i="41"/>
  <c r="O1026" i="41" s="1"/>
  <c r="N1014" i="41"/>
  <c r="N1002" i="41"/>
  <c r="N990" i="41"/>
  <c r="O990" i="41" s="1"/>
  <c r="N978" i="41"/>
  <c r="N966" i="41"/>
  <c r="N954" i="41"/>
  <c r="O954" i="41" s="1"/>
  <c r="N942" i="41"/>
  <c r="N930" i="41"/>
  <c r="O930" i="41" s="1"/>
  <c r="N918" i="41"/>
  <c r="N906" i="41"/>
  <c r="N894" i="41"/>
  <c r="N882" i="41"/>
  <c r="O882" i="41" s="1"/>
  <c r="N870" i="41"/>
  <c r="N858" i="41"/>
  <c r="O858" i="41" s="1"/>
  <c r="N846" i="41"/>
  <c r="N834" i="41"/>
  <c r="N822" i="41"/>
  <c r="N810" i="41"/>
  <c r="O810" i="41" s="1"/>
  <c r="N798" i="41"/>
  <c r="N786" i="41"/>
  <c r="O786" i="41" s="1"/>
  <c r="N774" i="41"/>
  <c r="N762" i="41"/>
  <c r="N750" i="41"/>
  <c r="N738" i="41"/>
  <c r="O738" i="41" s="1"/>
  <c r="N726" i="41"/>
  <c r="N714" i="41"/>
  <c r="O714" i="41" s="1"/>
  <c r="N702" i="41"/>
  <c r="N690" i="41"/>
  <c r="N678" i="41"/>
  <c r="N666" i="41"/>
  <c r="O666" i="41" s="1"/>
  <c r="N654" i="41"/>
  <c r="N642" i="41"/>
  <c r="O642" i="41" s="1"/>
  <c r="N630" i="41"/>
  <c r="N618" i="41"/>
  <c r="N606" i="41"/>
  <c r="N594" i="41"/>
  <c r="O594" i="41" s="1"/>
  <c r="N582" i="41"/>
  <c r="N570" i="41"/>
  <c r="O570" i="41"/>
  <c r="N558" i="41"/>
  <c r="N546" i="41"/>
  <c r="N534" i="41"/>
  <c r="N522" i="41"/>
  <c r="O522" i="41" s="1"/>
  <c r="N510" i="41"/>
  <c r="N498" i="41"/>
  <c r="O498" i="41" s="1"/>
  <c r="N486" i="41"/>
  <c r="N474" i="41"/>
  <c r="N462" i="41"/>
  <c r="N450" i="41"/>
  <c r="O450" i="41" s="1"/>
  <c r="N438" i="41"/>
  <c r="N426" i="41"/>
  <c r="O426" i="41" s="1"/>
  <c r="N414" i="41"/>
  <c r="N402" i="41"/>
  <c r="N390" i="41"/>
  <c r="O390" i="41" s="1"/>
  <c r="N378" i="41"/>
  <c r="N366" i="41"/>
  <c r="O366" i="41" s="1"/>
  <c r="N354" i="41"/>
  <c r="N342" i="41"/>
  <c r="N330" i="41"/>
  <c r="N318" i="41"/>
  <c r="N306" i="41"/>
  <c r="O306" i="41" s="1"/>
  <c r="N294" i="41"/>
  <c r="N282" i="41"/>
  <c r="O282" i="41" s="1"/>
  <c r="N270" i="41"/>
  <c r="N258" i="41"/>
  <c r="N246" i="41"/>
  <c r="N234" i="41"/>
  <c r="O234" i="41" s="1"/>
  <c r="N222" i="41"/>
  <c r="N210" i="41"/>
  <c r="O210" i="41" s="1"/>
  <c r="N198" i="41"/>
  <c r="N186" i="41"/>
  <c r="N174" i="41"/>
  <c r="N162" i="41"/>
  <c r="N150" i="41"/>
  <c r="N138" i="41"/>
  <c r="O138" i="41" s="1"/>
  <c r="N126" i="41"/>
  <c r="N114" i="41"/>
  <c r="N102" i="41"/>
  <c r="O1279" i="41"/>
  <c r="P1279" i="41" s="1"/>
  <c r="O1207" i="41"/>
  <c r="P1207" i="41" s="1"/>
  <c r="O1135" i="41"/>
  <c r="P1135" i="41" s="1"/>
  <c r="O1063" i="41"/>
  <c r="P1063" i="41" s="1"/>
  <c r="O991" i="41"/>
  <c r="P991" i="41" s="1"/>
  <c r="O919" i="41"/>
  <c r="P919" i="41" s="1"/>
  <c r="O847" i="41"/>
  <c r="P847" i="41" s="1"/>
  <c r="O775" i="41"/>
  <c r="P775" i="41" s="1"/>
  <c r="O703" i="41"/>
  <c r="P703" i="41" s="1"/>
  <c r="O631" i="41"/>
  <c r="P631" i="41" s="1"/>
  <c r="O559" i="41"/>
  <c r="P559" i="41" s="1"/>
  <c r="O466" i="41"/>
  <c r="P466" i="41" s="1"/>
  <c r="N1304" i="41"/>
  <c r="O1304" i="41" s="1"/>
  <c r="N1196" i="41"/>
  <c r="N1088" i="41"/>
  <c r="O1088" i="41" s="1"/>
  <c r="N980" i="41"/>
  <c r="N872" i="41"/>
  <c r="N752" i="41"/>
  <c r="N620" i="41"/>
  <c r="O620" i="41" s="1"/>
  <c r="N500" i="41"/>
  <c r="N404" i="41"/>
  <c r="O404" i="41" s="1"/>
  <c r="N296" i="41"/>
  <c r="N176" i="41"/>
  <c r="N44" i="41"/>
  <c r="N1265" i="41"/>
  <c r="N1253" i="41"/>
  <c r="N1241" i="41"/>
  <c r="O1241" i="41" s="1"/>
  <c r="N1229" i="41"/>
  <c r="N1217" i="41"/>
  <c r="N1205" i="41"/>
  <c r="N1193" i="41"/>
  <c r="O1193" i="41" s="1"/>
  <c r="N1181" i="41"/>
  <c r="N1169" i="41"/>
  <c r="O1169" i="41" s="1"/>
  <c r="N1157" i="41"/>
  <c r="N1145" i="41"/>
  <c r="N1133" i="41"/>
  <c r="N1121" i="41"/>
  <c r="O1121" i="41" s="1"/>
  <c r="N1109" i="41"/>
  <c r="N1097" i="41"/>
  <c r="O1097" i="41" s="1"/>
  <c r="N1085" i="41"/>
  <c r="N1073" i="41"/>
  <c r="N1061" i="41"/>
  <c r="N1049" i="41"/>
  <c r="N1037" i="41"/>
  <c r="N1025" i="41"/>
  <c r="O1025" i="41"/>
  <c r="N1013" i="41"/>
  <c r="N1001" i="41"/>
  <c r="N989" i="41"/>
  <c r="N977" i="41"/>
  <c r="O977" i="41" s="1"/>
  <c r="N965" i="41"/>
  <c r="N953" i="41"/>
  <c r="O953" i="41" s="1"/>
  <c r="N941" i="41"/>
  <c r="N929" i="41"/>
  <c r="N917" i="41"/>
  <c r="N905" i="41"/>
  <c r="O905" i="41" s="1"/>
  <c r="N893" i="41"/>
  <c r="N881" i="41"/>
  <c r="O881" i="41" s="1"/>
  <c r="N869" i="41"/>
  <c r="N857" i="41"/>
  <c r="N845" i="41"/>
  <c r="N833" i="41"/>
  <c r="N821" i="41"/>
  <c r="N809" i="41"/>
  <c r="O809" i="41" s="1"/>
  <c r="N797" i="41"/>
  <c r="N785" i="41"/>
  <c r="N773" i="41"/>
  <c r="N749" i="41"/>
  <c r="N737" i="41"/>
  <c r="O737" i="41" s="1"/>
  <c r="N725" i="41"/>
  <c r="N713" i="41"/>
  <c r="O713" i="41" s="1"/>
  <c r="N701" i="41"/>
  <c r="O701" i="41" s="1"/>
  <c r="N689" i="41"/>
  <c r="N677" i="41"/>
  <c r="N665" i="41"/>
  <c r="O665" i="41" s="1"/>
  <c r="N653" i="41"/>
  <c r="O653" i="41" s="1"/>
  <c r="N641" i="41"/>
  <c r="O641" i="41" s="1"/>
  <c r="N629" i="41"/>
  <c r="O629" i="41" s="1"/>
  <c r="N617" i="41"/>
  <c r="N605" i="41"/>
  <c r="N593" i="41"/>
  <c r="O593" i="41" s="1"/>
  <c r="N581" i="41"/>
  <c r="N569" i="41"/>
  <c r="O569" i="41" s="1"/>
  <c r="N557" i="41"/>
  <c r="O557" i="41" s="1"/>
  <c r="N545" i="41"/>
  <c r="N533" i="41"/>
  <c r="N521" i="41"/>
  <c r="O521" i="41" s="1"/>
  <c r="N509" i="41"/>
  <c r="N497" i="41"/>
  <c r="O497" i="41" s="1"/>
  <c r="N485" i="41"/>
  <c r="O485" i="41" s="1"/>
  <c r="N473" i="41"/>
  <c r="O473" i="41" s="1"/>
  <c r="N461" i="41"/>
  <c r="N449" i="41"/>
  <c r="O449" i="41" s="1"/>
  <c r="N437" i="41"/>
  <c r="N425" i="41"/>
  <c r="N413" i="41"/>
  <c r="O413" i="41" s="1"/>
  <c r="N401" i="41"/>
  <c r="N389" i="41"/>
  <c r="O389" i="41" s="1"/>
  <c r="N377" i="41"/>
  <c r="O377" i="41" s="1"/>
  <c r="N365" i="41"/>
  <c r="O365" i="41" s="1"/>
  <c r="N353" i="41"/>
  <c r="N341" i="41"/>
  <c r="O341" i="41" s="1"/>
  <c r="N329" i="41"/>
  <c r="O329" i="41" s="1"/>
  <c r="N317" i="41"/>
  <c r="N305" i="41"/>
  <c r="O305" i="41" s="1"/>
  <c r="N293" i="41"/>
  <c r="N281" i="41"/>
  <c r="N269" i="41"/>
  <c r="O269" i="41" s="1"/>
  <c r="N257" i="41"/>
  <c r="O257" i="41" s="1"/>
  <c r="N245" i="41"/>
  <c r="N233" i="41"/>
  <c r="O233" i="41" s="1"/>
  <c r="N221" i="41"/>
  <c r="N209" i="41"/>
  <c r="O209" i="41" s="1"/>
  <c r="N197" i="41"/>
  <c r="N185" i="41"/>
  <c r="O185" i="41" s="1"/>
  <c r="N173" i="41"/>
  <c r="N161" i="41"/>
  <c r="O161" i="41" s="1"/>
  <c r="N149" i="41"/>
  <c r="N137" i="41"/>
  <c r="O137" i="41" s="1"/>
  <c r="N125" i="41"/>
  <c r="O125" i="41" s="1"/>
  <c r="N113" i="41"/>
  <c r="N101" i="41"/>
  <c r="N89" i="41"/>
  <c r="O89" i="41" s="1"/>
  <c r="N77" i="41"/>
  <c r="N65" i="41"/>
  <c r="O65" i="41" s="1"/>
  <c r="N53" i="41"/>
  <c r="O53" i="41" s="1"/>
  <c r="N41" i="41"/>
  <c r="O41" i="41" s="1"/>
  <c r="N29" i="41"/>
  <c r="N17" i="41"/>
  <c r="O17" i="41" s="1"/>
  <c r="N5" i="41"/>
  <c r="O1270" i="41"/>
  <c r="P1270" i="41" s="1"/>
  <c r="O1198" i="41"/>
  <c r="P1198" i="41" s="1"/>
  <c r="O1126" i="41"/>
  <c r="P1126" i="41" s="1"/>
  <c r="O1054" i="41"/>
  <c r="P1054" i="41" s="1"/>
  <c r="O982" i="41"/>
  <c r="P982" i="41" s="1"/>
  <c r="O910" i="41"/>
  <c r="P910" i="41" s="1"/>
  <c r="O838" i="41"/>
  <c r="P838" i="41" s="1"/>
  <c r="O766" i="41"/>
  <c r="P766" i="41" s="1"/>
  <c r="O694" i="41"/>
  <c r="P694" i="41" s="1"/>
  <c r="O622" i="41"/>
  <c r="P622" i="41" s="1"/>
  <c r="O550" i="41"/>
  <c r="P550" i="41" s="1"/>
  <c r="O454" i="41"/>
  <c r="P454" i="41" s="1"/>
  <c r="N1244" i="41"/>
  <c r="O1244" i="41" s="1"/>
  <c r="N1124" i="41"/>
  <c r="O1124" i="41" s="1"/>
  <c r="N992" i="41"/>
  <c r="O992" i="41" s="1"/>
  <c r="N860" i="41"/>
  <c r="N716" i="41"/>
  <c r="O716" i="41" s="1"/>
  <c r="N584" i="41"/>
  <c r="N464" i="41"/>
  <c r="O464" i="41" s="1"/>
  <c r="N356" i="41"/>
  <c r="O356" i="41" s="1"/>
  <c r="N224" i="41"/>
  <c r="O224" i="41" s="1"/>
  <c r="N116" i="41"/>
  <c r="N20" i="41"/>
  <c r="O20" i="41" s="1"/>
  <c r="N1313" i="41"/>
  <c r="N1252" i="41"/>
  <c r="N1180" i="41"/>
  <c r="O1180" i="41" s="1"/>
  <c r="N1144" i="41"/>
  <c r="O1144" i="41" s="1"/>
  <c r="N1132" i="41"/>
  <c r="N1120" i="41"/>
  <c r="O1120" i="41" s="1"/>
  <c r="N1108" i="41"/>
  <c r="N1096" i="41"/>
  <c r="O1096" i="41" s="1"/>
  <c r="N1084" i="41"/>
  <c r="N1072" i="41"/>
  <c r="O1072" i="41" s="1"/>
  <c r="N1060" i="41"/>
  <c r="N1048" i="41"/>
  <c r="O1048" i="41"/>
  <c r="N1036" i="41"/>
  <c r="N1024" i="41"/>
  <c r="O1024" i="41" s="1"/>
  <c r="N1012" i="41"/>
  <c r="O1012" i="41" s="1"/>
  <c r="N1000" i="41"/>
  <c r="N988" i="41"/>
  <c r="N976" i="41"/>
  <c r="O976" i="41" s="1"/>
  <c r="N964" i="41"/>
  <c r="N952" i="41"/>
  <c r="O952" i="41" s="1"/>
  <c r="N940" i="41"/>
  <c r="O940" i="41" s="1"/>
  <c r="N928" i="41"/>
  <c r="O928" i="41" s="1"/>
  <c r="N916" i="41"/>
  <c r="N904" i="41"/>
  <c r="O904" i="41" s="1"/>
  <c r="N892" i="41"/>
  <c r="N880" i="41"/>
  <c r="O880" i="41" s="1"/>
  <c r="N868" i="41"/>
  <c r="O868" i="41" s="1"/>
  <c r="N856" i="41"/>
  <c r="O856" i="41" s="1"/>
  <c r="N844" i="41"/>
  <c r="N832" i="41"/>
  <c r="O832" i="41" s="1"/>
  <c r="N820" i="41"/>
  <c r="N808" i="41"/>
  <c r="O808" i="41" s="1"/>
  <c r="N796" i="41"/>
  <c r="O796" i="41" s="1"/>
  <c r="N784" i="41"/>
  <c r="O784" i="41"/>
  <c r="N772" i="41"/>
  <c r="N760" i="41"/>
  <c r="O760" i="41" s="1"/>
  <c r="N748" i="41"/>
  <c r="N736" i="41"/>
  <c r="N724" i="41"/>
  <c r="O724" i="41" s="1"/>
  <c r="N712" i="41"/>
  <c r="O712" i="41" s="1"/>
  <c r="N700" i="41"/>
  <c r="N688" i="41"/>
  <c r="O688" i="41" s="1"/>
  <c r="N676" i="41"/>
  <c r="N664" i="41"/>
  <c r="O664" i="41" s="1"/>
  <c r="N652" i="41"/>
  <c r="N640" i="41"/>
  <c r="O640" i="41" s="1"/>
  <c r="N628" i="41"/>
  <c r="N616" i="41"/>
  <c r="O616" i="41" s="1"/>
  <c r="N604" i="41"/>
  <c r="N592" i="41"/>
  <c r="O592" i="41"/>
  <c r="N580" i="41"/>
  <c r="O580" i="41" s="1"/>
  <c r="N568" i="41"/>
  <c r="N556" i="41"/>
  <c r="N544" i="41"/>
  <c r="O544" i="41"/>
  <c r="N532" i="41"/>
  <c r="N520" i="41"/>
  <c r="O520" i="41" s="1"/>
  <c r="N508" i="41"/>
  <c r="O508" i="41" s="1"/>
  <c r="N496" i="41"/>
  <c r="O496" i="41" s="1"/>
  <c r="N484" i="41"/>
  <c r="N472" i="41"/>
  <c r="O472" i="41" s="1"/>
  <c r="N460" i="41"/>
  <c r="N448" i="41"/>
  <c r="O448" i="41" s="1"/>
  <c r="N436" i="41"/>
  <c r="O436" i="41" s="1"/>
  <c r="N424" i="41"/>
  <c r="O424" i="41" s="1"/>
  <c r="N412" i="41"/>
  <c r="N400" i="41"/>
  <c r="O400" i="41" s="1"/>
  <c r="N388" i="41"/>
  <c r="N376" i="41"/>
  <c r="O376" i="41" s="1"/>
  <c r="N364" i="41"/>
  <c r="O364" i="41" s="1"/>
  <c r="N352" i="41"/>
  <c r="O352" i="41" s="1"/>
  <c r="N340" i="41"/>
  <c r="N328" i="41"/>
  <c r="O328" i="41" s="1"/>
  <c r="N316" i="41"/>
  <c r="N304" i="41"/>
  <c r="N292" i="41"/>
  <c r="O292" i="41" s="1"/>
  <c r="N280" i="41"/>
  <c r="O280" i="41" s="1"/>
  <c r="N268" i="41"/>
  <c r="N256" i="41"/>
  <c r="O256" i="41" s="1"/>
  <c r="N244" i="41"/>
  <c r="N232" i="41"/>
  <c r="O232" i="41" s="1"/>
  <c r="N220" i="41"/>
  <c r="N208" i="41"/>
  <c r="O208" i="41" s="1"/>
  <c r="N196" i="41"/>
  <c r="N184" i="41"/>
  <c r="O184" i="41"/>
  <c r="N172" i="41"/>
  <c r="N160" i="41"/>
  <c r="O160" i="41" s="1"/>
  <c r="N148" i="41"/>
  <c r="O148" i="41" s="1"/>
  <c r="N136" i="41"/>
  <c r="N124" i="41"/>
  <c r="N112" i="41"/>
  <c r="O112" i="41"/>
  <c r="N100" i="41"/>
  <c r="N88" i="41"/>
  <c r="O88" i="41" s="1"/>
  <c r="N76" i="41"/>
  <c r="O76" i="41" s="1"/>
  <c r="N64" i="41"/>
  <c r="O64" i="41" s="1"/>
  <c r="O1267" i="41"/>
  <c r="P1267" i="41" s="1"/>
  <c r="O1195" i="41"/>
  <c r="P1195" i="41" s="1"/>
  <c r="O1123" i="41"/>
  <c r="P1123" i="41" s="1"/>
  <c r="O1051" i="41"/>
  <c r="P1051" i="41" s="1"/>
  <c r="O979" i="41"/>
  <c r="P979" i="41" s="1"/>
  <c r="O907" i="41"/>
  <c r="P907" i="41" s="1"/>
  <c r="O835" i="41"/>
  <c r="P835" i="41" s="1"/>
  <c r="O763" i="41"/>
  <c r="P763" i="41" s="1"/>
  <c r="O691" i="41"/>
  <c r="P691" i="41" s="1"/>
  <c r="O619" i="41"/>
  <c r="P619" i="41" s="1"/>
  <c r="O547" i="41"/>
  <c r="P547" i="41" s="1"/>
  <c r="O442" i="41"/>
  <c r="P442" i="41" s="1"/>
  <c r="N1220" i="41"/>
  <c r="N1112" i="41"/>
  <c r="O1112" i="41" s="1"/>
  <c r="N1016" i="41"/>
  <c r="N908" i="41"/>
  <c r="O908" i="41" s="1"/>
  <c r="N800" i="41"/>
  <c r="O800" i="41" s="1"/>
  <c r="N692" i="41"/>
  <c r="O692" i="41" s="1"/>
  <c r="N596" i="41"/>
  <c r="N488" i="41"/>
  <c r="O488" i="41" s="1"/>
  <c r="N380" i="41"/>
  <c r="N284" i="41"/>
  <c r="O284" i="41" s="1"/>
  <c r="N188" i="41"/>
  <c r="O188" i="41" s="1"/>
  <c r="N68" i="41"/>
  <c r="O68" i="41" s="1"/>
  <c r="N1289" i="41"/>
  <c r="N1276" i="41"/>
  <c r="N1192" i="41"/>
  <c r="N1287" i="41"/>
  <c r="N1251" i="41"/>
  <c r="O1251" i="41" s="1"/>
  <c r="N1239" i="41"/>
  <c r="O1239" i="41" s="1"/>
  <c r="N1227" i="41"/>
  <c r="N1215" i="41"/>
  <c r="O1215" i="41" s="1"/>
  <c r="N1203" i="41"/>
  <c r="N1191" i="41"/>
  <c r="O1191" i="41" s="1"/>
  <c r="N1179" i="41"/>
  <c r="N1167" i="41"/>
  <c r="O1167" i="41" s="1"/>
  <c r="N1155" i="41"/>
  <c r="N1143" i="41"/>
  <c r="O1143" i="41" s="1"/>
  <c r="N1131" i="41"/>
  <c r="N1119" i="41"/>
  <c r="O1119" i="41" s="1"/>
  <c r="N1107" i="41"/>
  <c r="O1107" i="41" s="1"/>
  <c r="N1095" i="41"/>
  <c r="N1083" i="41"/>
  <c r="N1071" i="41"/>
  <c r="O1071" i="41" s="1"/>
  <c r="N1059" i="41"/>
  <c r="N1047" i="41"/>
  <c r="O1047" i="41" s="1"/>
  <c r="N1035" i="41"/>
  <c r="O1035" i="41"/>
  <c r="N1023" i="41"/>
  <c r="O1023" i="41" s="1"/>
  <c r="N1011" i="41"/>
  <c r="N999" i="41"/>
  <c r="O999" i="41" s="1"/>
  <c r="N987" i="41"/>
  <c r="N975" i="41"/>
  <c r="N963" i="41"/>
  <c r="O963" i="41" s="1"/>
  <c r="N951" i="41"/>
  <c r="O951" i="41" s="1"/>
  <c r="N939" i="41"/>
  <c r="N927" i="41"/>
  <c r="O927" i="41" s="1"/>
  <c r="N915" i="41"/>
  <c r="N903" i="41"/>
  <c r="O903" i="41" s="1"/>
  <c r="N891" i="41"/>
  <c r="N879" i="41"/>
  <c r="O879" i="41" s="1"/>
  <c r="N867" i="41"/>
  <c r="N855" i="41"/>
  <c r="N843" i="41"/>
  <c r="N831" i="41"/>
  <c r="N819" i="41"/>
  <c r="O819" i="41" s="1"/>
  <c r="N807" i="41"/>
  <c r="N795" i="41"/>
  <c r="N783" i="41"/>
  <c r="N771" i="41"/>
  <c r="N759" i="41"/>
  <c r="O759" i="41" s="1"/>
  <c r="N747" i="41"/>
  <c r="N735" i="41"/>
  <c r="O735" i="41" s="1"/>
  <c r="N723" i="41"/>
  <c r="N711" i="41"/>
  <c r="O711" i="41" s="1"/>
  <c r="N699" i="41"/>
  <c r="N687" i="41"/>
  <c r="O687" i="41" s="1"/>
  <c r="N675" i="41"/>
  <c r="O675" i="41" s="1"/>
  <c r="N663" i="41"/>
  <c r="N651" i="41"/>
  <c r="N639" i="41"/>
  <c r="O639" i="41"/>
  <c r="N627" i="41"/>
  <c r="N615" i="41"/>
  <c r="O615" i="41" s="1"/>
  <c r="N603" i="41"/>
  <c r="O603" i="41" s="1"/>
  <c r="N591" i="41"/>
  <c r="O591" i="41" s="1"/>
  <c r="N579" i="41"/>
  <c r="N567" i="41"/>
  <c r="O567" i="41" s="1"/>
  <c r="N555" i="41"/>
  <c r="N543" i="41"/>
  <c r="N531" i="41"/>
  <c r="O531" i="41" s="1"/>
  <c r="N519" i="41"/>
  <c r="O519" i="41" s="1"/>
  <c r="N507" i="41"/>
  <c r="N495" i="41"/>
  <c r="O495" i="41" s="1"/>
  <c r="N483" i="41"/>
  <c r="N471" i="41"/>
  <c r="O471" i="41" s="1"/>
  <c r="N459" i="41"/>
  <c r="N447" i="41"/>
  <c r="O447" i="41" s="1"/>
  <c r="N435" i="41"/>
  <c r="N423" i="41"/>
  <c r="N411" i="41"/>
  <c r="N399" i="41"/>
  <c r="N387" i="41"/>
  <c r="N375" i="41"/>
  <c r="N363" i="41"/>
  <c r="N351" i="41"/>
  <c r="N339" i="41"/>
  <c r="N327" i="41"/>
  <c r="O327" i="41" s="1"/>
  <c r="N315" i="41"/>
  <c r="N303" i="41"/>
  <c r="N291" i="41"/>
  <c r="N279" i="41"/>
  <c r="O279" i="41" s="1"/>
  <c r="N267" i="41"/>
  <c r="N255" i="41"/>
  <c r="O255" i="41" s="1"/>
  <c r="N243" i="41"/>
  <c r="O243" i="41" s="1"/>
  <c r="N231" i="41"/>
  <c r="N219" i="41"/>
  <c r="N207" i="41"/>
  <c r="O207" i="41"/>
  <c r="N195" i="41"/>
  <c r="N183" i="41"/>
  <c r="O183" i="41" s="1"/>
  <c r="N171" i="41"/>
  <c r="O171" i="41" s="1"/>
  <c r="N159" i="41"/>
  <c r="O159" i="41" s="1"/>
  <c r="N147" i="41"/>
  <c r="N135" i="41"/>
  <c r="O135" i="41"/>
  <c r="N123" i="41"/>
  <c r="N111" i="41"/>
  <c r="N99" i="41"/>
  <c r="N87" i="41"/>
  <c r="O87" i="41" s="1"/>
  <c r="N75" i="41"/>
  <c r="N63" i="41"/>
  <c r="O63" i="41" s="1"/>
  <c r="N51" i="41"/>
  <c r="N39" i="41"/>
  <c r="N27" i="41"/>
  <c r="O27" i="41" s="1"/>
  <c r="O1258" i="41"/>
  <c r="P1258" i="41" s="1"/>
  <c r="O1186" i="41"/>
  <c r="P1186" i="41" s="1"/>
  <c r="O1114" i="41"/>
  <c r="P1114" i="41" s="1"/>
  <c r="O1042" i="41"/>
  <c r="P1042" i="41" s="1"/>
  <c r="O970" i="41"/>
  <c r="P970" i="41" s="1"/>
  <c r="O898" i="41"/>
  <c r="P898" i="41" s="1"/>
  <c r="O826" i="41"/>
  <c r="P826" i="41" s="1"/>
  <c r="O754" i="41"/>
  <c r="P754" i="41" s="1"/>
  <c r="O682" i="41"/>
  <c r="P682" i="41" s="1"/>
  <c r="O610" i="41"/>
  <c r="P610" i="41" s="1"/>
  <c r="O538" i="41"/>
  <c r="P538" i="41" s="1"/>
  <c r="O406" i="41"/>
  <c r="P406" i="41" s="1"/>
  <c r="N1280" i="41"/>
  <c r="O1280" i="41"/>
  <c r="N1172" i="41"/>
  <c r="N1064" i="41"/>
  <c r="O1064" i="41" s="1"/>
  <c r="N956" i="41"/>
  <c r="N848" i="41"/>
  <c r="O848" i="41" s="1"/>
  <c r="N764" i="41"/>
  <c r="O764" i="41"/>
  <c r="N668" i="41"/>
  <c r="O668" i="41" s="1"/>
  <c r="N560" i="41"/>
  <c r="N452" i="41"/>
  <c r="N344" i="41"/>
  <c r="N248" i="41"/>
  <c r="O248" i="41" s="1"/>
  <c r="N140" i="41"/>
  <c r="O140" i="41" s="1"/>
  <c r="N32" i="41"/>
  <c r="O32" i="41" s="1"/>
  <c r="N1300" i="41"/>
  <c r="N1228" i="41"/>
  <c r="N1156" i="41"/>
  <c r="N1298" i="41"/>
  <c r="N1262" i="41"/>
  <c r="O1262" i="41" s="1"/>
  <c r="N1226" i="41"/>
  <c r="O1226" i="41" s="1"/>
  <c r="N1190" i="41"/>
  <c r="N1154" i="41"/>
  <c r="N1118" i="41"/>
  <c r="N1094" i="41"/>
  <c r="O1094" i="41" s="1"/>
  <c r="N1082" i="41"/>
  <c r="N1070" i="41"/>
  <c r="O1070" i="41"/>
  <c r="N1058" i="41"/>
  <c r="N1046" i="41"/>
  <c r="N1034" i="41"/>
  <c r="N1022" i="41"/>
  <c r="O1022" i="41" s="1"/>
  <c r="N1010" i="41"/>
  <c r="O1010" i="41" s="1"/>
  <c r="N998" i="41"/>
  <c r="N986" i="41"/>
  <c r="N974" i="41"/>
  <c r="N962" i="41"/>
  <c r="N950" i="41"/>
  <c r="N938" i="41"/>
  <c r="N926" i="41"/>
  <c r="N914" i="41"/>
  <c r="N902" i="41"/>
  <c r="N890" i="41"/>
  <c r="N878" i="41"/>
  <c r="N866" i="41"/>
  <c r="N854" i="41"/>
  <c r="N842" i="41"/>
  <c r="N830" i="41"/>
  <c r="N818" i="41"/>
  <c r="N806" i="41"/>
  <c r="N794" i="41"/>
  <c r="O794" i="41" s="1"/>
  <c r="N782" i="41"/>
  <c r="N770" i="41"/>
  <c r="N758" i="41"/>
  <c r="N746" i="41"/>
  <c r="N734" i="41"/>
  <c r="O734" i="41"/>
  <c r="N722" i="41"/>
  <c r="O722" i="41" s="1"/>
  <c r="N710" i="41"/>
  <c r="N698" i="41"/>
  <c r="N686" i="41"/>
  <c r="N674" i="41"/>
  <c r="N662" i="41"/>
  <c r="N650" i="41"/>
  <c r="N638" i="41"/>
  <c r="N626" i="41"/>
  <c r="N614" i="41"/>
  <c r="N602" i="41"/>
  <c r="N590" i="41"/>
  <c r="N578" i="41"/>
  <c r="N566" i="41"/>
  <c r="N554" i="41"/>
  <c r="N542" i="41"/>
  <c r="N530" i="41"/>
  <c r="N518" i="41"/>
  <c r="N506" i="41"/>
  <c r="O506" i="41"/>
  <c r="N494" i="41"/>
  <c r="N482" i="41"/>
  <c r="N470" i="41"/>
  <c r="N458" i="41"/>
  <c r="N446" i="41"/>
  <c r="O446" i="41"/>
  <c r="N434" i="41"/>
  <c r="N422" i="41"/>
  <c r="O422" i="41" s="1"/>
  <c r="N410" i="41"/>
  <c r="N398" i="41"/>
  <c r="N386" i="41"/>
  <c r="N374" i="41"/>
  <c r="O374" i="41" s="1"/>
  <c r="N362" i="41"/>
  <c r="O362" i="41" s="1"/>
  <c r="N350" i="41"/>
  <c r="N338" i="41"/>
  <c r="N326" i="41"/>
  <c r="N314" i="41"/>
  <c r="N302" i="41"/>
  <c r="N290" i="41"/>
  <c r="O290" i="41" s="1"/>
  <c r="N278" i="41"/>
  <c r="O278" i="41"/>
  <c r="N266" i="41"/>
  <c r="N254" i="41"/>
  <c r="N242" i="41"/>
  <c r="N230" i="41"/>
  <c r="N218" i="41"/>
  <c r="O218" i="41" s="1"/>
  <c r="N206" i="41"/>
  <c r="O206" i="41" s="1"/>
  <c r="N194" i="41"/>
  <c r="N182" i="41"/>
  <c r="O182" i="41"/>
  <c r="N170" i="41"/>
  <c r="N158" i="41"/>
  <c r="N146" i="41"/>
  <c r="N134" i="41"/>
  <c r="O134" i="41" s="1"/>
  <c r="N122" i="41"/>
  <c r="N110" i="41"/>
  <c r="N98" i="41"/>
  <c r="N86" i="41"/>
  <c r="N74" i="41"/>
  <c r="N62" i="41"/>
  <c r="N50" i="41"/>
  <c r="N38" i="41"/>
  <c r="N26" i="41"/>
  <c r="N14" i="41"/>
  <c r="N2" i="41"/>
  <c r="O1255" i="41"/>
  <c r="P1255" i="41" s="1"/>
  <c r="O1183" i="41"/>
  <c r="P1183" i="41" s="1"/>
  <c r="O1111" i="41"/>
  <c r="P1111" i="41" s="1"/>
  <c r="O1039" i="41"/>
  <c r="P1039" i="41" s="1"/>
  <c r="O967" i="41"/>
  <c r="P967" i="41" s="1"/>
  <c r="O895" i="41"/>
  <c r="P895" i="41" s="1"/>
  <c r="O823" i="41"/>
  <c r="P823" i="41" s="1"/>
  <c r="O751" i="41"/>
  <c r="P751" i="41" s="1"/>
  <c r="O679" i="41"/>
  <c r="P679" i="41" s="1"/>
  <c r="O607" i="41"/>
  <c r="P607" i="41" s="1"/>
  <c r="O535" i="41"/>
  <c r="P535" i="41" s="1"/>
  <c r="O286" i="41"/>
  <c r="P286" i="41" s="1"/>
  <c r="N1232" i="41"/>
  <c r="N1136" i="41"/>
  <c r="N1028" i="41"/>
  <c r="N920" i="41"/>
  <c r="N812" i="41"/>
  <c r="O812" i="41" s="1"/>
  <c r="N728" i="41"/>
  <c r="O728" i="41" s="1"/>
  <c r="N632" i="41"/>
  <c r="N548" i="41"/>
  <c r="N440" i="41"/>
  <c r="N332" i="41"/>
  <c r="N236" i="41"/>
  <c r="O236" i="41" s="1"/>
  <c r="N128" i="41"/>
  <c r="O128" i="41"/>
  <c r="N1277" i="41"/>
  <c r="O1277" i="41" s="1"/>
  <c r="N1264" i="41"/>
  <c r="N1204" i="41"/>
  <c r="N1299" i="41"/>
  <c r="N1310" i="41"/>
  <c r="O1310" i="41" s="1"/>
  <c r="N1274" i="41"/>
  <c r="N1250" i="41"/>
  <c r="N1214" i="41"/>
  <c r="N1178" i="41"/>
  <c r="O1178" i="41"/>
  <c r="N1142" i="41"/>
  <c r="N1106" i="41"/>
  <c r="O1106" i="41"/>
  <c r="N1309" i="41"/>
  <c r="O1309" i="41" s="1"/>
  <c r="N1297" i="41"/>
  <c r="N1285" i="41"/>
  <c r="N1273" i="41"/>
  <c r="N1261" i="41"/>
  <c r="N1249" i="41"/>
  <c r="N1237" i="41"/>
  <c r="N1225" i="41"/>
  <c r="O1225" i="41" s="1"/>
  <c r="N1213" i="41"/>
  <c r="N1201" i="41"/>
  <c r="N1189" i="41"/>
  <c r="N1177" i="41"/>
  <c r="O1177" i="41" s="1"/>
  <c r="N1165" i="41"/>
  <c r="N1153" i="41"/>
  <c r="N1141" i="41"/>
  <c r="N1129" i="41"/>
  <c r="N1117" i="41"/>
  <c r="N1105" i="41"/>
  <c r="O1105" i="41" s="1"/>
  <c r="N1093" i="41"/>
  <c r="O1093" i="41" s="1"/>
  <c r="N1081" i="41"/>
  <c r="N1069" i="41"/>
  <c r="N1057" i="41"/>
  <c r="N1045" i="41"/>
  <c r="N1033" i="41"/>
  <c r="O1033" i="41" s="1"/>
  <c r="N1021" i="41"/>
  <c r="N1009" i="41"/>
  <c r="O1009" i="41" s="1"/>
  <c r="N997" i="41"/>
  <c r="N985" i="41"/>
  <c r="N973" i="41"/>
  <c r="N961" i="41"/>
  <c r="N949" i="41"/>
  <c r="N937" i="41"/>
  <c r="N925" i="41"/>
  <c r="N913" i="41"/>
  <c r="N901" i="41"/>
  <c r="N889" i="41"/>
  <c r="N877" i="41"/>
  <c r="N865" i="41"/>
  <c r="N853" i="41"/>
  <c r="N841" i="41"/>
  <c r="N829" i="41"/>
  <c r="N817" i="41"/>
  <c r="N805" i="41"/>
  <c r="O805" i="41" s="1"/>
  <c r="N793" i="41"/>
  <c r="O793" i="41" s="1"/>
  <c r="N781" i="41"/>
  <c r="N769" i="41"/>
  <c r="N757" i="41"/>
  <c r="N745" i="41"/>
  <c r="O745" i="41" s="1"/>
  <c r="N733" i="41"/>
  <c r="O733" i="41" s="1"/>
  <c r="N721" i="41"/>
  <c r="O721" i="41" s="1"/>
  <c r="N709" i="41"/>
  <c r="N697" i="41"/>
  <c r="N685" i="41"/>
  <c r="N673" i="41"/>
  <c r="O673" i="41" s="1"/>
  <c r="N661" i="41"/>
  <c r="O661" i="41" s="1"/>
  <c r="N649" i="41"/>
  <c r="O649" i="41" s="1"/>
  <c r="N637" i="41"/>
  <c r="N625" i="41"/>
  <c r="N613" i="41"/>
  <c r="N601" i="41"/>
  <c r="N589" i="41"/>
  <c r="N577" i="41"/>
  <c r="N565" i="41"/>
  <c r="N553" i="41"/>
  <c r="N541" i="41"/>
  <c r="N529" i="41"/>
  <c r="O529" i="41" s="1"/>
  <c r="N517" i="41"/>
  <c r="O517" i="41" s="1"/>
  <c r="N505" i="41"/>
  <c r="O505" i="41" s="1"/>
  <c r="N493" i="41"/>
  <c r="N481" i="41"/>
  <c r="N469" i="41"/>
  <c r="N457" i="41"/>
  <c r="O457" i="41" s="1"/>
  <c r="N445" i="41"/>
  <c r="O445" i="41" s="1"/>
  <c r="N433" i="41"/>
  <c r="O433" i="41" s="1"/>
  <c r="N421" i="41"/>
  <c r="N409" i="41"/>
  <c r="N397" i="41"/>
  <c r="N385" i="41"/>
  <c r="N373" i="41"/>
  <c r="O373" i="41" s="1"/>
  <c r="N361" i="41"/>
  <c r="O361" i="41" s="1"/>
  <c r="N349" i="41"/>
  <c r="N337" i="41"/>
  <c r="N325" i="41"/>
  <c r="N313" i="41"/>
  <c r="O313" i="41"/>
  <c r="N301" i="41"/>
  <c r="O301" i="41" s="1"/>
  <c r="N289" i="41"/>
  <c r="O289" i="41" s="1"/>
  <c r="N277" i="41"/>
  <c r="N265" i="41"/>
  <c r="N253" i="41"/>
  <c r="N241" i="41"/>
  <c r="O241" i="41" s="1"/>
  <c r="N229" i="41"/>
  <c r="O229" i="41" s="1"/>
  <c r="N217" i="41"/>
  <c r="N205" i="41"/>
  <c r="N193" i="41"/>
  <c r="N181" i="41"/>
  <c r="N169" i="41"/>
  <c r="O169" i="41" s="1"/>
  <c r="N157" i="41"/>
  <c r="O157" i="41" s="1"/>
  <c r="N145" i="41"/>
  <c r="O145" i="41" s="1"/>
  <c r="N133" i="41"/>
  <c r="N121" i="41"/>
  <c r="N109" i="41"/>
  <c r="N97" i="41"/>
  <c r="O97" i="41" s="1"/>
  <c r="N85" i="41"/>
  <c r="N73" i="41"/>
  <c r="O73" i="41" s="1"/>
  <c r="N61" i="41"/>
  <c r="N49" i="41"/>
  <c r="N37" i="41"/>
  <c r="O1318" i="41"/>
  <c r="P1318" i="41" s="1"/>
  <c r="O1246" i="41"/>
  <c r="P1246" i="41" s="1"/>
  <c r="O1174" i="41"/>
  <c r="P1174" i="41" s="1"/>
  <c r="O1102" i="41"/>
  <c r="P1102" i="41" s="1"/>
  <c r="O1030" i="41"/>
  <c r="P1030" i="41" s="1"/>
  <c r="O958" i="41"/>
  <c r="P958" i="41" s="1"/>
  <c r="O886" i="41"/>
  <c r="P886" i="41" s="1"/>
  <c r="O814" i="41"/>
  <c r="P814" i="41" s="1"/>
  <c r="O742" i="41"/>
  <c r="P742" i="41" s="1"/>
  <c r="O670" i="41"/>
  <c r="P670" i="41" s="1"/>
  <c r="O598" i="41"/>
  <c r="P598" i="41" s="1"/>
  <c r="O526" i="41"/>
  <c r="P526" i="41" s="1"/>
  <c r="O142" i="41"/>
  <c r="P142" i="41" s="1"/>
  <c r="N1268" i="41"/>
  <c r="N1160" i="41"/>
  <c r="O1160" i="41" s="1"/>
  <c r="N1052" i="41"/>
  <c r="O1052" i="41" s="1"/>
  <c r="N932" i="41"/>
  <c r="N836" i="41"/>
  <c r="N740" i="41"/>
  <c r="O740" i="41" s="1"/>
  <c r="N656" i="41"/>
  <c r="N536" i="41"/>
  <c r="O536" i="41" s="1"/>
  <c r="N428" i="41"/>
  <c r="O428" i="41" s="1"/>
  <c r="N320" i="41"/>
  <c r="N200" i="41"/>
  <c r="N92" i="41"/>
  <c r="O92" i="41" s="1"/>
  <c r="N1301" i="41"/>
  <c r="N1288" i="41"/>
  <c r="O1288" i="41" s="1"/>
  <c r="N1216" i="41"/>
  <c r="O1216" i="41" s="1"/>
  <c r="N1311" i="41"/>
  <c r="N1263" i="41"/>
  <c r="N1286" i="41"/>
  <c r="O1286" i="41" s="1"/>
  <c r="N1238" i="41"/>
  <c r="N1202" i="41"/>
  <c r="O1202" i="41"/>
  <c r="N1166" i="41"/>
  <c r="O1166" i="41"/>
  <c r="N1130" i="41"/>
  <c r="N1321" i="41"/>
  <c r="N1320" i="41"/>
  <c r="O1320" i="41" s="1"/>
  <c r="N1308" i="41"/>
  <c r="N1296" i="41"/>
  <c r="O1296" i="41" s="1"/>
  <c r="N1284" i="41"/>
  <c r="O1284" i="41" s="1"/>
  <c r="N1272" i="41"/>
  <c r="N1260" i="41"/>
  <c r="N1248" i="41"/>
  <c r="O1248" i="41" s="1"/>
  <c r="N1236" i="41"/>
  <c r="N1224" i="41"/>
  <c r="O1224" i="41" s="1"/>
  <c r="N1212" i="41"/>
  <c r="O1212" i="41"/>
  <c r="N1200" i="41"/>
  <c r="N1188" i="41"/>
  <c r="N1176" i="41"/>
  <c r="O1176" i="41" s="1"/>
  <c r="N1164" i="41"/>
  <c r="N1152" i="41"/>
  <c r="O1152" i="41" s="1"/>
  <c r="N1140" i="41"/>
  <c r="O1140" i="41" s="1"/>
  <c r="N1128" i="41"/>
  <c r="N1116" i="41"/>
  <c r="N1104" i="41"/>
  <c r="O1104" i="41" s="1"/>
  <c r="N1092" i="41"/>
  <c r="N1080" i="41"/>
  <c r="O1080" i="41" s="1"/>
  <c r="N1068" i="41"/>
  <c r="O1068" i="41" s="1"/>
  <c r="N1056" i="41"/>
  <c r="N1044" i="41"/>
  <c r="N1032" i="41"/>
  <c r="O1032" i="41" s="1"/>
  <c r="N1020" i="41"/>
  <c r="N1008" i="41"/>
  <c r="O1008" i="41" s="1"/>
  <c r="N996" i="41"/>
  <c r="O996" i="41" s="1"/>
  <c r="N984" i="41"/>
  <c r="N972" i="41"/>
  <c r="N960" i="41"/>
  <c r="O960" i="41" s="1"/>
  <c r="N948" i="41"/>
  <c r="N936" i="41"/>
  <c r="N924" i="41"/>
  <c r="N912" i="41"/>
  <c r="N900" i="41"/>
  <c r="N888" i="41"/>
  <c r="N876" i="41"/>
  <c r="N864" i="41"/>
  <c r="O864" i="41" s="1"/>
  <c r="N852" i="41"/>
  <c r="N840" i="41"/>
  <c r="N828" i="41"/>
  <c r="O828" i="41"/>
  <c r="N816" i="41"/>
  <c r="O816" i="41" s="1"/>
  <c r="N804" i="41"/>
  <c r="N792" i="41"/>
  <c r="N780" i="41"/>
  <c r="O780" i="41" s="1"/>
  <c r="N768" i="41"/>
  <c r="N756" i="41"/>
  <c r="O756" i="41" s="1"/>
  <c r="N744" i="41"/>
  <c r="O744" i="41" s="1"/>
  <c r="N732" i="41"/>
  <c r="N720" i="41"/>
  <c r="N708" i="41"/>
  <c r="O708" i="41" s="1"/>
  <c r="N696" i="41"/>
  <c r="N684" i="41"/>
  <c r="O684" i="41"/>
  <c r="N672" i="41"/>
  <c r="O672" i="41" s="1"/>
  <c r="N660" i="41"/>
  <c r="N648" i="41"/>
  <c r="N636" i="41"/>
  <c r="O636" i="41" s="1"/>
  <c r="N624" i="41"/>
  <c r="N612" i="41"/>
  <c r="O612" i="41" s="1"/>
  <c r="N600" i="41"/>
  <c r="O600" i="41" s="1"/>
  <c r="N588" i="41"/>
  <c r="N576" i="41"/>
  <c r="N564" i="41"/>
  <c r="O564" i="41" s="1"/>
  <c r="N552" i="41"/>
  <c r="N540" i="41"/>
  <c r="O540" i="41"/>
  <c r="N528" i="41"/>
  <c r="O528" i="41"/>
  <c r="N516" i="41"/>
  <c r="N504" i="41"/>
  <c r="N492" i="41"/>
  <c r="O492" i="41" s="1"/>
  <c r="N480" i="41"/>
  <c r="N468" i="41"/>
  <c r="O468" i="41" s="1"/>
  <c r="N456" i="41"/>
  <c r="O456" i="41" s="1"/>
  <c r="N444" i="41"/>
  <c r="N432" i="41"/>
  <c r="N420" i="41"/>
  <c r="O420" i="41" s="1"/>
  <c r="N408" i="41"/>
  <c r="N396" i="41"/>
  <c r="O396" i="41"/>
  <c r="N384" i="41"/>
  <c r="O384" i="41" s="1"/>
  <c r="N372" i="41"/>
  <c r="N360" i="41"/>
  <c r="O360" i="41" s="1"/>
  <c r="N348" i="41"/>
  <c r="O348" i="41" s="1"/>
  <c r="N336" i="41"/>
  <c r="O336" i="41" s="1"/>
  <c r="N324" i="41"/>
  <c r="O324" i="41" s="1"/>
  <c r="N312" i="41"/>
  <c r="N300" i="41"/>
  <c r="O300" i="41" s="1"/>
  <c r="N288" i="41"/>
  <c r="O288" i="41" s="1"/>
  <c r="N276" i="41"/>
  <c r="O276" i="41"/>
  <c r="N264" i="41"/>
  <c r="O264" i="41" s="1"/>
  <c r="N252" i="41"/>
  <c r="O252" i="41" s="1"/>
  <c r="N240" i="41"/>
  <c r="N228" i="41"/>
  <c r="O228" i="41"/>
  <c r="N216" i="41"/>
  <c r="O216" i="41" s="1"/>
  <c r="N204" i="41"/>
  <c r="O204" i="41" s="1"/>
  <c r="N192" i="41"/>
  <c r="O192" i="41"/>
  <c r="N180" i="41"/>
  <c r="O180" i="41" s="1"/>
  <c r="N168" i="41"/>
  <c r="N156" i="41"/>
  <c r="O156" i="41" s="1"/>
  <c r="N144" i="41"/>
  <c r="O144" i="41" s="1"/>
  <c r="N132" i="41"/>
  <c r="O132" i="41"/>
  <c r="N120" i="41"/>
  <c r="O120" i="41" s="1"/>
  <c r="N108" i="41"/>
  <c r="O108" i="41" s="1"/>
  <c r="O1315" i="41"/>
  <c r="P1315" i="41" s="1"/>
  <c r="O1243" i="41"/>
  <c r="P1243" i="41" s="1"/>
  <c r="O1171" i="41"/>
  <c r="P1171" i="41" s="1"/>
  <c r="O1099" i="41"/>
  <c r="P1099" i="41" s="1"/>
  <c r="O1027" i="41"/>
  <c r="P1027" i="41" s="1"/>
  <c r="O955" i="41"/>
  <c r="P955" i="41" s="1"/>
  <c r="O883" i="41"/>
  <c r="P883" i="41" s="1"/>
  <c r="O811" i="41"/>
  <c r="P811" i="41" s="1"/>
  <c r="O739" i="41"/>
  <c r="P739" i="41" s="1"/>
  <c r="O667" i="41"/>
  <c r="P667" i="41" s="1"/>
  <c r="O595" i="41"/>
  <c r="P595" i="41" s="1"/>
  <c r="O523" i="41"/>
  <c r="P523" i="41" s="1"/>
  <c r="N1292" i="41"/>
  <c r="N1184" i="41"/>
  <c r="O1184" i="41" s="1"/>
  <c r="N1076" i="41"/>
  <c r="O1076" i="41" s="1"/>
  <c r="N968" i="41"/>
  <c r="O968" i="41" s="1"/>
  <c r="N884" i="41"/>
  <c r="O884" i="41" s="1"/>
  <c r="N776" i="41"/>
  <c r="O776" i="41" s="1"/>
  <c r="N644" i="41"/>
  <c r="N512" i="41"/>
  <c r="O512" i="41" s="1"/>
  <c r="N392" i="41"/>
  <c r="O392" i="41" s="1"/>
  <c r="N272" i="41"/>
  <c r="O272" i="41" s="1"/>
  <c r="N164" i="41"/>
  <c r="O164" i="41"/>
  <c r="N56" i="41"/>
  <c r="O56" i="41" s="1"/>
  <c r="N1312" i="41"/>
  <c r="N1240" i="41"/>
  <c r="O1240" i="41" s="1"/>
  <c r="N1168" i="41"/>
  <c r="O1168" i="41" s="1"/>
  <c r="N1275" i="41"/>
  <c r="O1275" i="41"/>
  <c r="N1319" i="41"/>
  <c r="O1319" i="41"/>
  <c r="N1307" i="41"/>
  <c r="O1307" i="41" s="1"/>
  <c r="N1295" i="41"/>
  <c r="N1283" i="41"/>
  <c r="O1283" i="41" s="1"/>
  <c r="N1271" i="41"/>
  <c r="O1271" i="41" s="1"/>
  <c r="N1259" i="41"/>
  <c r="O1259" i="41"/>
  <c r="N1247" i="41"/>
  <c r="O1247" i="41" s="1"/>
  <c r="N1235" i="41"/>
  <c r="O1235" i="41"/>
  <c r="N1223" i="41"/>
  <c r="N1211" i="41"/>
  <c r="O1211" i="41" s="1"/>
  <c r="N1199" i="41"/>
  <c r="O1199" i="41" s="1"/>
  <c r="N1187" i="41"/>
  <c r="O1187" i="41" s="1"/>
  <c r="N1175" i="41"/>
  <c r="O1175" i="41" s="1"/>
  <c r="N1163" i="41"/>
  <c r="O1163" i="41"/>
  <c r="N1151" i="41"/>
  <c r="N1139" i="41"/>
  <c r="O1139" i="41"/>
  <c r="N1127" i="41"/>
  <c r="O1127" i="41" s="1"/>
  <c r="N1115" i="41"/>
  <c r="O1115" i="41" s="1"/>
  <c r="N1103" i="41"/>
  <c r="O1103" i="41" s="1"/>
  <c r="N1091" i="41"/>
  <c r="O1091" i="41" s="1"/>
  <c r="N1079" i="41"/>
  <c r="N1067" i="41"/>
  <c r="O1067" i="41" s="1"/>
  <c r="N1055" i="41"/>
  <c r="O1055" i="41"/>
  <c r="N1043" i="41"/>
  <c r="O1043" i="41" s="1"/>
  <c r="N1031" i="41"/>
  <c r="O1031" i="41" s="1"/>
  <c r="N1019" i="41"/>
  <c r="O1019" i="41" s="1"/>
  <c r="N1007" i="41"/>
  <c r="N995" i="41"/>
  <c r="O995" i="41" s="1"/>
  <c r="N983" i="41"/>
  <c r="O983" i="41" s="1"/>
  <c r="N971" i="41"/>
  <c r="O971" i="41" s="1"/>
  <c r="N959" i="41"/>
  <c r="O959" i="41" s="1"/>
  <c r="N947" i="41"/>
  <c r="O947" i="41" s="1"/>
  <c r="N935" i="41"/>
  <c r="N923" i="41"/>
  <c r="O923" i="41" s="1"/>
  <c r="N911" i="41"/>
  <c r="O911" i="41" s="1"/>
  <c r="N899" i="41"/>
  <c r="O899" i="41" s="1"/>
  <c r="N887" i="41"/>
  <c r="O887" i="41" s="1"/>
  <c r="N875" i="41"/>
  <c r="O875" i="41" s="1"/>
  <c r="N863" i="41"/>
  <c r="N851" i="41"/>
  <c r="O851" i="41" s="1"/>
  <c r="N839" i="41"/>
  <c r="O839" i="41" s="1"/>
  <c r="N827" i="41"/>
  <c r="O827" i="41" s="1"/>
  <c r="N815" i="41"/>
  <c r="O815" i="41" s="1"/>
  <c r="N803" i="41"/>
  <c r="O803" i="41" s="1"/>
  <c r="N791" i="41"/>
  <c r="N779" i="41"/>
  <c r="O779" i="41"/>
  <c r="N767" i="41"/>
  <c r="O767" i="41"/>
  <c r="N755" i="41"/>
  <c r="O755" i="41" s="1"/>
  <c r="N743" i="41"/>
  <c r="O743" i="41"/>
  <c r="N731" i="41"/>
  <c r="O731" i="41" s="1"/>
  <c r="N719" i="41"/>
  <c r="N707" i="41"/>
  <c r="O707" i="41" s="1"/>
  <c r="N695" i="41"/>
  <c r="O695" i="41" s="1"/>
  <c r="N683" i="41"/>
  <c r="O683" i="41"/>
  <c r="N671" i="41"/>
  <c r="O671" i="41" s="1"/>
  <c r="N659" i="41"/>
  <c r="O659" i="41" s="1"/>
  <c r="N647" i="41"/>
  <c r="N635" i="41"/>
  <c r="O635" i="41" s="1"/>
  <c r="N623" i="41"/>
  <c r="O623" i="41" s="1"/>
  <c r="N611" i="41"/>
  <c r="O611" i="41"/>
  <c r="N599" i="41"/>
  <c r="O599" i="41" s="1"/>
  <c r="N587" i="41"/>
  <c r="O587" i="41"/>
  <c r="N575" i="41"/>
  <c r="N563" i="41"/>
  <c r="O563" i="41" s="1"/>
  <c r="N551" i="41"/>
  <c r="O551" i="41" s="1"/>
  <c r="N539" i="41"/>
  <c r="O539" i="41" s="1"/>
  <c r="N527" i="41"/>
  <c r="O527" i="41" s="1"/>
  <c r="N515" i="41"/>
  <c r="O515" i="41" s="1"/>
  <c r="N503" i="41"/>
  <c r="N491" i="41"/>
  <c r="O491" i="41" s="1"/>
  <c r="N479" i="41"/>
  <c r="O479" i="41" s="1"/>
  <c r="N467" i="41"/>
  <c r="O467" i="41"/>
  <c r="N455" i="41"/>
  <c r="O455" i="41" s="1"/>
  <c r="N443" i="41"/>
  <c r="O443" i="41" s="1"/>
  <c r="N431" i="41"/>
  <c r="N419" i="41"/>
  <c r="O419" i="41" s="1"/>
  <c r="N407" i="41"/>
  <c r="O407" i="41" s="1"/>
  <c r="N395" i="41"/>
  <c r="O395" i="41" s="1"/>
  <c r="N383" i="41"/>
  <c r="O383" i="41" s="1"/>
  <c r="N371" i="41"/>
  <c r="O371" i="41" s="1"/>
  <c r="N359" i="41"/>
  <c r="N347" i="41"/>
  <c r="O347" i="41" s="1"/>
  <c r="N335" i="41"/>
  <c r="O335" i="41" s="1"/>
  <c r="N323" i="41"/>
  <c r="O323" i="41"/>
  <c r="N311" i="41"/>
  <c r="O311" i="41" s="1"/>
  <c r="N299" i="41"/>
  <c r="O299" i="41" s="1"/>
  <c r="N287" i="41"/>
  <c r="N275" i="41"/>
  <c r="N263" i="41"/>
  <c r="O263" i="41" s="1"/>
  <c r="N251" i="41"/>
  <c r="O251" i="41" s="1"/>
  <c r="N239" i="41"/>
  <c r="O239" i="41" s="1"/>
  <c r="N227" i="41"/>
  <c r="O227" i="41" s="1"/>
  <c r="N215" i="41"/>
  <c r="N203" i="41"/>
  <c r="O203" i="41"/>
  <c r="N191" i="41"/>
  <c r="O191" i="41" s="1"/>
  <c r="N179" i="41"/>
  <c r="O179" i="41" s="1"/>
  <c r="N167" i="41"/>
  <c r="O167" i="41" s="1"/>
  <c r="N155" i="41"/>
  <c r="O155" i="41" s="1"/>
  <c r="N143" i="41"/>
  <c r="N131" i="41"/>
  <c r="O131" i="41" s="1"/>
  <c r="N119" i="41"/>
  <c r="O119" i="41"/>
  <c r="N107" i="41"/>
  <c r="O107" i="41" s="1"/>
  <c r="O1306" i="41"/>
  <c r="P1306" i="41" s="1"/>
  <c r="O1234" i="41"/>
  <c r="P1234" i="41" s="1"/>
  <c r="O1162" i="41"/>
  <c r="P1162" i="41" s="1"/>
  <c r="O1090" i="41"/>
  <c r="P1090" i="41" s="1"/>
  <c r="O1018" i="41"/>
  <c r="P1018" i="41" s="1"/>
  <c r="O946" i="41"/>
  <c r="P946" i="41" s="1"/>
  <c r="O874" i="41"/>
  <c r="P874" i="41" s="1"/>
  <c r="O802" i="41"/>
  <c r="P802" i="41" s="1"/>
  <c r="O730" i="41"/>
  <c r="P730" i="41" s="1"/>
  <c r="O658" i="41"/>
  <c r="P658" i="41" s="1"/>
  <c r="O586" i="41"/>
  <c r="P586" i="41" s="1"/>
  <c r="O514" i="41"/>
  <c r="P514" i="41" s="1"/>
  <c r="N430" i="41"/>
  <c r="O430" i="41"/>
  <c r="N418" i="41"/>
  <c r="O418" i="41" s="1"/>
  <c r="N394" i="41"/>
  <c r="N382" i="41"/>
  <c r="N370" i="41"/>
  <c r="O370" i="41" s="1"/>
  <c r="N358" i="41"/>
  <c r="O358" i="41"/>
  <c r="N346" i="41"/>
  <c r="O346" i="41" s="1"/>
  <c r="N334" i="41"/>
  <c r="O334" i="41" s="1"/>
  <c r="N322" i="41"/>
  <c r="N310" i="41"/>
  <c r="O310" i="41" s="1"/>
  <c r="N298" i="41"/>
  <c r="O298" i="41" s="1"/>
  <c r="N274" i="41"/>
  <c r="O274" i="41" s="1"/>
  <c r="N262" i="41"/>
  <c r="O262" i="41" s="1"/>
  <c r="N250" i="41"/>
  <c r="O250" i="41" s="1"/>
  <c r="N238" i="41"/>
  <c r="N226" i="41"/>
  <c r="O226" i="41" s="1"/>
  <c r="N214" i="41"/>
  <c r="N202" i="41"/>
  <c r="O202" i="41" s="1"/>
  <c r="N190" i="41"/>
  <c r="O190" i="41" s="1"/>
  <c r="N178" i="41"/>
  <c r="O178" i="41" s="1"/>
  <c r="N166" i="41"/>
  <c r="N154" i="41"/>
  <c r="O154" i="41" s="1"/>
  <c r="N130" i="41"/>
  <c r="O130" i="41" s="1"/>
  <c r="N118" i="41"/>
  <c r="O118" i="41" s="1"/>
  <c r="N106" i="41"/>
  <c r="O106" i="41" s="1"/>
  <c r="N94" i="41"/>
  <c r="O94" i="41"/>
  <c r="N82" i="41"/>
  <c r="N70" i="41"/>
  <c r="O70" i="41" s="1"/>
  <c r="N58" i="41"/>
  <c r="O58" i="41" s="1"/>
  <c r="N46" i="41"/>
  <c r="N34" i="41"/>
  <c r="O34" i="41" s="1"/>
  <c r="N22" i="41"/>
  <c r="O22" i="41" s="1"/>
  <c r="O1303" i="41"/>
  <c r="P1303" i="41" s="1"/>
  <c r="O1231" i="41"/>
  <c r="P1231" i="41" s="1"/>
  <c r="O1159" i="41"/>
  <c r="P1159" i="41" s="1"/>
  <c r="O1087" i="41"/>
  <c r="P1087" i="41" s="1"/>
  <c r="O1015" i="41"/>
  <c r="P1015" i="41" s="1"/>
  <c r="O943" i="41"/>
  <c r="P943" i="41" s="1"/>
  <c r="O871" i="41"/>
  <c r="P871" i="41" s="1"/>
  <c r="O799" i="41"/>
  <c r="P799" i="41" s="1"/>
  <c r="O727" i="41"/>
  <c r="P727" i="41" s="1"/>
  <c r="O655" i="41"/>
  <c r="P655" i="41" s="1"/>
  <c r="O583" i="41"/>
  <c r="P583" i="41" s="1"/>
  <c r="O511" i="41"/>
  <c r="P511" i="41" s="1"/>
  <c r="N1317" i="41"/>
  <c r="N1305" i="41"/>
  <c r="O1305" i="41" s="1"/>
  <c r="N1293" i="41"/>
  <c r="O1293" i="41" s="1"/>
  <c r="N1281" i="41"/>
  <c r="O1281" i="41" s="1"/>
  <c r="N1269" i="41"/>
  <c r="O1269" i="41" s="1"/>
  <c r="N1257" i="41"/>
  <c r="O1257" i="41" s="1"/>
  <c r="N1245" i="41"/>
  <c r="N1233" i="41"/>
  <c r="O1233" i="41" s="1"/>
  <c r="N1221" i="41"/>
  <c r="O1221" i="41" s="1"/>
  <c r="N1209" i="41"/>
  <c r="O1209" i="41" s="1"/>
  <c r="N1197" i="41"/>
  <c r="O1197" i="41" s="1"/>
  <c r="N1185" i="41"/>
  <c r="O1185" i="41" s="1"/>
  <c r="N1173" i="41"/>
  <c r="N1161" i="41"/>
  <c r="O1161" i="41" s="1"/>
  <c r="N1149" i="41"/>
  <c r="O1149" i="41" s="1"/>
  <c r="N1137" i="41"/>
  <c r="O1137" i="41" s="1"/>
  <c r="N1125" i="41"/>
  <c r="O1125" i="41"/>
  <c r="N1113" i="41"/>
  <c r="O1113" i="41" s="1"/>
  <c r="N1101" i="41"/>
  <c r="N1089" i="41"/>
  <c r="O1089" i="41" s="1"/>
  <c r="N1077" i="41"/>
  <c r="O1077" i="41" s="1"/>
  <c r="N1065" i="41"/>
  <c r="O1065" i="41" s="1"/>
  <c r="N1053" i="41"/>
  <c r="O1053" i="41" s="1"/>
  <c r="N1041" i="41"/>
  <c r="N1029" i="41"/>
  <c r="N1017" i="41"/>
  <c r="O1017" i="41" s="1"/>
  <c r="N1005" i="41"/>
  <c r="O1005" i="41" s="1"/>
  <c r="N993" i="41"/>
  <c r="O993" i="41"/>
  <c r="N981" i="41"/>
  <c r="O981" i="41" s="1"/>
  <c r="N969" i="41"/>
  <c r="O969" i="41" s="1"/>
  <c r="N957" i="41"/>
  <c r="N945" i="41"/>
  <c r="O945" i="41" s="1"/>
  <c r="N933" i="41"/>
  <c r="O933" i="41" s="1"/>
  <c r="N921" i="41"/>
  <c r="O921" i="41" s="1"/>
  <c r="N909" i="41"/>
  <c r="O909" i="41" s="1"/>
  <c r="N897" i="41"/>
  <c r="O897" i="41"/>
  <c r="N885" i="41"/>
  <c r="N873" i="41"/>
  <c r="O873" i="41" s="1"/>
  <c r="N861" i="41"/>
  <c r="O861" i="41" s="1"/>
  <c r="N849" i="41"/>
  <c r="O849" i="41" s="1"/>
  <c r="N837" i="41"/>
  <c r="O837" i="41" s="1"/>
  <c r="N825" i="41"/>
  <c r="O825" i="41"/>
  <c r="N813" i="41"/>
  <c r="N801" i="41"/>
  <c r="N789" i="41"/>
  <c r="O789" i="41" s="1"/>
  <c r="N777" i="41"/>
  <c r="O777" i="41"/>
  <c r="N765" i="41"/>
  <c r="O765" i="41" s="1"/>
  <c r="N753" i="41"/>
  <c r="O753" i="41" s="1"/>
  <c r="N741" i="41"/>
  <c r="N729" i="41"/>
  <c r="O729" i="41" s="1"/>
  <c r="N717" i="41"/>
  <c r="O717" i="41" s="1"/>
  <c r="N705" i="41"/>
  <c r="O705" i="41" s="1"/>
  <c r="N693" i="41"/>
  <c r="O693" i="41" s="1"/>
  <c r="N681" i="41"/>
  <c r="O681" i="41" s="1"/>
  <c r="N669" i="41"/>
  <c r="N657" i="41"/>
  <c r="O657" i="41" s="1"/>
  <c r="N645" i="41"/>
  <c r="N633" i="41"/>
  <c r="O633" i="41" s="1"/>
  <c r="N621" i="41"/>
  <c r="O621" i="41"/>
  <c r="N609" i="41"/>
  <c r="O609" i="41" s="1"/>
  <c r="N597" i="41"/>
  <c r="N585" i="41"/>
  <c r="O585" i="41" s="1"/>
  <c r="N573" i="41"/>
  <c r="N561" i="41"/>
  <c r="O561" i="41" s="1"/>
  <c r="N549" i="41"/>
  <c r="O549" i="41" s="1"/>
  <c r="N537" i="41"/>
  <c r="O537" i="41" s="1"/>
  <c r="N525" i="41"/>
  <c r="N513" i="41"/>
  <c r="O513" i="41" s="1"/>
  <c r="N501" i="41"/>
  <c r="O501" i="41" s="1"/>
  <c r="N489" i="41"/>
  <c r="N477" i="41"/>
  <c r="O477" i="41" s="1"/>
  <c r="N465" i="41"/>
  <c r="O465" i="41"/>
  <c r="N453" i="41"/>
  <c r="N441" i="41"/>
  <c r="O441" i="41" s="1"/>
  <c r="N429" i="41"/>
  <c r="O429" i="41"/>
  <c r="N417" i="41"/>
  <c r="O417" i="41" s="1"/>
  <c r="N405" i="41"/>
  <c r="O405" i="41" s="1"/>
  <c r="N393" i="41"/>
  <c r="O393" i="41" s="1"/>
  <c r="N381" i="41"/>
  <c r="N369" i="41"/>
  <c r="O369" i="41" s="1"/>
  <c r="N357" i="41"/>
  <c r="O357" i="41" s="1"/>
  <c r="N345" i="41"/>
  <c r="O345" i="41" s="1"/>
  <c r="N333" i="41"/>
  <c r="N321" i="41"/>
  <c r="O321" i="41" s="1"/>
  <c r="N309" i="41"/>
  <c r="N297" i="41"/>
  <c r="O297" i="41" s="1"/>
  <c r="N285" i="41"/>
  <c r="O285" i="41" s="1"/>
  <c r="N273" i="41"/>
  <c r="O273" i="41"/>
  <c r="N261" i="41"/>
  <c r="O261" i="41" s="1"/>
  <c r="N249" i="41"/>
  <c r="O249" i="41" s="1"/>
  <c r="N237" i="41"/>
  <c r="N225" i="41"/>
  <c r="O225" i="41" s="1"/>
  <c r="N213" i="41"/>
  <c r="O213" i="41" s="1"/>
  <c r="N201" i="41"/>
  <c r="O201" i="41" s="1"/>
  <c r="N189" i="41"/>
  <c r="O189" i="41" s="1"/>
  <c r="N177" i="41"/>
  <c r="N165" i="41"/>
  <c r="N153" i="41"/>
  <c r="O153" i="41" s="1"/>
  <c r="N141" i="41"/>
  <c r="O141" i="41" s="1"/>
  <c r="N129" i="41"/>
  <c r="O129" i="41" s="1"/>
  <c r="N117" i="41"/>
  <c r="O117" i="41" s="1"/>
  <c r="N105" i="41"/>
  <c r="O105" i="41" s="1"/>
  <c r="N93" i="41"/>
  <c r="N81" i="41"/>
  <c r="O81" i="41" s="1"/>
  <c r="N69" i="41"/>
  <c r="O69" i="41"/>
  <c r="N57" i="41"/>
  <c r="O57" i="41" s="1"/>
  <c r="N45" i="41"/>
  <c r="O45" i="41" s="1"/>
  <c r="N33" i="41"/>
  <c r="O33" i="41" s="1"/>
  <c r="N21" i="41"/>
  <c r="N9" i="41"/>
  <c r="O9" i="41" s="1"/>
  <c r="O1294" i="41"/>
  <c r="P1294" i="41" s="1"/>
  <c r="O1222" i="41"/>
  <c r="P1222" i="41" s="1"/>
  <c r="O1150" i="41"/>
  <c r="P1150" i="41" s="1"/>
  <c r="O1078" i="41"/>
  <c r="P1078" i="41" s="1"/>
  <c r="O1006" i="41"/>
  <c r="P1006" i="41" s="1"/>
  <c r="O934" i="41"/>
  <c r="P934" i="41" s="1"/>
  <c r="O862" i="41"/>
  <c r="P862" i="41" s="1"/>
  <c r="O790" i="41"/>
  <c r="P790" i="41" s="1"/>
  <c r="O718" i="41"/>
  <c r="P718" i="41" s="1"/>
  <c r="O646" i="41"/>
  <c r="P646" i="41" s="1"/>
  <c r="O574" i="41"/>
  <c r="P574" i="41" s="1"/>
  <c r="O502" i="41"/>
  <c r="P502" i="41" s="1"/>
  <c r="N761" i="41"/>
  <c r="N91" i="41"/>
  <c r="N79" i="41"/>
  <c r="N67" i="41"/>
  <c r="O67" i="41" s="1"/>
  <c r="N55" i="41"/>
  <c r="N43" i="41"/>
  <c r="N31" i="41"/>
  <c r="N19" i="41"/>
  <c r="N7" i="41"/>
  <c r="N90" i="41"/>
  <c r="O90" i="41"/>
  <c r="N78" i="41"/>
  <c r="N66" i="41"/>
  <c r="N54" i="41"/>
  <c r="N42" i="41"/>
  <c r="N30" i="41"/>
  <c r="N18" i="41"/>
  <c r="O18" i="41" s="1"/>
  <c r="N6" i="41"/>
  <c r="N52" i="41"/>
  <c r="N40" i="41"/>
  <c r="N28" i="41"/>
  <c r="N16" i="41"/>
  <c r="N4" i="41"/>
  <c r="O4" i="41" s="1"/>
  <c r="N15" i="41"/>
  <c r="N3" i="41"/>
  <c r="N25" i="41"/>
  <c r="N13" i="41"/>
  <c r="N96" i="41"/>
  <c r="N84" i="41"/>
  <c r="O84" i="41"/>
  <c r="N72" i="41"/>
  <c r="N60" i="41"/>
  <c r="N48" i="41"/>
  <c r="N36" i="41"/>
  <c r="N24" i="41"/>
  <c r="N12" i="41"/>
  <c r="O12" i="41" s="1"/>
  <c r="N95" i="41"/>
  <c r="N83" i="41"/>
  <c r="N71" i="41"/>
  <c r="N59" i="41"/>
  <c r="N47" i="41"/>
  <c r="N35" i="41"/>
  <c r="O35" i="41" s="1"/>
  <c r="N23" i="41"/>
  <c r="N11" i="41"/>
  <c r="O10" i="41"/>
  <c r="P10" i="41" s="1"/>
  <c r="P447" i="41" l="1"/>
  <c r="P635" i="41"/>
  <c r="O52" i="41"/>
  <c r="P52" i="41" s="1"/>
  <c r="O36" i="41"/>
  <c r="P36" i="41" s="1"/>
  <c r="O761" i="41"/>
  <c r="P761" i="41" s="1"/>
  <c r="O1101" i="41"/>
  <c r="P1101" i="41" s="1"/>
  <c r="O16" i="41"/>
  <c r="P16" i="41" s="1"/>
  <c r="O60" i="41"/>
  <c r="P60" i="41" s="1"/>
  <c r="P90" i="41"/>
  <c r="O21" i="41"/>
  <c r="P21" i="41" s="1"/>
  <c r="O573" i="41"/>
  <c r="P573" i="41" s="1"/>
  <c r="O885" i="41"/>
  <c r="P885" i="41" s="1"/>
  <c r="O143" i="41"/>
  <c r="P143" i="41" s="1"/>
  <c r="O1007" i="41"/>
  <c r="P1007" i="41" s="1"/>
  <c r="O480" i="41"/>
  <c r="P480" i="41" s="1"/>
  <c r="O696" i="41"/>
  <c r="P696" i="41" s="1"/>
  <c r="O217" i="41"/>
  <c r="P217" i="41" s="1"/>
  <c r="P310" i="41"/>
  <c r="O935" i="41"/>
  <c r="P935" i="41" s="1"/>
  <c r="O200" i="41"/>
  <c r="P200" i="41" s="1"/>
  <c r="O59" i="41"/>
  <c r="P59" i="41" s="1"/>
  <c r="O6" i="41"/>
  <c r="P6" i="41" s="1"/>
  <c r="O31" i="41"/>
  <c r="P31" i="41" s="1"/>
  <c r="P33" i="41"/>
  <c r="P189" i="41"/>
  <c r="P345" i="41"/>
  <c r="P657" i="41"/>
  <c r="P897" i="41"/>
  <c r="P1053" i="41"/>
  <c r="P1209" i="41"/>
  <c r="P58" i="41"/>
  <c r="P226" i="41"/>
  <c r="O322" i="41"/>
  <c r="P322" i="41" s="1"/>
  <c r="O863" i="41"/>
  <c r="P863" i="41" s="1"/>
  <c r="O312" i="41"/>
  <c r="P312" i="41" s="1"/>
  <c r="O504" i="41"/>
  <c r="P504" i="41" s="1"/>
  <c r="O720" i="41"/>
  <c r="P720" i="41" s="1"/>
  <c r="O1056" i="41"/>
  <c r="P1056" i="41" s="1"/>
  <c r="O1272" i="41"/>
  <c r="P1272" i="41" s="1"/>
  <c r="O320" i="41"/>
  <c r="P320" i="41" s="1"/>
  <c r="O913" i="41"/>
  <c r="P913" i="41" s="1"/>
  <c r="O1045" i="41"/>
  <c r="P1045" i="41" s="1"/>
  <c r="P84" i="41"/>
  <c r="P501" i="41"/>
  <c r="O741" i="41"/>
  <c r="P741" i="41" s="1"/>
  <c r="O71" i="41"/>
  <c r="P71" i="41" s="1"/>
  <c r="O96" i="41"/>
  <c r="P96" i="41" s="1"/>
  <c r="O43" i="41"/>
  <c r="P43" i="41" s="1"/>
  <c r="P117" i="41"/>
  <c r="P273" i="41"/>
  <c r="P429" i="41"/>
  <c r="P585" i="41"/>
  <c r="O669" i="41"/>
  <c r="P669" i="41" s="1"/>
  <c r="P825" i="41"/>
  <c r="P981" i="41"/>
  <c r="P1137" i="41"/>
  <c r="P1293" i="41"/>
  <c r="P154" i="41"/>
  <c r="O238" i="41"/>
  <c r="P238" i="41" s="1"/>
  <c r="O791" i="41"/>
  <c r="P791" i="41" s="1"/>
  <c r="P240" i="41"/>
  <c r="O240" i="41"/>
  <c r="O516" i="41"/>
  <c r="P516" i="41" s="1"/>
  <c r="O732" i="41"/>
  <c r="P732" i="41" s="1"/>
  <c r="O1164" i="41"/>
  <c r="P1164" i="41" s="1"/>
  <c r="O1238" i="41"/>
  <c r="P1238" i="41" s="1"/>
  <c r="O1268" i="41"/>
  <c r="P1268" i="41" s="1"/>
  <c r="O47" i="41"/>
  <c r="P47" i="41" s="1"/>
  <c r="P969" i="41"/>
  <c r="O55" i="41"/>
  <c r="P55" i="41" s="1"/>
  <c r="P753" i="41"/>
  <c r="O166" i="41"/>
  <c r="P166" i="41" s="1"/>
  <c r="O719" i="41"/>
  <c r="P719" i="41" s="1"/>
  <c r="O168" i="41"/>
  <c r="P168" i="41" s="1"/>
  <c r="O408" i="41"/>
  <c r="P408" i="41" s="1"/>
  <c r="O624" i="41"/>
  <c r="P624" i="41" s="1"/>
  <c r="O840" i="41"/>
  <c r="P840" i="41" s="1"/>
  <c r="O709" i="41"/>
  <c r="P709" i="41" s="1"/>
  <c r="O937" i="41"/>
  <c r="P937" i="41" s="1"/>
  <c r="O315" i="41"/>
  <c r="P315" i="41" s="1"/>
  <c r="O771" i="41"/>
  <c r="P771" i="41" s="1"/>
  <c r="O545" i="41"/>
  <c r="P545" i="41" s="1"/>
  <c r="P1265" i="41"/>
  <c r="O1265" i="41"/>
  <c r="O690" i="41"/>
  <c r="P690" i="41" s="1"/>
  <c r="O798" i="41"/>
  <c r="P798" i="41" s="1"/>
  <c r="O813" i="41"/>
  <c r="P813" i="41" s="1"/>
  <c r="O1260" i="41"/>
  <c r="P1260" i="41" s="1"/>
  <c r="O597" i="41"/>
  <c r="P597" i="41" s="1"/>
  <c r="P909" i="41"/>
  <c r="P1065" i="41"/>
  <c r="P1221" i="41"/>
  <c r="P70" i="41"/>
  <c r="O95" i="41"/>
  <c r="P95" i="41" s="1"/>
  <c r="O25" i="41"/>
  <c r="P25" i="41" s="1"/>
  <c r="O30" i="41"/>
  <c r="P30" i="41" s="1"/>
  <c r="P129" i="41"/>
  <c r="P285" i="41"/>
  <c r="P441" i="41"/>
  <c r="O525" i="41"/>
  <c r="P525" i="41" s="1"/>
  <c r="P681" i="41"/>
  <c r="P837" i="41"/>
  <c r="P993" i="41"/>
  <c r="P1149" i="41"/>
  <c r="P1305" i="41"/>
  <c r="O82" i="41"/>
  <c r="P82" i="41" s="1"/>
  <c r="P563" i="41"/>
  <c r="O647" i="41"/>
  <c r="P647" i="41" s="1"/>
  <c r="O1292" i="41"/>
  <c r="P1292" i="41" s="1"/>
  <c r="O972" i="41"/>
  <c r="P972" i="41" s="1"/>
  <c r="O1188" i="41"/>
  <c r="P1188" i="41" s="1"/>
  <c r="O1263" i="41"/>
  <c r="P1263" i="41" s="1"/>
  <c r="O601" i="41"/>
  <c r="P601" i="41" s="1"/>
  <c r="O99" i="41"/>
  <c r="P99" i="41" s="1"/>
  <c r="P261" i="41"/>
  <c r="P130" i="41"/>
  <c r="O936" i="41"/>
  <c r="P936" i="41" s="1"/>
  <c r="P201" i="41"/>
  <c r="O42" i="41"/>
  <c r="P42" i="41" s="1"/>
  <c r="P57" i="41"/>
  <c r="P765" i="41"/>
  <c r="P921" i="41"/>
  <c r="P1077" i="41"/>
  <c r="P1233" i="41"/>
  <c r="O1317" i="41"/>
  <c r="P1317" i="41" s="1"/>
  <c r="P491" i="41"/>
  <c r="O575" i="41"/>
  <c r="P575" i="41" s="1"/>
  <c r="O644" i="41"/>
  <c r="P644" i="41" s="1"/>
  <c r="O432" i="41"/>
  <c r="P432" i="41" s="1"/>
  <c r="P648" i="41"/>
  <c r="O648" i="41"/>
  <c r="O984" i="41"/>
  <c r="P984" i="41" s="1"/>
  <c r="O1200" i="41"/>
  <c r="P1200" i="41" s="1"/>
  <c r="O1311" i="41"/>
  <c r="P1311" i="41" s="1"/>
  <c r="O49" i="41"/>
  <c r="P49" i="41" s="1"/>
  <c r="O817" i="41"/>
  <c r="P817" i="41" s="1"/>
  <c r="O452" i="41"/>
  <c r="P452" i="41" s="1"/>
  <c r="P105" i="41"/>
  <c r="P729" i="41"/>
  <c r="O13" i="41"/>
  <c r="P13" i="41" s="1"/>
  <c r="P513" i="41"/>
  <c r="P67" i="41"/>
  <c r="P369" i="41"/>
  <c r="P609" i="41"/>
  <c r="P12" i="41"/>
  <c r="O54" i="41"/>
  <c r="P54" i="41" s="1"/>
  <c r="O79" i="41"/>
  <c r="P79" i="41" s="1"/>
  <c r="P297" i="41"/>
  <c r="O381" i="41"/>
  <c r="P381" i="41" s="1"/>
  <c r="P537" i="41"/>
  <c r="P693" i="41"/>
  <c r="P849" i="41"/>
  <c r="P1005" i="41"/>
  <c r="P1161" i="41"/>
  <c r="O1245" i="41"/>
  <c r="P1245" i="41" s="1"/>
  <c r="P94" i="41"/>
  <c r="P419" i="41"/>
  <c r="O503" i="41"/>
  <c r="P503" i="41" s="1"/>
  <c r="O1312" i="41"/>
  <c r="P1312" i="41" s="1"/>
  <c r="O444" i="41"/>
  <c r="P444" i="41" s="1"/>
  <c r="O660" i="41"/>
  <c r="P660" i="41" s="1"/>
  <c r="O1092" i="41"/>
  <c r="P1092" i="41" s="1"/>
  <c r="O1308" i="41"/>
  <c r="P1308" i="41" s="1"/>
  <c r="O656" i="41"/>
  <c r="P656" i="41" s="1"/>
  <c r="O385" i="41"/>
  <c r="P385" i="41" s="1"/>
  <c r="O554" i="41"/>
  <c r="P554" i="41" s="1"/>
  <c r="O698" i="41"/>
  <c r="P698" i="41" s="1"/>
  <c r="O806" i="41"/>
  <c r="P806" i="41" s="1"/>
  <c r="O1298" i="41"/>
  <c r="P1298" i="41" s="1"/>
  <c r="O1044" i="41"/>
  <c r="P1044" i="41" s="1"/>
  <c r="P45" i="41"/>
  <c r="O3" i="41"/>
  <c r="P3" i="41" s="1"/>
  <c r="P213" i="41"/>
  <c r="O453" i="41"/>
  <c r="P453" i="41" s="1"/>
  <c r="O15" i="41"/>
  <c r="P15" i="41" s="1"/>
  <c r="P141" i="41"/>
  <c r="O24" i="41"/>
  <c r="P24" i="41" s="1"/>
  <c r="O66" i="41"/>
  <c r="P66" i="41" s="1"/>
  <c r="O91" i="41"/>
  <c r="P91" i="41" s="1"/>
  <c r="P69" i="41"/>
  <c r="P225" i="41"/>
  <c r="O309" i="41"/>
  <c r="P309" i="41" s="1"/>
  <c r="P465" i="41"/>
  <c r="P621" i="41"/>
  <c r="P777" i="41"/>
  <c r="P933" i="41"/>
  <c r="P1089" i="41"/>
  <c r="O1173" i="41"/>
  <c r="P1173" i="41" s="1"/>
  <c r="P22" i="41"/>
  <c r="O275" i="41"/>
  <c r="P275" i="41" s="1"/>
  <c r="P347" i="41"/>
  <c r="O431" i="41"/>
  <c r="P431" i="41" s="1"/>
  <c r="O1295" i="41"/>
  <c r="P1295" i="41" s="1"/>
  <c r="P552" i="41"/>
  <c r="O552" i="41"/>
  <c r="O768" i="41"/>
  <c r="P768" i="41" s="1"/>
  <c r="O876" i="41"/>
  <c r="P876" i="41" s="1"/>
  <c r="O637" i="41"/>
  <c r="P637" i="41" s="1"/>
  <c r="O1237" i="41"/>
  <c r="P1237" i="41" s="1"/>
  <c r="O110" i="41"/>
  <c r="P110" i="41" s="1"/>
  <c r="P417" i="41"/>
  <c r="O394" i="41"/>
  <c r="P394" i="41" s="1"/>
  <c r="O11" i="41"/>
  <c r="P11" i="41" s="1"/>
  <c r="O78" i="41"/>
  <c r="P78" i="41" s="1"/>
  <c r="P153" i="41"/>
  <c r="P1257" i="41"/>
  <c r="P274" i="41"/>
  <c r="O359" i="41"/>
  <c r="P359" i="41" s="1"/>
  <c r="O1223" i="41"/>
  <c r="P1223" i="41" s="1"/>
  <c r="O888" i="41"/>
  <c r="P888" i="41" s="1"/>
  <c r="O1116" i="41"/>
  <c r="P1116" i="41" s="1"/>
  <c r="O1321" i="41"/>
  <c r="P1321" i="41" s="1"/>
  <c r="O836" i="41"/>
  <c r="P836" i="41" s="1"/>
  <c r="O181" i="41"/>
  <c r="P181" i="41" s="1"/>
  <c r="P1281" i="41"/>
  <c r="P18" i="41"/>
  <c r="P393" i="41"/>
  <c r="P705" i="41"/>
  <c r="P1017" i="41"/>
  <c r="O48" i="41"/>
  <c r="P48" i="41" s="1"/>
  <c r="P81" i="41"/>
  <c r="O165" i="41"/>
  <c r="P165" i="41" s="1"/>
  <c r="P321" i="41"/>
  <c r="P477" i="41"/>
  <c r="P633" i="41"/>
  <c r="P789" i="41"/>
  <c r="P945" i="41"/>
  <c r="O1029" i="41"/>
  <c r="P1029" i="41" s="1"/>
  <c r="P1185" i="41"/>
  <c r="P202" i="41"/>
  <c r="P370" i="41"/>
  <c r="P203" i="41"/>
  <c r="O287" i="41"/>
  <c r="P287" i="41" s="1"/>
  <c r="O1151" i="41"/>
  <c r="P1151" i="41" s="1"/>
  <c r="O576" i="41"/>
  <c r="P576" i="41" s="1"/>
  <c r="O792" i="41"/>
  <c r="P792" i="41" s="1"/>
  <c r="O1128" i="41"/>
  <c r="P1128" i="41" s="1"/>
  <c r="O1130" i="41"/>
  <c r="P1130" i="41" s="1"/>
  <c r="O932" i="41"/>
  <c r="P932" i="41" s="1"/>
  <c r="O85" i="41"/>
  <c r="P85" i="41" s="1"/>
  <c r="O1129" i="41"/>
  <c r="P1129" i="41" s="1"/>
  <c r="O19" i="41"/>
  <c r="P19" i="41" s="1"/>
  <c r="O83" i="41"/>
  <c r="P83" i="41" s="1"/>
  <c r="P357" i="41"/>
  <c r="P4" i="41"/>
  <c r="O237" i="41"/>
  <c r="P237" i="41" s="1"/>
  <c r="P549" i="41"/>
  <c r="P861" i="41"/>
  <c r="O23" i="41"/>
  <c r="P23" i="41" s="1"/>
  <c r="O28" i="41"/>
  <c r="P28" i="41" s="1"/>
  <c r="P9" i="41"/>
  <c r="O93" i="41"/>
  <c r="P93" i="41" s="1"/>
  <c r="O177" i="41"/>
  <c r="P177" i="41" s="1"/>
  <c r="P249" i="41"/>
  <c r="O333" i="41"/>
  <c r="P333" i="41" s="1"/>
  <c r="P405" i="41"/>
  <c r="O489" i="41"/>
  <c r="P489" i="41" s="1"/>
  <c r="P561" i="41"/>
  <c r="O645" i="41"/>
  <c r="P645" i="41" s="1"/>
  <c r="P717" i="41"/>
  <c r="O801" i="41"/>
  <c r="P801" i="41" s="1"/>
  <c r="P873" i="41"/>
  <c r="O957" i="41"/>
  <c r="P957" i="41" s="1"/>
  <c r="O1041" i="41"/>
  <c r="P1041" i="41" s="1"/>
  <c r="P1113" i="41"/>
  <c r="O46" i="41"/>
  <c r="P46" i="41" s="1"/>
  <c r="P118" i="41"/>
  <c r="O214" i="41"/>
  <c r="P214" i="41" s="1"/>
  <c r="P298" i="41"/>
  <c r="O382" i="41"/>
  <c r="P382" i="41" s="1"/>
  <c r="P131" i="41"/>
  <c r="P215" i="41"/>
  <c r="O215" i="41"/>
  <c r="O1079" i="41"/>
  <c r="P1079" i="41" s="1"/>
  <c r="O372" i="41"/>
  <c r="P372" i="41" s="1"/>
  <c r="O588" i="41"/>
  <c r="P588" i="41" s="1"/>
  <c r="O804" i="41"/>
  <c r="P804" i="41" s="1"/>
  <c r="O912" i="41"/>
  <c r="P912" i="41" s="1"/>
  <c r="O1020" i="41"/>
  <c r="P1020" i="41" s="1"/>
  <c r="O1236" i="41"/>
  <c r="P1236" i="41" s="1"/>
  <c r="O1301" i="41"/>
  <c r="P1301" i="41" s="1"/>
  <c r="O1021" i="41"/>
  <c r="P1021" i="41" s="1"/>
  <c r="O1274" i="41"/>
  <c r="P1274" i="41" s="1"/>
  <c r="O332" i="41"/>
  <c r="P332" i="41" s="1"/>
  <c r="P707" i="41"/>
  <c r="P995" i="41"/>
  <c r="P35" i="41"/>
  <c r="O72" i="41"/>
  <c r="P72" i="41" s="1"/>
  <c r="O40" i="41"/>
  <c r="P40" i="41" s="1"/>
  <c r="O7" i="41"/>
  <c r="P7" i="41" s="1"/>
  <c r="P384" i="41"/>
  <c r="P456" i="41"/>
  <c r="P528" i="41"/>
  <c r="P600" i="41"/>
  <c r="P672" i="41"/>
  <c r="P744" i="41"/>
  <c r="P816" i="41"/>
  <c r="P996" i="41"/>
  <c r="P1068" i="41"/>
  <c r="P1140" i="41"/>
  <c r="P1212" i="41"/>
  <c r="P1284" i="41"/>
  <c r="P1166" i="41"/>
  <c r="P1216" i="41"/>
  <c r="P428" i="41"/>
  <c r="P1052" i="41"/>
  <c r="P169" i="41"/>
  <c r="P373" i="41"/>
  <c r="O481" i="41"/>
  <c r="P481" i="41" s="1"/>
  <c r="O589" i="41"/>
  <c r="P589" i="41" s="1"/>
  <c r="O1117" i="41"/>
  <c r="P1117" i="41" s="1"/>
  <c r="O920" i="41"/>
  <c r="P920" i="41" s="1"/>
  <c r="O98" i="41"/>
  <c r="P98" i="41" s="1"/>
  <c r="O314" i="41"/>
  <c r="P314" i="41" s="1"/>
  <c r="P422" i="41"/>
  <c r="O686" i="41"/>
  <c r="P686" i="41" s="1"/>
  <c r="P794" i="41"/>
  <c r="O938" i="41"/>
  <c r="P938" i="41" s="1"/>
  <c r="P1262" i="41"/>
  <c r="O1172" i="41"/>
  <c r="P1172" i="41" s="1"/>
  <c r="O303" i="41"/>
  <c r="P303" i="41" s="1"/>
  <c r="O543" i="41"/>
  <c r="P543" i="41" s="1"/>
  <c r="O891" i="41"/>
  <c r="P891" i="41" s="1"/>
  <c r="O1095" i="41"/>
  <c r="P1095" i="41" s="1"/>
  <c r="O1220" i="41"/>
  <c r="P1220" i="41" s="1"/>
  <c r="O736" i="41"/>
  <c r="P736" i="41" s="1"/>
  <c r="O197" i="41"/>
  <c r="P197" i="41" s="1"/>
  <c r="O283" i="41"/>
  <c r="P283" i="41" s="1"/>
  <c r="O415" i="41"/>
  <c r="P415" i="41" s="1"/>
  <c r="P396" i="41"/>
  <c r="P468" i="41"/>
  <c r="P540" i="41"/>
  <c r="P612" i="41"/>
  <c r="P684" i="41"/>
  <c r="P756" i="41"/>
  <c r="P828" i="41"/>
  <c r="O924" i="41"/>
  <c r="P924" i="41" s="1"/>
  <c r="P1008" i="41"/>
  <c r="P1080" i="41"/>
  <c r="P1152" i="41"/>
  <c r="P1224" i="41"/>
  <c r="P1296" i="41"/>
  <c r="P1202" i="41"/>
  <c r="P1288" i="41"/>
  <c r="P536" i="41"/>
  <c r="P1160" i="41"/>
  <c r="O193" i="41"/>
  <c r="P193" i="41" s="1"/>
  <c r="O613" i="41"/>
  <c r="P613" i="41" s="1"/>
  <c r="P805" i="41"/>
  <c r="O925" i="41"/>
  <c r="P925" i="41" s="1"/>
  <c r="O1141" i="41"/>
  <c r="P1141" i="41" s="1"/>
  <c r="O1214" i="41"/>
  <c r="P1214" i="41" s="1"/>
  <c r="O1136" i="41"/>
  <c r="P1136" i="41"/>
  <c r="P218" i="41"/>
  <c r="O338" i="41"/>
  <c r="P338" i="41" s="1"/>
  <c r="O566" i="41"/>
  <c r="P566" i="41" s="1"/>
  <c r="O710" i="41"/>
  <c r="P710" i="41" s="1"/>
  <c r="O818" i="41"/>
  <c r="P818" i="41" s="1"/>
  <c r="O962" i="41"/>
  <c r="P962" i="41" s="1"/>
  <c r="P1070" i="41"/>
  <c r="O1156" i="41"/>
  <c r="P1156" i="41" s="1"/>
  <c r="O111" i="41"/>
  <c r="P111" i="41" s="1"/>
  <c r="O459" i="41"/>
  <c r="P459" i="41" s="1"/>
  <c r="O663" i="41"/>
  <c r="P663" i="41" s="1"/>
  <c r="O783" i="41"/>
  <c r="P783" i="41" s="1"/>
  <c r="O1011" i="41"/>
  <c r="P1011" i="41" s="1"/>
  <c r="O304" i="41"/>
  <c r="P304" i="41" s="1"/>
  <c r="O163" i="41"/>
  <c r="P163" i="41" s="1"/>
  <c r="P178" i="41"/>
  <c r="P250" i="41"/>
  <c r="P334" i="41"/>
  <c r="P418" i="41"/>
  <c r="P155" i="41"/>
  <c r="P227" i="41"/>
  <c r="P299" i="41"/>
  <c r="P371" i="41"/>
  <c r="P443" i="41"/>
  <c r="P515" i="41"/>
  <c r="P587" i="41"/>
  <c r="P659" i="41"/>
  <c r="P731" i="41"/>
  <c r="P803" i="41"/>
  <c r="P875" i="41"/>
  <c r="P947" i="41"/>
  <c r="P1019" i="41"/>
  <c r="P1091" i="41"/>
  <c r="P1163" i="41"/>
  <c r="P1235" i="41"/>
  <c r="P1307" i="41"/>
  <c r="P56" i="41"/>
  <c r="P776" i="41"/>
  <c r="P108" i="41"/>
  <c r="P180" i="41"/>
  <c r="P252" i="41"/>
  <c r="P324" i="41"/>
  <c r="P97" i="41"/>
  <c r="O205" i="41"/>
  <c r="P205" i="41" s="1"/>
  <c r="O409" i="41"/>
  <c r="P409" i="41" s="1"/>
  <c r="O625" i="41"/>
  <c r="P625" i="41" s="1"/>
  <c r="P721" i="41"/>
  <c r="O1153" i="41"/>
  <c r="P1153" i="41" s="1"/>
  <c r="O1261" i="41"/>
  <c r="P1261" i="41" s="1"/>
  <c r="P1250" i="41"/>
  <c r="O1250" i="41"/>
  <c r="O1232" i="41"/>
  <c r="P1232" i="41" s="1"/>
  <c r="O230" i="41"/>
  <c r="P230" i="41" s="1"/>
  <c r="O578" i="41"/>
  <c r="P578" i="41" s="1"/>
  <c r="O974" i="41"/>
  <c r="P974" i="41" s="1"/>
  <c r="P1082" i="41"/>
  <c r="O1082" i="41"/>
  <c r="O1228" i="41"/>
  <c r="P1228" i="41" s="1"/>
  <c r="O219" i="41"/>
  <c r="P219" i="41" s="1"/>
  <c r="O339" i="41"/>
  <c r="P339" i="41" s="1"/>
  <c r="O1084" i="41"/>
  <c r="P1084" i="41" s="1"/>
  <c r="O461" i="41"/>
  <c r="P461" i="41" s="1"/>
  <c r="O896" i="41"/>
  <c r="P896" i="41" s="1"/>
  <c r="O2" i="41"/>
  <c r="P2" i="41" s="1"/>
  <c r="P134" i="41"/>
  <c r="O458" i="41"/>
  <c r="P458" i="41" s="1"/>
  <c r="O590" i="41"/>
  <c r="P590" i="41" s="1"/>
  <c r="O842" i="41"/>
  <c r="P842" i="41" s="1"/>
  <c r="O986" i="41"/>
  <c r="P986" i="41" s="1"/>
  <c r="O231" i="41"/>
  <c r="P231" i="41" s="1"/>
  <c r="O351" i="41"/>
  <c r="P351" i="41" s="1"/>
  <c r="O579" i="41"/>
  <c r="P579" i="41" s="1"/>
  <c r="O807" i="41"/>
  <c r="P807" i="41" s="1"/>
  <c r="O1287" i="41"/>
  <c r="P1287" i="41" s="1"/>
  <c r="O113" i="41"/>
  <c r="P113" i="41" s="1"/>
  <c r="O1049" i="41"/>
  <c r="P1049" i="41" s="1"/>
  <c r="O474" i="41"/>
  <c r="P474" i="41" s="1"/>
  <c r="O582" i="41"/>
  <c r="P582" i="41" s="1"/>
  <c r="P1125" i="41"/>
  <c r="P1197" i="41"/>
  <c r="P1269" i="41"/>
  <c r="P34" i="41"/>
  <c r="P106" i="41"/>
  <c r="P190" i="41"/>
  <c r="P262" i="41"/>
  <c r="P346" i="41"/>
  <c r="P430" i="41"/>
  <c r="P167" i="41"/>
  <c r="P239" i="41"/>
  <c r="P311" i="41"/>
  <c r="P383" i="41"/>
  <c r="P455" i="41"/>
  <c r="P527" i="41"/>
  <c r="P599" i="41"/>
  <c r="P671" i="41"/>
  <c r="P743" i="41"/>
  <c r="P815" i="41"/>
  <c r="P887" i="41"/>
  <c r="P959" i="41"/>
  <c r="P1031" i="41"/>
  <c r="P1103" i="41"/>
  <c r="P1175" i="41"/>
  <c r="P1247" i="41"/>
  <c r="P1319" i="41"/>
  <c r="P164" i="41"/>
  <c r="P884" i="41"/>
  <c r="P120" i="41"/>
  <c r="P192" i="41"/>
  <c r="P264" i="41"/>
  <c r="P336" i="41"/>
  <c r="O852" i="41"/>
  <c r="P852" i="41" s="1"/>
  <c r="O948" i="41"/>
  <c r="P948" i="41" s="1"/>
  <c r="O121" i="41"/>
  <c r="P121" i="41" s="1"/>
  <c r="P313" i="41"/>
  <c r="P517" i="41"/>
  <c r="P733" i="41"/>
  <c r="O829" i="41"/>
  <c r="P829" i="41" s="1"/>
  <c r="O949" i="41"/>
  <c r="P949" i="41" s="1"/>
  <c r="O1285" i="41"/>
  <c r="P1285" i="41" s="1"/>
  <c r="O440" i="41"/>
  <c r="P440" i="41" s="1"/>
  <c r="O14" i="41"/>
  <c r="P14" i="41" s="1"/>
  <c r="O146" i="41"/>
  <c r="P146" i="41" s="1"/>
  <c r="O254" i="41"/>
  <c r="P254" i="41" s="1"/>
  <c r="O602" i="41"/>
  <c r="P602" i="41" s="1"/>
  <c r="O854" i="41"/>
  <c r="P854" i="41" s="1"/>
  <c r="O998" i="41"/>
  <c r="P998" i="41" s="1"/>
  <c r="O39" i="41"/>
  <c r="P39" i="41" s="1"/>
  <c r="O363" i="41"/>
  <c r="P363" i="41" s="1"/>
  <c r="O652" i="41"/>
  <c r="P652" i="41" s="1"/>
  <c r="O8" i="41"/>
  <c r="P8" i="41" s="1"/>
  <c r="P420" i="41"/>
  <c r="P492" i="41"/>
  <c r="P564" i="41"/>
  <c r="P636" i="41"/>
  <c r="P708" i="41"/>
  <c r="P780" i="41"/>
  <c r="P1032" i="41"/>
  <c r="P1104" i="41"/>
  <c r="P1176" i="41"/>
  <c r="P1248" i="41"/>
  <c r="P1320" i="41"/>
  <c r="P1286" i="41"/>
  <c r="P92" i="41"/>
  <c r="P740" i="41"/>
  <c r="O37" i="41"/>
  <c r="P37" i="41" s="1"/>
  <c r="O133" i="41"/>
  <c r="P133" i="41" s="1"/>
  <c r="P229" i="41"/>
  <c r="O325" i="41"/>
  <c r="P325" i="41" s="1"/>
  <c r="P433" i="41"/>
  <c r="P649" i="41"/>
  <c r="O841" i="41"/>
  <c r="P841" i="41" s="1"/>
  <c r="O961" i="41"/>
  <c r="P961" i="41" s="1"/>
  <c r="O1069" i="41"/>
  <c r="P1069" i="41" s="1"/>
  <c r="O1297" i="41"/>
  <c r="P1297" i="41" s="1"/>
  <c r="O26" i="41"/>
  <c r="P26" i="41" s="1"/>
  <c r="O158" i="41"/>
  <c r="P158" i="41" s="1"/>
  <c r="O482" i="41"/>
  <c r="P482" i="41" s="1"/>
  <c r="O614" i="41"/>
  <c r="P614" i="41" s="1"/>
  <c r="O866" i="41"/>
  <c r="P866" i="41" s="1"/>
  <c r="O1118" i="41"/>
  <c r="P1118" i="41" s="1"/>
  <c r="O147" i="41"/>
  <c r="P147" i="41" s="1"/>
  <c r="O375" i="41"/>
  <c r="P375" i="41" s="1"/>
  <c r="O699" i="41"/>
  <c r="P699" i="41" s="1"/>
  <c r="O831" i="41"/>
  <c r="P831" i="41" s="1"/>
  <c r="O1276" i="41"/>
  <c r="P1276" i="41" s="1"/>
  <c r="O1000" i="41"/>
  <c r="P1000" i="41" s="1"/>
  <c r="O29" i="41"/>
  <c r="P29" i="41" s="1"/>
  <c r="O1218" i="41"/>
  <c r="P1218" i="41" s="1"/>
  <c r="P358" i="41"/>
  <c r="P107" i="41"/>
  <c r="P179" i="41"/>
  <c r="P251" i="41"/>
  <c r="P323" i="41"/>
  <c r="P395" i="41"/>
  <c r="P467" i="41"/>
  <c r="P539" i="41"/>
  <c r="P611" i="41"/>
  <c r="P683" i="41"/>
  <c r="P755" i="41"/>
  <c r="P827" i="41"/>
  <c r="P899" i="41"/>
  <c r="P971" i="41"/>
  <c r="P1043" i="41"/>
  <c r="P1115" i="41"/>
  <c r="P1187" i="41"/>
  <c r="P1259" i="41"/>
  <c r="P1275" i="41"/>
  <c r="P272" i="41"/>
  <c r="P968" i="41"/>
  <c r="P132" i="41"/>
  <c r="P204" i="41"/>
  <c r="P276" i="41"/>
  <c r="P348" i="41"/>
  <c r="P864" i="41"/>
  <c r="P960" i="41"/>
  <c r="O337" i="41"/>
  <c r="P337" i="41" s="1"/>
  <c r="P529" i="41"/>
  <c r="P745" i="41"/>
  <c r="O853" i="41"/>
  <c r="P853" i="41" s="1"/>
  <c r="O1189" i="41"/>
  <c r="P1189" i="41" s="1"/>
  <c r="O1299" i="41"/>
  <c r="P1299" i="41" s="1"/>
  <c r="O632" i="41"/>
  <c r="P632" i="41" s="1"/>
  <c r="O494" i="41"/>
  <c r="P494" i="41" s="1"/>
  <c r="O626" i="41"/>
  <c r="P626" i="41" s="1"/>
  <c r="O746" i="41"/>
  <c r="P746" i="41" s="1"/>
  <c r="O878" i="41"/>
  <c r="P878" i="41" s="1"/>
  <c r="O1154" i="41"/>
  <c r="P1154" i="41" s="1"/>
  <c r="O387" i="41"/>
  <c r="P387" i="41" s="1"/>
  <c r="O220" i="41"/>
  <c r="P220" i="41" s="1"/>
  <c r="O281" i="41"/>
  <c r="P281" i="41" s="1"/>
  <c r="O833" i="41"/>
  <c r="P833" i="41" s="1"/>
  <c r="O378" i="41"/>
  <c r="P378" i="41" s="1"/>
  <c r="P145" i="41"/>
  <c r="P241" i="41"/>
  <c r="O349" i="41"/>
  <c r="P349" i="41" s="1"/>
  <c r="P445" i="41"/>
  <c r="O541" i="41"/>
  <c r="P541" i="41" s="1"/>
  <c r="O865" i="41"/>
  <c r="P865" i="41" s="1"/>
  <c r="O985" i="41"/>
  <c r="P985" i="41" s="1"/>
  <c r="O1201" i="41"/>
  <c r="P1201" i="41" s="1"/>
  <c r="O1204" i="41"/>
  <c r="P1204" i="41"/>
  <c r="O50" i="41"/>
  <c r="P50" i="41" s="1"/>
  <c r="O386" i="41"/>
  <c r="P386" i="41" s="1"/>
  <c r="O638" i="41"/>
  <c r="P638" i="41" s="1"/>
  <c r="O890" i="41"/>
  <c r="P890" i="41" s="1"/>
  <c r="O267" i="41"/>
  <c r="P267" i="41" s="1"/>
  <c r="O399" i="41"/>
  <c r="P399" i="41" s="1"/>
  <c r="O855" i="41"/>
  <c r="P855" i="41" s="1"/>
  <c r="O568" i="41"/>
  <c r="P568" i="41" s="1"/>
  <c r="O916" i="41"/>
  <c r="P916" i="41" s="1"/>
  <c r="O1110" i="41"/>
  <c r="P1110" i="41" s="1"/>
  <c r="P119" i="41"/>
  <c r="P191" i="41"/>
  <c r="P263" i="41"/>
  <c r="P335" i="41"/>
  <c r="P407" i="41"/>
  <c r="P479" i="41"/>
  <c r="P551" i="41"/>
  <c r="P623" i="41"/>
  <c r="P695" i="41"/>
  <c r="P767" i="41"/>
  <c r="P839" i="41"/>
  <c r="P911" i="41"/>
  <c r="P983" i="41"/>
  <c r="P1055" i="41"/>
  <c r="P1127" i="41"/>
  <c r="P1199" i="41"/>
  <c r="P1271" i="41"/>
  <c r="P1168" i="41"/>
  <c r="P392" i="41"/>
  <c r="P1076" i="41"/>
  <c r="P144" i="41"/>
  <c r="P216" i="41"/>
  <c r="P288" i="41"/>
  <c r="P360" i="41"/>
  <c r="O61" i="41"/>
  <c r="P61" i="41"/>
  <c r="O253" i="41"/>
  <c r="P253" i="41" s="1"/>
  <c r="O553" i="41"/>
  <c r="P553" i="41" s="1"/>
  <c r="O769" i="41"/>
  <c r="P769" i="41" s="1"/>
  <c r="O877" i="41"/>
  <c r="P877" i="41" s="1"/>
  <c r="O997" i="41"/>
  <c r="P997" i="41" s="1"/>
  <c r="P1093" i="41"/>
  <c r="O1264" i="41"/>
  <c r="P1264" i="41" s="1"/>
  <c r="P728" i="41"/>
  <c r="O62" i="41"/>
  <c r="P62" i="41" s="1"/>
  <c r="O398" i="41"/>
  <c r="P398" i="41" s="1"/>
  <c r="O650" i="41"/>
  <c r="P650" i="41" s="1"/>
  <c r="O770" i="41"/>
  <c r="P770" i="41" s="1"/>
  <c r="O902" i="41"/>
  <c r="P902" i="41" s="1"/>
  <c r="O956" i="41"/>
  <c r="P956" i="41" s="1"/>
  <c r="O723" i="41"/>
  <c r="P723" i="41" s="1"/>
  <c r="O1179" i="41"/>
  <c r="P1179" i="41" s="1"/>
  <c r="P1002" i="41"/>
  <c r="O1002" i="41"/>
  <c r="P157" i="41"/>
  <c r="O265" i="41"/>
  <c r="P265" i="41" s="1"/>
  <c r="P361" i="41"/>
  <c r="P457" i="41"/>
  <c r="O565" i="41"/>
  <c r="P565" i="41" s="1"/>
  <c r="O889" i="41"/>
  <c r="P889" i="41" s="1"/>
  <c r="P1106" i="41"/>
  <c r="O74" i="41"/>
  <c r="P74" i="41" s="1"/>
  <c r="O194" i="41"/>
  <c r="P194" i="41" s="1"/>
  <c r="P290" i="41"/>
  <c r="O518" i="41"/>
  <c r="P518" i="41" s="1"/>
  <c r="O662" i="41"/>
  <c r="P662" i="41" s="1"/>
  <c r="O914" i="41"/>
  <c r="P914" i="41" s="1"/>
  <c r="O1034" i="41"/>
  <c r="P1034" i="41" s="1"/>
  <c r="P248" i="41"/>
  <c r="O423" i="41"/>
  <c r="P423" i="41" s="1"/>
  <c r="O975" i="41"/>
  <c r="P975" i="41" s="1"/>
  <c r="O136" i="41"/>
  <c r="P136" i="41" s="1"/>
  <c r="O484" i="41"/>
  <c r="P484" i="41" s="1"/>
  <c r="O1252" i="41"/>
  <c r="P1252" i="41" s="1"/>
  <c r="O725" i="41"/>
  <c r="P725" i="41" s="1"/>
  <c r="O162" i="41"/>
  <c r="P162" i="41" s="1"/>
  <c r="O906" i="41"/>
  <c r="P906" i="41" s="1"/>
  <c r="P779" i="41"/>
  <c r="P851" i="41"/>
  <c r="P923" i="41"/>
  <c r="P1067" i="41"/>
  <c r="P1139" i="41"/>
  <c r="P1211" i="41"/>
  <c r="P1283" i="41"/>
  <c r="P1240" i="41"/>
  <c r="P512" i="41"/>
  <c r="P1184" i="41"/>
  <c r="P156" i="41"/>
  <c r="P228" i="41"/>
  <c r="P300" i="41"/>
  <c r="O900" i="41"/>
  <c r="P900" i="41" s="1"/>
  <c r="P73" i="41"/>
  <c r="O277" i="41"/>
  <c r="P277" i="41" s="1"/>
  <c r="O469" i="41"/>
  <c r="P469" i="41" s="1"/>
  <c r="O577" i="41"/>
  <c r="P577" i="41" s="1"/>
  <c r="O685" i="41"/>
  <c r="P685" i="41" s="1"/>
  <c r="O901" i="41"/>
  <c r="P901" i="41" s="1"/>
  <c r="P1009" i="41"/>
  <c r="P1105" i="41"/>
  <c r="P1225" i="41"/>
  <c r="O1142" i="41"/>
  <c r="P1142" i="41"/>
  <c r="O302" i="41"/>
  <c r="P302" i="41" s="1"/>
  <c r="O530" i="41"/>
  <c r="P530" i="41" s="1"/>
  <c r="O926" i="41"/>
  <c r="P926" i="41" s="1"/>
  <c r="O1046" i="41"/>
  <c r="P1046" i="41" s="1"/>
  <c r="P183" i="41"/>
  <c r="O291" i="41"/>
  <c r="P291" i="41" s="1"/>
  <c r="O747" i="41"/>
  <c r="P747" i="41" s="1"/>
  <c r="O1203" i="41"/>
  <c r="P1203" i="41"/>
  <c r="O416" i="41"/>
  <c r="P416" i="41" s="1"/>
  <c r="O109" i="41"/>
  <c r="P109" i="41" s="1"/>
  <c r="P301" i="41"/>
  <c r="O397" i="41"/>
  <c r="P397" i="41"/>
  <c r="O493" i="41"/>
  <c r="P493" i="41" s="1"/>
  <c r="P673" i="41"/>
  <c r="O781" i="41"/>
  <c r="P781" i="41" s="1"/>
  <c r="O1057" i="41"/>
  <c r="P1057" i="41" s="1"/>
  <c r="O1165" i="41"/>
  <c r="P1165" i="41" s="1"/>
  <c r="O1273" i="41"/>
  <c r="P1273" i="41" s="1"/>
  <c r="P128" i="41"/>
  <c r="O1028" i="41"/>
  <c r="P1028" i="41" s="1"/>
  <c r="O170" i="41"/>
  <c r="P170" i="41" s="1"/>
  <c r="O266" i="41"/>
  <c r="P266" i="41" s="1"/>
  <c r="P362" i="41"/>
  <c r="O470" i="41"/>
  <c r="P470" i="41" s="1"/>
  <c r="O758" i="41"/>
  <c r="P758" i="41" s="1"/>
  <c r="O950" i="41"/>
  <c r="P950" i="41" s="1"/>
  <c r="O1190" i="41"/>
  <c r="P1190" i="41" s="1"/>
  <c r="P32" i="41"/>
  <c r="P764" i="41"/>
  <c r="O51" i="41"/>
  <c r="P51" i="41" s="1"/>
  <c r="P135" i="41"/>
  <c r="O483" i="41"/>
  <c r="P483" i="41" s="1"/>
  <c r="P567" i="41"/>
  <c r="O915" i="41"/>
  <c r="P915" i="41" s="1"/>
  <c r="P999" i="41"/>
  <c r="O380" i="41"/>
  <c r="P380" i="41" s="1"/>
  <c r="P1112" i="41"/>
  <c r="O388" i="41"/>
  <c r="P388" i="41"/>
  <c r="P472" i="41"/>
  <c r="O820" i="41"/>
  <c r="P820" i="41" s="1"/>
  <c r="P904" i="41"/>
  <c r="O584" i="41"/>
  <c r="P584" i="41" s="1"/>
  <c r="P17" i="41"/>
  <c r="P449" i="41"/>
  <c r="P629" i="41"/>
  <c r="P713" i="41"/>
  <c r="O941" i="41"/>
  <c r="P941" i="41" s="1"/>
  <c r="O1157" i="41"/>
  <c r="P1157" i="41" s="1"/>
  <c r="O980" i="41"/>
  <c r="P980" i="41" s="1"/>
  <c r="O270" i="41"/>
  <c r="P270" i="41" s="1"/>
  <c r="O462" i="41"/>
  <c r="P462" i="41" s="1"/>
  <c r="P570" i="41"/>
  <c r="O678" i="41"/>
  <c r="P678" i="41" s="1"/>
  <c r="P786" i="41"/>
  <c r="O894" i="41"/>
  <c r="P894" i="41"/>
  <c r="P1098" i="41"/>
  <c r="P1314" i="41"/>
  <c r="O151" i="41"/>
  <c r="P151" i="41" s="1"/>
  <c r="O403" i="41"/>
  <c r="P403" i="41" s="1"/>
  <c r="O308" i="41"/>
  <c r="P308" i="41" s="1"/>
  <c r="O421" i="41"/>
  <c r="P421" i="41" s="1"/>
  <c r="P505" i="41"/>
  <c r="O697" i="41"/>
  <c r="P697" i="41" s="1"/>
  <c r="P793" i="41"/>
  <c r="O973" i="41"/>
  <c r="P973" i="41" s="1"/>
  <c r="O1081" i="41"/>
  <c r="P1081" i="41" s="1"/>
  <c r="P1177" i="41"/>
  <c r="P236" i="41"/>
  <c r="O86" i="41"/>
  <c r="P86" i="41" s="1"/>
  <c r="P182" i="41"/>
  <c r="P278" i="41"/>
  <c r="P374" i="41"/>
  <c r="O674" i="41"/>
  <c r="P674" i="41" s="1"/>
  <c r="O782" i="41"/>
  <c r="P782" i="41" s="1"/>
  <c r="O1058" i="41"/>
  <c r="P1058" i="41" s="1"/>
  <c r="P1226" i="41"/>
  <c r="P140" i="41"/>
  <c r="P848" i="41"/>
  <c r="P63" i="41"/>
  <c r="O411" i="41"/>
  <c r="P411" i="41" s="1"/>
  <c r="P495" i="41"/>
  <c r="O843" i="41"/>
  <c r="P843" i="41" s="1"/>
  <c r="P927" i="41"/>
  <c r="O1192" i="41"/>
  <c r="P1192" i="41" s="1"/>
  <c r="P488" i="41"/>
  <c r="O316" i="41"/>
  <c r="P316" i="41" s="1"/>
  <c r="P400" i="41"/>
  <c r="O748" i="41"/>
  <c r="P748" i="41" s="1"/>
  <c r="P832" i="41"/>
  <c r="O1313" i="41"/>
  <c r="P1313" i="41" s="1"/>
  <c r="P716" i="41"/>
  <c r="O293" i="41"/>
  <c r="P293" i="41" s="1"/>
  <c r="P377" i="41"/>
  <c r="P641" i="41"/>
  <c r="O845" i="41"/>
  <c r="P845" i="41" s="1"/>
  <c r="P953" i="41"/>
  <c r="O1061" i="41"/>
  <c r="P1061" i="41" s="1"/>
  <c r="P1169" i="41"/>
  <c r="O44" i="41"/>
  <c r="P44" i="41" s="1"/>
  <c r="P1088" i="41"/>
  <c r="O174" i="41"/>
  <c r="P174" i="41" s="1"/>
  <c r="P282" i="41"/>
  <c r="P390" i="41"/>
  <c r="O486" i="41"/>
  <c r="P486" i="41" s="1"/>
  <c r="O702" i="41"/>
  <c r="P702" i="41" s="1"/>
  <c r="O918" i="41"/>
  <c r="P918" i="41" s="1"/>
  <c r="O1014" i="41"/>
  <c r="P1014" i="41" s="1"/>
  <c r="O1122" i="41"/>
  <c r="P1122" i="41" s="1"/>
  <c r="O1230" i="41"/>
  <c r="P1230" i="41" s="1"/>
  <c r="O80" i="41"/>
  <c r="P80" i="41" s="1"/>
  <c r="O1004" i="41"/>
  <c r="P1004" i="41" s="1"/>
  <c r="O175" i="41"/>
  <c r="P175" i="41" s="1"/>
  <c r="O295" i="41"/>
  <c r="P295" i="41" s="1"/>
  <c r="O427" i="41"/>
  <c r="P427" i="41"/>
  <c r="O524" i="41"/>
  <c r="P524" i="41"/>
  <c r="O75" i="41"/>
  <c r="P75" i="41" s="1"/>
  <c r="P159" i="41"/>
  <c r="P243" i="41"/>
  <c r="P327" i="41"/>
  <c r="O507" i="41"/>
  <c r="P507" i="41" s="1"/>
  <c r="P591" i="41"/>
  <c r="P675" i="41"/>
  <c r="P759" i="41"/>
  <c r="O939" i="41"/>
  <c r="P939" i="41"/>
  <c r="P1023" i="41"/>
  <c r="P1107" i="41"/>
  <c r="P1191" i="41"/>
  <c r="O596" i="41"/>
  <c r="P596" i="41" s="1"/>
  <c r="P64" i="41"/>
  <c r="P148" i="41"/>
  <c r="P232" i="41"/>
  <c r="O412" i="41"/>
  <c r="P412" i="41" s="1"/>
  <c r="P496" i="41"/>
  <c r="P580" i="41"/>
  <c r="P664" i="41"/>
  <c r="O844" i="41"/>
  <c r="P844" i="41" s="1"/>
  <c r="P928" i="41"/>
  <c r="P1012" i="41"/>
  <c r="P1096" i="41"/>
  <c r="O860" i="41"/>
  <c r="P860" i="41" s="1"/>
  <c r="P41" i="41"/>
  <c r="P125" i="41"/>
  <c r="P209" i="41"/>
  <c r="P389" i="41"/>
  <c r="P473" i="41"/>
  <c r="P557" i="41"/>
  <c r="P653" i="41"/>
  <c r="O857" i="41"/>
  <c r="P857" i="41" s="1"/>
  <c r="O965" i="41"/>
  <c r="P965" i="41" s="1"/>
  <c r="O1073" i="41"/>
  <c r="P1073" i="41" s="1"/>
  <c r="O1181" i="41"/>
  <c r="P1181" i="41" s="1"/>
  <c r="O176" i="41"/>
  <c r="P176" i="41" s="1"/>
  <c r="O1196" i="41"/>
  <c r="P1196" i="41" s="1"/>
  <c r="O186" i="41"/>
  <c r="P186" i="41" s="1"/>
  <c r="O294" i="41"/>
  <c r="P294" i="41" s="1"/>
  <c r="P594" i="41"/>
  <c r="P810" i="41"/>
  <c r="O1134" i="41"/>
  <c r="P1134" i="41" s="1"/>
  <c r="O152" i="41"/>
  <c r="P152" i="41" s="1"/>
  <c r="O187" i="41"/>
  <c r="P187" i="41" s="1"/>
  <c r="O307" i="41"/>
  <c r="P307" i="41" s="1"/>
  <c r="O608" i="41"/>
  <c r="P608" i="41" s="1"/>
  <c r="O244" i="41"/>
  <c r="P244" i="41" s="1"/>
  <c r="P328" i="41"/>
  <c r="O676" i="41"/>
  <c r="P676" i="41" s="1"/>
  <c r="P760" i="41"/>
  <c r="O1108" i="41"/>
  <c r="P1108" i="41" s="1"/>
  <c r="P20" i="41"/>
  <c r="O221" i="41"/>
  <c r="P221" i="41" s="1"/>
  <c r="P305" i="41"/>
  <c r="P737" i="41"/>
  <c r="O869" i="41"/>
  <c r="P869" i="41" s="1"/>
  <c r="O1085" i="41"/>
  <c r="P1085" i="41" s="1"/>
  <c r="O296" i="41"/>
  <c r="P296" i="41" s="1"/>
  <c r="O198" i="41"/>
  <c r="P198" i="41" s="1"/>
  <c r="P498" i="41"/>
  <c r="O606" i="41"/>
  <c r="P606" i="41" s="1"/>
  <c r="P714" i="41"/>
  <c r="O822" i="41"/>
  <c r="P822" i="41"/>
  <c r="P930" i="41"/>
  <c r="P1026" i="41"/>
  <c r="P1242" i="41"/>
  <c r="P1100" i="41"/>
  <c r="O199" i="41"/>
  <c r="P199" i="41" s="1"/>
  <c r="O319" i="41"/>
  <c r="P319" i="41" s="1"/>
  <c r="O439" i="41"/>
  <c r="P439" i="41" s="1"/>
  <c r="O704" i="41"/>
  <c r="P704" i="41" s="1"/>
  <c r="O1213" i="41"/>
  <c r="P1213" i="41" s="1"/>
  <c r="P1309" i="41"/>
  <c r="P1310" i="41"/>
  <c r="O548" i="41"/>
  <c r="P548" i="41" s="1"/>
  <c r="O122" i="41"/>
  <c r="P122" i="41" s="1"/>
  <c r="P206" i="41"/>
  <c r="O410" i="41"/>
  <c r="P410" i="41"/>
  <c r="P506" i="41"/>
  <c r="O344" i="41"/>
  <c r="P344" i="41" s="1"/>
  <c r="P1064" i="41"/>
  <c r="P87" i="41"/>
  <c r="P171" i="41"/>
  <c r="P255" i="41"/>
  <c r="O435" i="41"/>
  <c r="P435" i="41"/>
  <c r="P519" i="41"/>
  <c r="P603" i="41"/>
  <c r="P687" i="41"/>
  <c r="O867" i="41"/>
  <c r="P867" i="41" s="1"/>
  <c r="P951" i="41"/>
  <c r="P1035" i="41"/>
  <c r="P1119" i="41"/>
  <c r="O1289" i="41"/>
  <c r="P1289" i="41" s="1"/>
  <c r="P692" i="41"/>
  <c r="P76" i="41"/>
  <c r="P160" i="41"/>
  <c r="O340" i="41"/>
  <c r="P340" i="41" s="1"/>
  <c r="P424" i="41"/>
  <c r="P508" i="41"/>
  <c r="P592" i="41"/>
  <c r="O772" i="41"/>
  <c r="P772" i="41" s="1"/>
  <c r="P856" i="41"/>
  <c r="P940" i="41"/>
  <c r="P1024" i="41"/>
  <c r="O116" i="41"/>
  <c r="P116" i="41" s="1"/>
  <c r="P992" i="41"/>
  <c r="P53" i="41"/>
  <c r="P137" i="41"/>
  <c r="O317" i="41"/>
  <c r="P317" i="41" s="1"/>
  <c r="O401" i="41"/>
  <c r="P401" i="41" s="1"/>
  <c r="P485" i="41"/>
  <c r="P569" i="41"/>
  <c r="O749" i="41"/>
  <c r="P749" i="41" s="1"/>
  <c r="P977" i="41"/>
  <c r="P1193" i="41"/>
  <c r="P1304" i="41"/>
  <c r="P306" i="41"/>
  <c r="O402" i="41"/>
  <c r="P402" i="41" s="1"/>
  <c r="O510" i="41"/>
  <c r="P510" i="41" s="1"/>
  <c r="O618" i="41"/>
  <c r="P618" i="41" s="1"/>
  <c r="O726" i="41"/>
  <c r="P726" i="41" s="1"/>
  <c r="O834" i="41"/>
  <c r="P834" i="41" s="1"/>
  <c r="O942" i="41"/>
  <c r="P942" i="41" s="1"/>
  <c r="O1038" i="41"/>
  <c r="P1038" i="41"/>
  <c r="P1146" i="41"/>
  <c r="O1254" i="41"/>
  <c r="P1254" i="41" s="1"/>
  <c r="P260" i="41"/>
  <c r="O1208" i="41"/>
  <c r="P1208" i="41" s="1"/>
  <c r="O331" i="41"/>
  <c r="P331" i="41" s="1"/>
  <c r="O451" i="41"/>
  <c r="P451" i="41" s="1"/>
  <c r="O824" i="41"/>
  <c r="P824" i="41" s="1"/>
  <c r="O1131" i="41"/>
  <c r="P1131" i="41" s="1"/>
  <c r="P1215" i="41"/>
  <c r="O172" i="41"/>
  <c r="P172" i="41"/>
  <c r="P256" i="41"/>
  <c r="O604" i="41"/>
  <c r="P604" i="41" s="1"/>
  <c r="P688" i="41"/>
  <c r="O1036" i="41"/>
  <c r="P1036" i="41" s="1"/>
  <c r="P1120" i="41"/>
  <c r="O149" i="41"/>
  <c r="P149" i="41" s="1"/>
  <c r="P233" i="41"/>
  <c r="O581" i="41"/>
  <c r="P581" i="41" s="1"/>
  <c r="P665" i="41"/>
  <c r="O773" i="41"/>
  <c r="P773" i="41" s="1"/>
  <c r="P881" i="41"/>
  <c r="O989" i="41"/>
  <c r="P989" i="41" s="1"/>
  <c r="P1097" i="41"/>
  <c r="O1205" i="41"/>
  <c r="P1205" i="41" s="1"/>
  <c r="P404" i="41"/>
  <c r="O102" i="41"/>
  <c r="P102" i="41" s="1"/>
  <c r="P210" i="41"/>
  <c r="O318" i="41"/>
  <c r="P318" i="41" s="1"/>
  <c r="O414" i="41"/>
  <c r="P414" i="41" s="1"/>
  <c r="O630" i="41"/>
  <c r="P630" i="41" s="1"/>
  <c r="O846" i="41"/>
  <c r="P846" i="41"/>
  <c r="O1050" i="41"/>
  <c r="P1050" i="41" s="1"/>
  <c r="O1158" i="41"/>
  <c r="P1158" i="41" s="1"/>
  <c r="O1266" i="41"/>
  <c r="P1266" i="41" s="1"/>
  <c r="O368" i="41"/>
  <c r="P368" i="41"/>
  <c r="O1316" i="41"/>
  <c r="P1316" i="41" s="1"/>
  <c r="P211" i="41"/>
  <c r="O343" i="41"/>
  <c r="P343" i="41" s="1"/>
  <c r="O463" i="41"/>
  <c r="P463" i="41" s="1"/>
  <c r="O944" i="41"/>
  <c r="P944" i="41" s="1"/>
  <c r="P531" i="41"/>
  <c r="P615" i="41"/>
  <c r="O795" i="41"/>
  <c r="P795" i="41" s="1"/>
  <c r="P879" i="41"/>
  <c r="P963" i="41"/>
  <c r="P1047" i="41"/>
  <c r="O1227" i="41"/>
  <c r="P1227" i="41" s="1"/>
  <c r="P68" i="41"/>
  <c r="P800" i="41"/>
  <c r="P88" i="41"/>
  <c r="O268" i="41"/>
  <c r="P268" i="41" s="1"/>
  <c r="P352" i="41"/>
  <c r="P436" i="41"/>
  <c r="P520" i="41"/>
  <c r="O700" i="41"/>
  <c r="P700" i="41" s="1"/>
  <c r="P784" i="41"/>
  <c r="P868" i="41"/>
  <c r="P952" i="41"/>
  <c r="O1132" i="41"/>
  <c r="P1132" i="41" s="1"/>
  <c r="P224" i="41"/>
  <c r="P1124" i="41"/>
  <c r="P65" i="41"/>
  <c r="O245" i="41"/>
  <c r="P245" i="41" s="1"/>
  <c r="P329" i="41"/>
  <c r="P413" i="41"/>
  <c r="P497" i="41"/>
  <c r="O677" i="41"/>
  <c r="P677" i="41"/>
  <c r="O785" i="41"/>
  <c r="P785" i="41" s="1"/>
  <c r="O893" i="41"/>
  <c r="P893" i="41" s="1"/>
  <c r="O1001" i="41"/>
  <c r="P1001" i="41" s="1"/>
  <c r="O1109" i="41"/>
  <c r="P1109" i="41" s="1"/>
  <c r="O1217" i="41"/>
  <c r="P1217" i="41" s="1"/>
  <c r="O500" i="41"/>
  <c r="P500" i="41" s="1"/>
  <c r="O114" i="41"/>
  <c r="P114" i="41" s="1"/>
  <c r="O222" i="41"/>
  <c r="P222" i="41" s="1"/>
  <c r="O330" i="41"/>
  <c r="P330" i="41" s="1"/>
  <c r="P522" i="41"/>
  <c r="P738" i="41"/>
  <c r="P954" i="41"/>
  <c r="O1062" i="41"/>
  <c r="P1062" i="41" s="1"/>
  <c r="O1278" i="41"/>
  <c r="P1278" i="41" s="1"/>
  <c r="O103" i="41"/>
  <c r="P103" i="41" s="1"/>
  <c r="O223" i="41"/>
  <c r="P223" i="41" s="1"/>
  <c r="O355" i="41"/>
  <c r="P355" i="41" s="1"/>
  <c r="O475" i="41"/>
  <c r="P475" i="41"/>
  <c r="O1040" i="41"/>
  <c r="P1040" i="41" s="1"/>
  <c r="O38" i="41"/>
  <c r="P38" i="41" s="1"/>
  <c r="O326" i="41"/>
  <c r="P326" i="41" s="1"/>
  <c r="O434" i="41"/>
  <c r="P434" i="41" s="1"/>
  <c r="O542" i="41"/>
  <c r="P542" i="41" s="1"/>
  <c r="P722" i="41"/>
  <c r="O830" i="41"/>
  <c r="P830" i="41" s="1"/>
  <c r="P1010" i="41"/>
  <c r="P1094" i="41"/>
  <c r="O560" i="41"/>
  <c r="P560" i="41" s="1"/>
  <c r="P1280" i="41"/>
  <c r="O195" i="41"/>
  <c r="P195" i="41"/>
  <c r="P279" i="41"/>
  <c r="O627" i="41"/>
  <c r="P627" i="41" s="1"/>
  <c r="P711" i="41"/>
  <c r="O1059" i="41"/>
  <c r="P1059" i="41" s="1"/>
  <c r="P1143" i="41"/>
  <c r="O100" i="41"/>
  <c r="P100" i="41" s="1"/>
  <c r="P184" i="41"/>
  <c r="O532" i="41"/>
  <c r="P532" i="41" s="1"/>
  <c r="P616" i="41"/>
  <c r="O964" i="41"/>
  <c r="P964" i="41" s="1"/>
  <c r="P1048" i="41"/>
  <c r="O77" i="41"/>
  <c r="P77" i="41" s="1"/>
  <c r="P161" i="41"/>
  <c r="O425" i="41"/>
  <c r="P425" i="41" s="1"/>
  <c r="O509" i="41"/>
  <c r="P509" i="41" s="1"/>
  <c r="P593" i="41"/>
  <c r="O689" i="41"/>
  <c r="P689" i="41" s="1"/>
  <c r="O797" i="41"/>
  <c r="P797" i="41" s="1"/>
  <c r="O1013" i="41"/>
  <c r="P1013" i="41" s="1"/>
  <c r="O1229" i="41"/>
  <c r="P1229" i="41" s="1"/>
  <c r="O126" i="41"/>
  <c r="P126" i="41" s="1"/>
  <c r="O342" i="41"/>
  <c r="P342" i="41" s="1"/>
  <c r="P426" i="41"/>
  <c r="O534" i="41"/>
  <c r="P534" i="41" s="1"/>
  <c r="P642" i="41"/>
  <c r="O750" i="41"/>
  <c r="P750" i="41" s="1"/>
  <c r="P858" i="41"/>
  <c r="O966" i="41"/>
  <c r="P966" i="41" s="1"/>
  <c r="P1170" i="41"/>
  <c r="P476" i="41"/>
  <c r="O115" i="41"/>
  <c r="P115" i="41" s="1"/>
  <c r="O235" i="41"/>
  <c r="P235" i="41" s="1"/>
  <c r="P367" i="41"/>
  <c r="O487" i="41"/>
  <c r="P487" i="41" s="1"/>
  <c r="O1148" i="41"/>
  <c r="P1148" i="41" s="1"/>
  <c r="O1155" i="41"/>
  <c r="P1155" i="41" s="1"/>
  <c r="P1239" i="41"/>
  <c r="P188" i="41"/>
  <c r="P908" i="41"/>
  <c r="O196" i="41"/>
  <c r="P196" i="41" s="1"/>
  <c r="P280" i="41"/>
  <c r="P364" i="41"/>
  <c r="P448" i="41"/>
  <c r="O628" i="41"/>
  <c r="P628" i="41" s="1"/>
  <c r="P712" i="41"/>
  <c r="P796" i="41"/>
  <c r="P880" i="41"/>
  <c r="O1060" i="41"/>
  <c r="P1060" i="41" s="1"/>
  <c r="P1144" i="41"/>
  <c r="P356" i="41"/>
  <c r="P1244" i="41"/>
  <c r="O173" i="41"/>
  <c r="P173" i="41" s="1"/>
  <c r="P257" i="41"/>
  <c r="P341" i="41"/>
  <c r="O605" i="41"/>
  <c r="P605" i="41" s="1"/>
  <c r="P905" i="41"/>
  <c r="P1121" i="41"/>
  <c r="P620" i="41"/>
  <c r="P234" i="41"/>
  <c r="O354" i="41"/>
  <c r="P354" i="41" s="1"/>
  <c r="O438" i="41"/>
  <c r="P438" i="41"/>
  <c r="O546" i="41"/>
  <c r="P546" i="41" s="1"/>
  <c r="O654" i="41"/>
  <c r="P654" i="41" s="1"/>
  <c r="O762" i="41"/>
  <c r="P762" i="41" s="1"/>
  <c r="O870" i="41"/>
  <c r="P870" i="41" s="1"/>
  <c r="O978" i="41"/>
  <c r="P978" i="41" s="1"/>
  <c r="P1074" i="41"/>
  <c r="O1182" i="41"/>
  <c r="P1182" i="41" s="1"/>
  <c r="P1290" i="41"/>
  <c r="O572" i="41"/>
  <c r="P572" i="41" s="1"/>
  <c r="O127" i="41"/>
  <c r="P127" i="41" s="1"/>
  <c r="O247" i="41"/>
  <c r="P247" i="41" s="1"/>
  <c r="O499" i="41"/>
  <c r="P499" i="41" s="1"/>
  <c r="O1256" i="41"/>
  <c r="P1256" i="41" s="1"/>
  <c r="P289" i="41"/>
  <c r="P661" i="41"/>
  <c r="O757" i="41"/>
  <c r="P757" i="41" s="1"/>
  <c r="P1033" i="41"/>
  <c r="O1249" i="41"/>
  <c r="P1249" i="41" s="1"/>
  <c r="P1178" i="41"/>
  <c r="P1277" i="41"/>
  <c r="P812" i="41"/>
  <c r="O242" i="41"/>
  <c r="P242" i="41" s="1"/>
  <c r="O350" i="41"/>
  <c r="P350" i="41"/>
  <c r="P446" i="41"/>
  <c r="P734" i="41"/>
  <c r="P1022" i="41"/>
  <c r="O1300" i="41"/>
  <c r="P1300" i="41" s="1"/>
  <c r="P668" i="41"/>
  <c r="P27" i="41"/>
  <c r="O123" i="41"/>
  <c r="P123" i="41" s="1"/>
  <c r="P207" i="41"/>
  <c r="O555" i="41"/>
  <c r="P555" i="41" s="1"/>
  <c r="P639" i="41"/>
  <c r="O987" i="41"/>
  <c r="P987" i="41" s="1"/>
  <c r="P1071" i="41"/>
  <c r="O1016" i="41"/>
  <c r="P1016" i="41" s="1"/>
  <c r="P112" i="41"/>
  <c r="O460" i="41"/>
  <c r="P460" i="41" s="1"/>
  <c r="P544" i="41"/>
  <c r="O892" i="41"/>
  <c r="P892" i="41" s="1"/>
  <c r="P976" i="41"/>
  <c r="O5" i="41"/>
  <c r="P5" i="41"/>
  <c r="P89" i="41"/>
  <c r="O353" i="41"/>
  <c r="P353" i="41" s="1"/>
  <c r="O437" i="41"/>
  <c r="P437" i="41" s="1"/>
  <c r="P521" i="41"/>
  <c r="O617" i="41"/>
  <c r="P617" i="41" s="1"/>
  <c r="P701" i="41"/>
  <c r="P809" i="41"/>
  <c r="O917" i="41"/>
  <c r="P917" i="41" s="1"/>
  <c r="P1025" i="41"/>
  <c r="O1133" i="41"/>
  <c r="P1133" i="41"/>
  <c r="P1241" i="41"/>
  <c r="O752" i="41"/>
  <c r="P752" i="41" s="1"/>
  <c r="P138" i="41"/>
  <c r="O246" i="41"/>
  <c r="P246" i="41" s="1"/>
  <c r="P366" i="41"/>
  <c r="O558" i="41"/>
  <c r="P558" i="41" s="1"/>
  <c r="O774" i="41"/>
  <c r="P774" i="41" s="1"/>
  <c r="P990" i="41"/>
  <c r="O1086" i="41"/>
  <c r="P1086" i="41" s="1"/>
  <c r="O1194" i="41"/>
  <c r="P1194" i="41" s="1"/>
  <c r="O1302" i="41"/>
  <c r="P1302" i="41" s="1"/>
  <c r="O680" i="41"/>
  <c r="P680" i="41" s="1"/>
  <c r="O259" i="41"/>
  <c r="P259" i="41" s="1"/>
  <c r="O379" i="41"/>
  <c r="P379" i="41" s="1"/>
  <c r="O104" i="41"/>
  <c r="P104" i="41" s="1"/>
  <c r="P471" i="41"/>
  <c r="O651" i="41"/>
  <c r="P651" i="41" s="1"/>
  <c r="P735" i="41"/>
  <c r="P819" i="41"/>
  <c r="P903" i="41"/>
  <c r="O1083" i="41"/>
  <c r="P1083" i="41" s="1"/>
  <c r="P1167" i="41"/>
  <c r="P1251" i="41"/>
  <c r="P284" i="41"/>
  <c r="O124" i="41"/>
  <c r="P124" i="41" s="1"/>
  <c r="P208" i="41"/>
  <c r="P292" i="41"/>
  <c r="P376" i="41"/>
  <c r="O556" i="41"/>
  <c r="P556" i="41" s="1"/>
  <c r="P640" i="41"/>
  <c r="P724" i="41"/>
  <c r="P808" i="41"/>
  <c r="O988" i="41"/>
  <c r="P988" i="41" s="1"/>
  <c r="P1072" i="41"/>
  <c r="P1180" i="41"/>
  <c r="P464" i="41"/>
  <c r="O101" i="41"/>
  <c r="P101" i="41" s="1"/>
  <c r="P185" i="41"/>
  <c r="P269" i="41"/>
  <c r="P365" i="41"/>
  <c r="O533" i="41"/>
  <c r="P533" i="41" s="1"/>
  <c r="O821" i="41"/>
  <c r="P821" i="41" s="1"/>
  <c r="O929" i="41"/>
  <c r="P929" i="41" s="1"/>
  <c r="O1037" i="41"/>
  <c r="P1037" i="41" s="1"/>
  <c r="O1145" i="41"/>
  <c r="P1145" i="41" s="1"/>
  <c r="O1253" i="41"/>
  <c r="P1253" i="41" s="1"/>
  <c r="O872" i="41"/>
  <c r="P872" i="41" s="1"/>
  <c r="O150" i="41"/>
  <c r="P150" i="41" s="1"/>
  <c r="O258" i="41"/>
  <c r="P258" i="41" s="1"/>
  <c r="P450" i="41"/>
  <c r="P666" i="41"/>
  <c r="P882" i="41"/>
  <c r="O1206" i="41"/>
  <c r="P1206" i="41" s="1"/>
  <c r="O788" i="41"/>
  <c r="P788" i="41" s="1"/>
  <c r="P139" i="41"/>
  <c r="O271" i="41"/>
  <c r="P271" i="41" s="1"/>
  <c r="O391" i="41"/>
  <c r="P391" i="41" s="1"/>
  <c r="O212" i="41"/>
  <c r="P212" i="4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F15A8B-E070-4AEC-A70E-FC7F8A11401D}" keepAlive="1" name="Consulta - Acrescentar1" description="Conexão com a consulta 'Acrescentar1' na pasta de trabalho." type="5" refreshedVersion="8" background="1" saveData="1">
    <dbPr connection="Provider=Microsoft.Mashup.OleDb.1;Data Source=$Workbook$;Location=Acrescentar1;Extended Properties=&quot;&quot;" command="SELECT * FROM [Acrescentar1]"/>
  </connection>
  <connection id="2" xr16:uid="{694D7528-B95E-4DBA-8CA1-C91292F40739}" keepAlive="1" name="Consulta - Acrescentar2" description="Conexão com a consulta 'Acrescentar2' na pasta de trabalho." type="5" refreshedVersion="8" background="1" saveData="1">
    <dbPr connection="Provider=Microsoft.Mashup.OleDb.1;Data Source=$Workbook$;Location=Acrescentar2;Extended Properties=&quot;&quot;" command="SELECT * FROM [Acrescentar2]"/>
  </connection>
  <connection id="3" xr16:uid="{B1B1931C-B6FC-4BB0-A7E5-3F534ED93EFA}" keepAlive="1" name="Consulta - Table001 (Page 1)" description="Conexão com a consulta 'Table001 (Page 1)' na pasta de trabalho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4" xr16:uid="{CB5B6B4A-6C59-42BB-8248-D839C39E8D94}" keepAlive="1" name="Consulta - Table001 (Page 1) (2)" description="Conexão com a consulta 'Table001 (Page 1) (2)' na pasta de trabalho." type="5" refreshedVersion="0" background="1">
    <dbPr connection="Provider=Microsoft.Mashup.OleDb.1;Data Source=$Workbook$;Location=&quot;Table001 (Page 1) (2)&quot;;Extended Properties=&quot;&quot;" command="SELECT * FROM [Table001 (Page 1) (2)]"/>
  </connection>
  <connection id="5" xr16:uid="{7D21D15B-237D-4D9B-8376-8F4E944DE42F}" keepAlive="1" name="Consulta - Table002 (Page 2)" description="Conexão com a consulta 'Table002 (Page 2)' na pasta de trabalho." type="5" refreshedVersion="8" background="1" saveData="1">
    <dbPr connection="Provider=Microsoft.Mashup.OleDb.1;Data Source=$Workbook$;Location=&quot;Table002 (Page 2)&quot;;Extended Properties=&quot;&quot;" command="SELECT * FROM [Table002 (Page 2)]"/>
  </connection>
  <connection id="6" xr16:uid="{35E72E87-F0DE-4800-BDB8-02BEA570DC76}" keepAlive="1" name="Consulta - Table002 (Page 2) (2)" description="Conexão com a consulta 'Table002 (Page 2) (2)' na pasta de trabalho." type="5" refreshedVersion="0" background="1">
    <dbPr connection="Provider=Microsoft.Mashup.OleDb.1;Data Source=$Workbook$;Location=&quot;Table002 (Page 2) (2)&quot;;Extended Properties=&quot;&quot;" command="SELECT * FROM [Table002 (Page 2) (2)]"/>
  </connection>
  <connection id="7" xr16:uid="{53CC81AA-E383-4FE8-85E6-D4D05A9A9DD9}" keepAlive="1" name="Consulta - Table003 (Page 3)" description="Conexão com a consulta 'Table003 (Page 3)' na pasta de trabalho." type="5" refreshedVersion="8" background="1" saveData="1">
    <dbPr connection="Provider=Microsoft.Mashup.OleDb.1;Data Source=$Workbook$;Location=&quot;Table003 (Page 3)&quot;;Extended Properties=&quot;&quot;" command="SELECT * FROM [Table003 (Page 3)]"/>
  </connection>
  <connection id="8" xr16:uid="{F514636F-CE43-4846-96F2-3B7B31077D34}" keepAlive="1" name="Consulta - Table003 (Page 3) (2)" description="Conexão com a consulta 'Table003 (Page 3) (2)' na pasta de trabalho." type="5" refreshedVersion="0" background="1">
    <dbPr connection="Provider=Microsoft.Mashup.OleDb.1;Data Source=$Workbook$;Location=&quot;Table003 (Page 3) (2)&quot;;Extended Properties=&quot;&quot;" command="SELECT * FROM [Table003 (Page 3) (2)]"/>
  </connection>
  <connection id="9" xr16:uid="{2F070EB9-FF71-49DE-A59D-05B62258A643}" keepAlive="1" name="Consulta - Table004 (Page 4)" description="Conexão com a consulta 'Table004 (Page 4)' na pasta de trabalho." type="5" refreshedVersion="8" background="1" saveData="1">
    <dbPr connection="Provider=Microsoft.Mashup.OleDb.1;Data Source=$Workbook$;Location=&quot;Table004 (Page 4)&quot;;Extended Properties=&quot;&quot;" command="SELECT * FROM [Table004 (Page 4)]"/>
  </connection>
  <connection id="10" xr16:uid="{00A2821F-7735-4047-AB30-CC46B5C24024}" keepAlive="1" name="Consulta - Table004 (Page 4) (2)" description="Conexão com a consulta 'Table004 (Page 4) (2)' na pasta de trabalho." type="5" refreshedVersion="0" background="1">
    <dbPr connection="Provider=Microsoft.Mashup.OleDb.1;Data Source=$Workbook$;Location=&quot;Table004 (Page 4) (2)&quot;;Extended Properties=&quot;&quot;" command="SELECT * FROM [Table004 (Page 4) (2)]"/>
  </connection>
  <connection id="11" xr16:uid="{35D89994-382C-45C0-9414-BEF44FE77198}" keepAlive="1" name="Consulta - Table005 (Page 5)" description="Conexão com a consulta 'Table005 (Page 5)' na pasta de trabalho." type="5" refreshedVersion="8" background="1" saveData="1">
    <dbPr connection="Provider=Microsoft.Mashup.OleDb.1;Data Source=$Workbook$;Location=&quot;Table005 (Page 5)&quot;;Extended Properties=&quot;&quot;" command="SELECT * FROM [Table005 (Page 5)]"/>
  </connection>
  <connection id="12" xr16:uid="{FE7FA863-0122-4A03-BD0E-4195285A1C80}" keepAlive="1" name="Consulta - Table005 (Page 5) (2)" description="Conexão com a consulta 'Table005 (Page 5) (2)' na pasta de trabalho." type="5" refreshedVersion="0" background="1">
    <dbPr connection="Provider=Microsoft.Mashup.OleDb.1;Data Source=$Workbook$;Location=&quot;Table005 (Page 5) (2)&quot;;Extended Properties=&quot;&quot;" command="SELECT * FROM [Table005 (Page 5) (2)]"/>
  </connection>
  <connection id="13" xr16:uid="{8B9CBE55-CAD4-4605-8EEC-70684C09377C}" keepAlive="1" name="Consulta - Table006 (Page 6)" description="Conexão com a consulta 'Table006 (Page 6)' na pasta de trabalho." type="5" refreshedVersion="8" background="1" saveData="1">
    <dbPr connection="Provider=Microsoft.Mashup.OleDb.1;Data Source=$Workbook$;Location=&quot;Table006 (Page 6)&quot;;Extended Properties=&quot;&quot;" command="SELECT * FROM [Table006 (Page 6)]"/>
  </connection>
  <connection id="14" xr16:uid="{F8E3D8C7-426F-4BF9-8A02-59E2678FE317}" keepAlive="1" name="Consulta - Table006 (Page 6) (2)" description="Conexão com a consulta 'Table006 (Page 6) (2)' na pasta de trabalho." type="5" refreshedVersion="0" background="1">
    <dbPr connection="Provider=Microsoft.Mashup.OleDb.1;Data Source=$Workbook$;Location=&quot;Table006 (Page 6) (2)&quot;;Extended Properties=&quot;&quot;" command="SELECT * FROM [Table006 (Page 6) (2)]"/>
  </connection>
  <connection id="15" xr16:uid="{74BC096A-C7FA-4D31-A804-3F0A9916B8AB}" keepAlive="1" name="Consulta - Table007 (Page 7)" description="Conexão com a consulta 'Table007 (Page 7)' na pasta de trabalho." type="5" refreshedVersion="8" background="1" saveData="1">
    <dbPr connection="Provider=Microsoft.Mashup.OleDb.1;Data Source=$Workbook$;Location=&quot;Table007 (Page 7)&quot;;Extended Properties=&quot;&quot;" command="SELECT * FROM [Table007 (Page 7)]"/>
  </connection>
  <connection id="16" xr16:uid="{7F511499-2BF2-413F-91DF-288BC6586A65}" keepAlive="1" name="Consulta - Table007 (Page 7) (2)" description="Conexão com a consulta 'Table007 (Page 7) (2)' na pasta de trabalho." type="5" refreshedVersion="0" background="1">
    <dbPr connection="Provider=Microsoft.Mashup.OleDb.1;Data Source=$Workbook$;Location=&quot;Table007 (Page 7) (2)&quot;;Extended Properties=&quot;&quot;" command="SELECT * FROM [Table007 (Page 7) (2)]"/>
  </connection>
  <connection id="17" xr16:uid="{19B06B58-E612-4492-A68E-AEC541792349}" keepAlive="1" name="Consulta - Table008 (Page 8)" description="Conexão com a consulta 'Table008 (Page 8)' na pasta de trabalho." type="5" refreshedVersion="8" background="1" saveData="1">
    <dbPr connection="Provider=Microsoft.Mashup.OleDb.1;Data Source=$Workbook$;Location=&quot;Table008 (Page 8)&quot;;Extended Properties=&quot;&quot;" command="SELECT * FROM [Table008 (Page 8)]"/>
  </connection>
  <connection id="18" xr16:uid="{27FB8C65-CA49-48BA-95F5-CCEF03C66B7C}" keepAlive="1" name="Consulta - Table008 (Page 8) (2)" description="Conexão com a consulta 'Table008 (Page 8) (2)' na pasta de trabalho." type="5" refreshedVersion="0" background="1">
    <dbPr connection="Provider=Microsoft.Mashup.OleDb.1;Data Source=$Workbook$;Location=&quot;Table008 (Page 8) (2)&quot;;Extended Properties=&quot;&quot;" command="SELECT * FROM [Table008 (Page 8) (2)]"/>
  </connection>
  <connection id="19" xr16:uid="{ACBD69F0-ED2C-49E8-B856-37010C3A880C}" keepAlive="1" name="Consulta - Table009 (Page 9)" description="Conexão com a consulta 'Table009 (Page 9)' na pasta de trabalho." type="5" refreshedVersion="8" background="1" saveData="1">
    <dbPr connection="Provider=Microsoft.Mashup.OleDb.1;Data Source=$Workbook$;Location=&quot;Table009 (Page 9)&quot;;Extended Properties=&quot;&quot;" command="SELECT * FROM [Table009 (Page 9)]"/>
  </connection>
  <connection id="20" xr16:uid="{5B51DDA5-2D69-49AE-B0F1-1B5626090E4D}" keepAlive="1" name="Consulta - Table009 (Page 9) (2)" description="Conexão com a consulta 'Table009 (Page 9) (2)' na pasta de trabalho." type="5" refreshedVersion="0" background="1">
    <dbPr connection="Provider=Microsoft.Mashup.OleDb.1;Data Source=$Workbook$;Location=&quot;Table009 (Page 9) (2)&quot;;Extended Properties=&quot;&quot;" command="SELECT * FROM [Table009 (Page 9) (2)]"/>
  </connection>
  <connection id="21" xr16:uid="{BA852815-336B-43A3-8FAB-55FF563FBF08}" keepAlive="1" name="Consulta - Table010 (Page 10)" description="Conexão com a consulta 'Table010 (Page 10)' na pasta de trabalho." type="5" refreshedVersion="8" background="1" saveData="1">
    <dbPr connection="Provider=Microsoft.Mashup.OleDb.1;Data Source=$Workbook$;Location=&quot;Table010 (Page 10)&quot;;Extended Properties=&quot;&quot;" command="SELECT * FROM [Table010 (Page 10)]"/>
  </connection>
  <connection id="22" xr16:uid="{E6A82B64-4B04-4D58-B32F-C8F13C6BC1CD}" keepAlive="1" name="Consulta - Table010 (Page 10) (2)" description="Conexão com a consulta 'Table010 (Page 10) (2)' na pasta de trabalho." type="5" refreshedVersion="0" background="1">
    <dbPr connection="Provider=Microsoft.Mashup.OleDb.1;Data Source=$Workbook$;Location=&quot;Table010 (Page 10) (2)&quot;;Extended Properties=&quot;&quot;" command="SELECT * FROM [Table010 (Page 10) (2)]"/>
  </connection>
  <connection id="23" xr16:uid="{647EB0F6-FBDD-4871-8F65-12C2C7135CF1}" keepAlive="1" name="Consulta - Table011 (Page 11)" description="Conexão com a consulta 'Table011 (Page 11)' na pasta de trabalho." type="5" refreshedVersion="8" background="1" saveData="1">
    <dbPr connection="Provider=Microsoft.Mashup.OleDb.1;Data Source=$Workbook$;Location=&quot;Table011 (Page 11)&quot;;Extended Properties=&quot;&quot;" command="SELECT * FROM [Table011 (Page 11)]"/>
  </connection>
  <connection id="24" xr16:uid="{C66A8242-3907-449C-BF27-D876BB2BCDD5}" keepAlive="1" name="Consulta - Table011 (Page 11) (2)" description="Conexão com a consulta 'Table011 (Page 11) (2)' na pasta de trabalho." type="5" refreshedVersion="0" background="1">
    <dbPr connection="Provider=Microsoft.Mashup.OleDb.1;Data Source=$Workbook$;Location=&quot;Table011 (Page 11) (2)&quot;;Extended Properties=&quot;&quot;" command="SELECT * FROM [Table011 (Page 11) (2)]"/>
  </connection>
  <connection id="25" xr16:uid="{47D14A2F-2E6F-4A6D-874C-0E3472CD6121}" keepAlive="1" name="Consulta - Table012 (Page 12)" description="Conexão com a consulta 'Table012 (Page 12)' na pasta de trabalho." type="5" refreshedVersion="8" background="1" saveData="1">
    <dbPr connection="Provider=Microsoft.Mashup.OleDb.1;Data Source=$Workbook$;Location=&quot;Table012 (Page 12)&quot;;Extended Properties=&quot;&quot;" command="SELECT * FROM [Table012 (Page 12)]"/>
  </connection>
  <connection id="26" xr16:uid="{714720DA-DD37-47B0-AA11-7F0E5CC0C4B2}" keepAlive="1" name="Consulta - Table012 (Page 12) (2)" description="Conexão com a consulta 'Table012 (Page 12) (2)' na pasta de trabalho." type="5" refreshedVersion="0" background="1">
    <dbPr connection="Provider=Microsoft.Mashup.OleDb.1;Data Source=$Workbook$;Location=&quot;Table012 (Page 12) (2)&quot;;Extended Properties=&quot;&quot;" command="SELECT * FROM [Table012 (Page 12) (2)]"/>
  </connection>
  <connection id="27" xr16:uid="{6825FBF4-7110-4346-B451-D06E0B1F66C4}" keepAlive="1" name="Consulta - Table013 (Page 13)" description="Conexão com a consulta 'Table013 (Page 13)' na pasta de trabalho." type="5" refreshedVersion="8" background="1" saveData="1">
    <dbPr connection="Provider=Microsoft.Mashup.OleDb.1;Data Source=$Workbook$;Location=&quot;Table013 (Page 13)&quot;;Extended Properties=&quot;&quot;" command="SELECT * FROM [Table013 (Page 13)]"/>
  </connection>
  <connection id="28" xr16:uid="{4DAF44D7-E1DD-4C6B-A90B-92EDE7573934}" keepAlive="1" name="Consulta - Table013 (Page 13) (2)" description="Conexão com a consulta 'Table013 (Page 13) (2)' na pasta de trabalho." type="5" refreshedVersion="0" background="1">
    <dbPr connection="Provider=Microsoft.Mashup.OleDb.1;Data Source=$Workbook$;Location=&quot;Table013 (Page 13) (2)&quot;;Extended Properties=&quot;&quot;" command="SELECT * FROM [Table013 (Page 13) (2)]"/>
  </connection>
  <connection id="29" xr16:uid="{91A7CA5A-E42F-47B6-B1B7-5DC088DC4E7F}" keepAlive="1" name="Consulta - Table014 (Page 14)" description="Conexão com a consulta 'Table014 (Page 14)' na pasta de trabalho." type="5" refreshedVersion="8" background="1" saveData="1">
    <dbPr connection="Provider=Microsoft.Mashup.OleDb.1;Data Source=$Workbook$;Location=&quot;Table014 (Page 14)&quot;;Extended Properties=&quot;&quot;" command="SELECT * FROM [Table014 (Page 14)]"/>
  </connection>
  <connection id="30" xr16:uid="{77BDE550-44BD-4A0E-BBC7-0952019F4EF2}" keepAlive="1" name="Consulta - Table014 (Page 14) (2)" description="Conexão com a consulta 'Table014 (Page 14) (2)' na pasta de trabalho." type="5" refreshedVersion="0" background="1">
    <dbPr connection="Provider=Microsoft.Mashup.OleDb.1;Data Source=$Workbook$;Location=&quot;Table014 (Page 14) (2)&quot;;Extended Properties=&quot;&quot;" command="SELECT * FROM [Table014 (Page 14) (2)]"/>
  </connection>
  <connection id="31" xr16:uid="{D6ACEDDF-861E-44AC-9F9B-5E6AA0C511C7}" keepAlive="1" name="Consulta - Table015 (Page 15)" description="Conexão com a consulta 'Table015 (Page 15)' na pasta de trabalho." type="5" refreshedVersion="8" background="1" saveData="1">
    <dbPr connection="Provider=Microsoft.Mashup.OleDb.1;Data Source=$Workbook$;Location=&quot;Table015 (Page 15)&quot;;Extended Properties=&quot;&quot;" command="SELECT * FROM [Table015 (Page 15)]"/>
  </connection>
  <connection id="32" xr16:uid="{1DA13BBD-6BD7-4735-977E-49067F51824D}" keepAlive="1" name="Consulta - Table015 (Page 15) (2)" description="Conexão com a consulta 'Table015 (Page 15) (2)' na pasta de trabalho." type="5" refreshedVersion="0" background="1">
    <dbPr connection="Provider=Microsoft.Mashup.OleDb.1;Data Source=$Workbook$;Location=&quot;Table015 (Page 15) (2)&quot;;Extended Properties=&quot;&quot;" command="SELECT * FROM [Table015 (Page 15) (2)]"/>
  </connection>
  <connection id="33" xr16:uid="{E9CE996A-6AB1-4DF0-BB0A-DE11E74F3E66}" keepAlive="1" name="Consulta - Table016 (Page 16)" description="Conexão com a consulta 'Table016 (Page 16)' na pasta de trabalho." type="5" refreshedVersion="8" background="1" saveData="1">
    <dbPr connection="Provider=Microsoft.Mashup.OleDb.1;Data Source=$Workbook$;Location=&quot;Table016 (Page 16)&quot;;Extended Properties=&quot;&quot;" command="SELECT * FROM [Table016 (Page 16)]"/>
  </connection>
  <connection id="34" xr16:uid="{231F6FD8-392D-49E0-89D2-9A564CE9FBA8}" keepAlive="1" name="Consulta - Table016 (Page 16) (2)" description="Conexão com a consulta 'Table016 (Page 16) (2)' na pasta de trabalho." type="5" refreshedVersion="0" background="1">
    <dbPr connection="Provider=Microsoft.Mashup.OleDb.1;Data Source=$Workbook$;Location=&quot;Table016 (Page 16) (2)&quot;;Extended Properties=&quot;&quot;" command="SELECT * FROM [Table016 (Page 16) (2)]"/>
  </connection>
  <connection id="35" xr16:uid="{AACB0A63-A1FA-4EA5-BEB5-A86B475A5E9D}" keepAlive="1" name="Consulta - Table017 (Page 17)" description="Conexão com a consulta 'Table017 (Page 17)' na pasta de trabalho." type="5" refreshedVersion="8" background="1" saveData="1">
    <dbPr connection="Provider=Microsoft.Mashup.OleDb.1;Data Source=$Workbook$;Location=&quot;Table017 (Page 17)&quot;;Extended Properties=&quot;&quot;" command="SELECT * FROM [Table017 (Page 17)]"/>
  </connection>
  <connection id="36" xr16:uid="{D9C1A150-4DE1-4CCB-8075-C9A0A9AD37CF}" keepAlive="1" name="Consulta - Table017 (Page 17) (2)" description="Conexão com a consulta 'Table017 (Page 17) (2)' na pasta de trabalho." type="5" refreshedVersion="0" background="1">
    <dbPr connection="Provider=Microsoft.Mashup.OleDb.1;Data Source=$Workbook$;Location=&quot;Table017 (Page 17) (2)&quot;;Extended Properties=&quot;&quot;" command="SELECT * FROM [Table017 (Page 17) (2)]"/>
  </connection>
  <connection id="37" xr16:uid="{2EDDD094-B805-4920-8003-374380F70C64}" keepAlive="1" name="Consulta - Table018 (Page 18)" description="Conexão com a consulta 'Table018 (Page 18)' na pasta de trabalho." type="5" refreshedVersion="8" background="1" saveData="1">
    <dbPr connection="Provider=Microsoft.Mashup.OleDb.1;Data Source=$Workbook$;Location=&quot;Table018 (Page 18)&quot;;Extended Properties=&quot;&quot;" command="SELECT * FROM [Table018 (Page 18)]"/>
  </connection>
  <connection id="38" xr16:uid="{D23F4BDF-F694-41BA-AF33-65BB14172661}" keepAlive="1" name="Consulta - Table019 (Page 19)" description="Conexão com a consulta 'Table019 (Page 19)' na pasta de trabalho." type="5" refreshedVersion="8" background="1" saveData="1">
    <dbPr connection="Provider=Microsoft.Mashup.OleDb.1;Data Source=$Workbook$;Location=&quot;Table019 (Page 19)&quot;;Extended Properties=&quot;&quot;" command="SELECT * FROM [Table019 (Page 19)]"/>
  </connection>
  <connection id="39" xr16:uid="{4D615433-00AF-4B6A-B961-686C2B0E3C59}" keepAlive="1" name="Consulta - Table020 (Page 20)" description="Conexão com a consulta 'Table020 (Page 20)' na pasta de trabalho." type="5" refreshedVersion="8" background="1" saveData="1">
    <dbPr connection="Provider=Microsoft.Mashup.OleDb.1;Data Source=$Workbook$;Location=&quot;Table020 (Page 20)&quot;;Extended Properties=&quot;&quot;" command="SELECT * FROM [Table020 (Page 20)]"/>
  </connection>
  <connection id="40" xr16:uid="{22A708C7-AB2D-4897-8086-1F35ECBCFDB8}" keepAlive="1" name="Consulta - Table021 (Page 21)" description="Conexão com a consulta 'Table021 (Page 21)' na pasta de trabalho." type="5" refreshedVersion="8" background="1" saveData="1">
    <dbPr connection="Provider=Microsoft.Mashup.OleDb.1;Data Source=$Workbook$;Location=&quot;Table021 (Page 21)&quot;;Extended Properties=&quot;&quot;" command="SELECT * FROM [Table021 (Page 21)]"/>
  </connection>
  <connection id="41" xr16:uid="{7B3F308C-46F9-411A-BD47-609E5CC62597}" keepAlive="1" name="Consulta - Table022 (Page 22)" description="Conexão com a consulta 'Table022 (Page 22)' na pasta de trabalho." type="5" refreshedVersion="8" background="1" saveData="1">
    <dbPr connection="Provider=Microsoft.Mashup.OleDb.1;Data Source=$Workbook$;Location=&quot;Table022 (Page 22)&quot;;Extended Properties=&quot;&quot;" command="SELECT * FROM [Table022 (Page 22)]"/>
  </connection>
  <connection id="42" xr16:uid="{5E2E857E-BEC0-423F-B2BD-59D13894E948}" keepAlive="1" name="Consulta - Table023 (Page 23)" description="Conexão com a consulta 'Table023 (Page 23)' na pasta de trabalho." type="5" refreshedVersion="8" background="1" saveData="1">
    <dbPr connection="Provider=Microsoft.Mashup.OleDb.1;Data Source=$Workbook$;Location=&quot;Table023 (Page 23)&quot;;Extended Properties=&quot;&quot;" command="SELECT * FROM [Table023 (Page 23)]"/>
  </connection>
  <connection id="43" xr16:uid="{1C018071-CE8F-4549-BC0A-D9EC32EB5958}" keepAlive="1" name="Consulta - Table024 (Page 24)" description="Conexão com a consulta 'Table024 (Page 24)' na pasta de trabalho." type="5" refreshedVersion="8" background="1" saveData="1">
    <dbPr connection="Provider=Microsoft.Mashup.OleDb.1;Data Source=$Workbook$;Location=&quot;Table024 (Page 24)&quot;;Extended Properties=&quot;&quot;" command="SELECT * FROM [Table024 (Page 24)]"/>
  </connection>
  <connection id="44" xr16:uid="{5C857778-830B-400B-803A-57DE21FDCAAB}" keepAlive="1" name="Consulta - Table025 (Page 25)" description="Conexão com a consulta 'Table025 (Page 25)' na pasta de trabalho." type="5" refreshedVersion="8" background="1" saveData="1">
    <dbPr connection="Provider=Microsoft.Mashup.OleDb.1;Data Source=$Workbook$;Location=&quot;Table025 (Page 25)&quot;;Extended Properties=&quot;&quot;" command="SELECT * FROM [Table025 (Page 25)]"/>
  </connection>
  <connection id="45" xr16:uid="{A2C0905C-0B64-4911-9595-AB891E2D7354}" keepAlive="1" name="Consulta - Table026 (Page 26)" description="Conexão com a consulta 'Table026 (Page 26)' na pasta de trabalho." type="5" refreshedVersion="8" background="1" saveData="1">
    <dbPr connection="Provider=Microsoft.Mashup.OleDb.1;Data Source=$Workbook$;Location=&quot;Table026 (Page 26)&quot;;Extended Properties=&quot;&quot;" command="SELECT * FROM [Table026 (Page 26)]"/>
  </connection>
  <connection id="46" xr16:uid="{ED638363-51AA-4DD8-BC97-9F3F8722EF1B}" keepAlive="1" name="Consulta - Table027 (Page 27)" description="Conexão com a consulta 'Table027 (Page 27)' na pasta de trabalho." type="5" refreshedVersion="8" background="1" saveData="1">
    <dbPr connection="Provider=Microsoft.Mashup.OleDb.1;Data Source=$Workbook$;Location=&quot;Table027 (Page 27)&quot;;Extended Properties=&quot;&quot;" command="SELECT * FROM [Table027 (Page 27)]"/>
  </connection>
  <connection id="47" xr16:uid="{37FBEBD7-EDDC-4BDC-A216-730B59C2DDBF}" keepAlive="1" name="Consulta - Table028 (Page 28)" description="Conexão com a consulta 'Table028 (Page 28)' na pasta de trabalho." type="5" refreshedVersion="8" background="1" saveData="1">
    <dbPr connection="Provider=Microsoft.Mashup.OleDb.1;Data Source=$Workbook$;Location=&quot;Table028 (Page 28)&quot;;Extended Properties=&quot;&quot;" command="SELECT * FROM [Table028 (Page 28)]"/>
  </connection>
  <connection id="48" xr16:uid="{B258541D-3DBB-481E-9B9C-E701358F291F}" keepAlive="1" name="Consulta - Table029 (Page 29)" description="Conexão com a consulta 'Table029 (Page 29)' na pasta de trabalho." type="5" refreshedVersion="8" background="1" saveData="1">
    <dbPr connection="Provider=Microsoft.Mashup.OleDb.1;Data Source=$Workbook$;Location=&quot;Table029 (Page 29)&quot;;Extended Properties=&quot;&quot;" command="SELECT * FROM [Table029 (Page 29)]"/>
  </connection>
  <connection id="49" xr16:uid="{6249D53A-FB1C-4BC4-9442-9715DCB5504E}" keepAlive="1" name="Consulta - Table030 (Page 30)" description="Conexão com a consulta 'Table030 (Page 30)' na pasta de trabalho." type="5" refreshedVersion="8" background="1" saveData="1">
    <dbPr connection="Provider=Microsoft.Mashup.OleDb.1;Data Source=$Workbook$;Location=&quot;Table030 (Page 30)&quot;;Extended Properties=&quot;&quot;" command="SELECT * FROM [Table030 (Page 30)]"/>
  </connection>
  <connection id="50" xr16:uid="{C76BD016-B7AE-4FB1-BC74-03D488310541}" keepAlive="1" name="Consulta - Table031 (Page 31)" description="Conexão com a consulta 'Table031 (Page 31)' na pasta de trabalho." type="5" refreshedVersion="8" background="1" saveData="1">
    <dbPr connection="Provider=Microsoft.Mashup.OleDb.1;Data Source=$Workbook$;Location=&quot;Table031 (Page 31)&quot;;Extended Properties=&quot;&quot;" command="SELECT * FROM [Table031 (Page 31)]"/>
  </connection>
  <connection id="51" xr16:uid="{F35532EF-0EA6-4310-B375-95CF830819B2}" keepAlive="1" name="Consulta - Table032 (Page 32)" description="Conexão com a consulta 'Table032 (Page 32)' na pasta de trabalho." type="5" refreshedVersion="8" background="1" saveData="1">
    <dbPr connection="Provider=Microsoft.Mashup.OleDb.1;Data Source=$Workbook$;Location=&quot;Table032 (Page 32)&quot;;Extended Properties=&quot;&quot;" command="SELECT * FROM [Table032 (Page 32)]"/>
  </connection>
  <connection id="52" xr16:uid="{C834DE5A-A195-4121-9BC7-B40D99E0E286}" keepAlive="1" name="Consulta - Table033 (Page 33)" description="Conexão com a consulta 'Table033 (Page 33)' na pasta de trabalho." type="5" refreshedVersion="8" background="1" saveData="1">
    <dbPr connection="Provider=Microsoft.Mashup.OleDb.1;Data Source=$Workbook$;Location=&quot;Table033 (Page 33)&quot;;Extended Properties=&quot;&quot;" command="SELECT * FROM [Table033 (Page 33)]"/>
  </connection>
  <connection id="53" xr16:uid="{CBBE3704-11EA-4D65-9281-629093126832}" keepAlive="1" name="Consulta - Table034 (Page 34)" description="Conexão com a consulta 'Table034 (Page 34)' na pasta de trabalho." type="5" refreshedVersion="8" background="1" saveData="1">
    <dbPr connection="Provider=Microsoft.Mashup.OleDb.1;Data Source=$Workbook$;Location=&quot;Table034 (Page 34)&quot;;Extended Properties=&quot;&quot;" command="SELECT * FROM [Table034 (Page 34)]"/>
  </connection>
  <connection id="54" xr16:uid="{70ED7756-A29B-41CB-9E6B-AB361209677A}" keepAlive="1" name="Consulta - Table035 (Page 35)" description="Conexão com a consulta 'Table035 (Page 35)' na pasta de trabalho." type="5" refreshedVersion="8" background="1" saveData="1">
    <dbPr connection="Provider=Microsoft.Mashup.OleDb.1;Data Source=$Workbook$;Location=&quot;Table035 (Page 35)&quot;;Extended Properties=&quot;&quot;" command="SELECT * FROM [Table035 (Page 35)]"/>
  </connection>
  <connection id="55" xr16:uid="{787F43D0-CA9D-414A-88CC-190B2EE0BBDE}" keepAlive="1" name="Consulta - Table036 (Page 36)" description="Conexão com a consulta 'Table036 (Page 36)' na pasta de trabalho." type="5" refreshedVersion="8" background="1" saveData="1">
    <dbPr connection="Provider=Microsoft.Mashup.OleDb.1;Data Source=$Workbook$;Location=&quot;Table036 (Page 36)&quot;;Extended Properties=&quot;&quot;" command="SELECT * FROM [Table036 (Page 36)]"/>
  </connection>
  <connection id="56" xr16:uid="{07C682BC-1207-478D-B4BF-DC698145E803}" keepAlive="1" name="Consulta - Table037 (Page 37)" description="Conexão com a consulta 'Table037 (Page 37)' na pasta de trabalho." type="5" refreshedVersion="8" background="1" saveData="1">
    <dbPr connection="Provider=Microsoft.Mashup.OleDb.1;Data Source=$Workbook$;Location=&quot;Table037 (Page 37)&quot;;Extended Properties=&quot;&quot;" command="SELECT * FROM [Table037 (Page 37)]"/>
  </connection>
  <connection id="57" xr16:uid="{8C559616-6D51-4B17-9532-C03C9CC8D343}" keepAlive="1" name="Consulta - Table038 (Page 38)" description="Conexão com a consulta 'Table038 (Page 38)' na pasta de trabalho." type="5" refreshedVersion="8" background="1" saveData="1">
    <dbPr connection="Provider=Microsoft.Mashup.OleDb.1;Data Source=$Workbook$;Location=&quot;Table038 (Page 38)&quot;;Extended Properties=&quot;&quot;" command="SELECT * FROM [Table038 (Page 38)]"/>
  </connection>
  <connection id="58" xr16:uid="{2DCDFC06-67C0-4855-B59F-DE4FB3DC0147}" keepAlive="1" name="Consulta - Table039 (Page 39)" description="Conexão com a consulta 'Table039 (Page 39)' na pasta de trabalho." type="5" refreshedVersion="0" background="1">
    <dbPr connection="Provider=Microsoft.Mashup.OleDb.1;Data Source=$Workbook$;Location=&quot;Table039 (Page 39)&quot;;Extended Properties=&quot;&quot;" command="SELECT * FROM [Table039 (Page 39)]"/>
  </connection>
</connections>
</file>

<file path=xl/sharedStrings.xml><?xml version="1.0" encoding="utf-8"?>
<sst xmlns="http://schemas.openxmlformats.org/spreadsheetml/2006/main" count="9394" uniqueCount="2011">
  <si>
    <t>HANDERSON KLAYTON DO SANTOS</t>
  </si>
  <si>
    <t>M</t>
  </si>
  <si>
    <t>M3034</t>
  </si>
  <si>
    <t>ALFA STUDIO FUNCIONAL</t>
  </si>
  <si>
    <t>GABRIEL LUCAS DE OLIVEIRA SOUZA</t>
  </si>
  <si>
    <t>M2024</t>
  </si>
  <si>
    <t/>
  </si>
  <si>
    <t>MEIAS RENEGADAS
INDIVIDUAL</t>
  </si>
  <si>
    <t>DANIEL DUARTE</t>
  </si>
  <si>
    <t>GALO RUNNERS</t>
  </si>
  <si>
    <t>EVERTON CARLOS ANASTACIO</t>
  </si>
  <si>
    <t>M3539</t>
  </si>
  <si>
    <t>FRANCISCO VALADARES NETTO</t>
  </si>
  <si>
    <t>ROBERTO AUGUSTO RESENDE
MAGALHAES TOLEDO</t>
  </si>
  <si>
    <t>M4044</t>
  </si>
  <si>
    <t>WALLACE BRAZ</t>
  </si>
  <si>
    <t>M4549</t>
  </si>
  <si>
    <t>MARIO LUCIO DIAS DA CRUZ</t>
  </si>
  <si>
    <t>M5054</t>
  </si>
  <si>
    <t>EQUIPE CQC -CERVEJEIROS QUE
CORREM</t>
  </si>
  <si>
    <t>MAURO HENRIQUE DIAS DA CRUZ</t>
  </si>
  <si>
    <t>DIEGO GUSTAVO EGIDIO</t>
  </si>
  <si>
    <t>VICTOR PEREIRA DOS SANTOS
CAMARGOS</t>
  </si>
  <si>
    <t>MARLON CORBELLI RAULINO</t>
  </si>
  <si>
    <t>PAULO DE TARSO MELO GARCIA</t>
  </si>
  <si>
    <t>M7579</t>
  </si>
  <si>
    <t>MARCIO FLAVIO BRAGA DE CARVALHO</t>
  </si>
  <si>
    <t>ALEXANDRE AUGUSTO QUIRINO DA
SILVA</t>
  </si>
  <si>
    <t>EMANUEL CARLOS DE OLIVEIRA DIAS</t>
  </si>
  <si>
    <t>LUIGI ALEXANDER RODRIGUES SANTOS</t>
  </si>
  <si>
    <t>MARCELO DIAS REZENDE</t>
  </si>
  <si>
    <t>MARCOS DANIEL PROCOPIO DA SILVA</t>
  </si>
  <si>
    <t>MAURO FRANCISCO RIOS JUNIOR</t>
  </si>
  <si>
    <t>THIAGO ENEIAS ROLIM</t>
  </si>
  <si>
    <t>MARCELO MARQUES DIAS</t>
  </si>
  <si>
    <t>BRUNO CESAR NOGUEIRA</t>
  </si>
  <si>
    <t>M2529</t>
  </si>
  <si>
    <t>DORON GUELMAN</t>
  </si>
  <si>
    <t>M6569</t>
  </si>
  <si>
    <t>AGSON GABRIEL VIDAL LIMA</t>
  </si>
  <si>
    <t>WASHINGTON SILVA</t>
  </si>
  <si>
    <t>JOSE AUGUSTO RIBEIRO JUNIOR</t>
  </si>
  <si>
    <t>VINICIUS THIAGO COIMBRA VAZ</t>
  </si>
  <si>
    <t>PETTERSON RODRIGUES CARMONA
BRITO</t>
  </si>
  <si>
    <t>GUSTAVO MORAIS</t>
  </si>
  <si>
    <t>SABRINA ASSESSORIA</t>
  </si>
  <si>
    <t>MARCELO ALVES RODRIGUES</t>
  </si>
  <si>
    <t>BRENNO ROIZ</t>
  </si>
  <si>
    <t>GERVASIO ROIZ COSTA</t>
  </si>
  <si>
    <t>M7074</t>
  </si>
  <si>
    <t>CARLOS MURILO MARTINS DOS SANTOS</t>
  </si>
  <si>
    <t>M6064</t>
  </si>
  <si>
    <t>ALISSON RODRIGO BRAGA ALVES</t>
  </si>
  <si>
    <t>RONALDO DA FONSECA</t>
  </si>
  <si>
    <t>TEAMBLACK</t>
  </si>
  <si>
    <t>JEFERSON ADRIANO MACIEL</t>
  </si>
  <si>
    <t>CASA DO CORREDOR</t>
  </si>
  <si>
    <t>DANILO FERREIRA DA CRUZ</t>
  </si>
  <si>
    <t>TARCISIO INACIO DE OLIVEIRA NOVAES</t>
  </si>
  <si>
    <t>M5559</t>
  </si>
  <si>
    <t>CARLOS MACHADO ATAIDE
EVANGELISTA</t>
  </si>
  <si>
    <t>WANDERSON TAITI</t>
  </si>
  <si>
    <t>RF ASSESSORIA
ESPORTIVA</t>
  </si>
  <si>
    <t>MARCO AURELIO PEREIRA LINS</t>
  </si>
  <si>
    <t>ITALO SCARPA BRUNO</t>
  </si>
  <si>
    <t>MARCELO AUGUSTO MARTINS CIOTTI</t>
  </si>
  <si>
    <t>CANDIDO DOS REIS BADARO FILHO</t>
  </si>
  <si>
    <t>GUSTAVO CARDOSO DE ANDRADE</t>
  </si>
  <si>
    <t>CAIO AUGUSTO SARAGOZA DOS
SANTOS</t>
  </si>
  <si>
    <t>FRUVS</t>
  </si>
  <si>
    <t>MARCOS ALEXANDRE DOS SANTOS</t>
  </si>
  <si>
    <t>DANIEL CRISTIANO COSTA MIRANDA</t>
  </si>
  <si>
    <t>WELLINGTON PEDROSA MARINHOS</t>
  </si>
  <si>
    <t>ALEXANDRE PACE STEHLING</t>
  </si>
  <si>
    <t>THARCIO ELIZIO DOS SANTOS SILVA</t>
  </si>
  <si>
    <t>ADAMO BOTELHO DUARTE</t>
  </si>
  <si>
    <t>CLAUDIO MOURAO AGOSTINI</t>
  </si>
  <si>
    <t>GABRIEL RAIALAS PACHECO FERREIRA</t>
  </si>
  <si>
    <t>M1519</t>
  </si>
  <si>
    <t>DERMEVAL DE OLIVEIRA SOUZA</t>
  </si>
  <si>
    <t>BETIM RUNNERS</t>
  </si>
  <si>
    <t>THIAGO VIEIRA GOMES DA SILVA</t>
  </si>
  <si>
    <t>THIAGO BICALHO FERRER</t>
  </si>
  <si>
    <t>HECTOR DE CASTRO NOGUEIRA</t>
  </si>
  <si>
    <t>MARCELO LOPES DOS SANTOS</t>
  </si>
  <si>
    <t>DIALLO VINICIUS PATROCINIO COSTA</t>
  </si>
  <si>
    <t>GLAISON QUEIROZ</t>
  </si>
  <si>
    <t>NEW TIME RUN</t>
  </si>
  <si>
    <t>MATHEUS SILVA MARQUES MATEUS</t>
  </si>
  <si>
    <t>PE DE GOLO</t>
  </si>
  <si>
    <t>PABLO DIEGO RIBEIRO DE AQUINO</t>
  </si>
  <si>
    <t>LUIZ CARLOS DE SOUZA DE REIS</t>
  </si>
  <si>
    <t>SPARTANS RUNNERS</t>
  </si>
  <si>
    <t>PEDRO LUNA AUGSTEN</t>
  </si>
  <si>
    <t>JOSIAS MARINHO DE JESUS GOMES</t>
  </si>
  <si>
    <t>GLADSON FARIA</t>
  </si>
  <si>
    <t>VEM - VIDA EM
MOVIMENTO
INDIVIDUAL</t>
  </si>
  <si>
    <t>EDSON ARAUJO SENNA</t>
  </si>
  <si>
    <t>CESAR AUGUSTO DE MATOS</t>
  </si>
  <si>
    <t>PAULO HENRIQUE RODRIGUES DE LIMA</t>
  </si>
  <si>
    <t>RUY DE SOUSA GUILHERME</t>
  </si>
  <si>
    <t>MAURICIO MINAS</t>
  </si>
  <si>
    <t>JOAO SALES</t>
  </si>
  <si>
    <t>BRENO SOUZA</t>
  </si>
  <si>
    <t>MEIAS RENEGADAS
SEPARADAS</t>
  </si>
  <si>
    <t>CELIMAR LAGE</t>
  </si>
  <si>
    <t>LEO SOUTO</t>
  </si>
  <si>
    <t>HILAS SANTOS</t>
  </si>
  <si>
    <t>TIAGO HENRIQUE LOPES</t>
  </si>
  <si>
    <t>FABIO RODRIGUES ASSUMPCAO</t>
  </si>
  <si>
    <t>ALEXANDRE FERREIRA CARDOSO</t>
  </si>
  <si>
    <t>MAURO SERGIO DE ALMEIDA COSTA</t>
  </si>
  <si>
    <t>WARLEY BARBOSA VIANA</t>
  </si>
  <si>
    <t>CASSIO HILTON DE ANDRADE</t>
  </si>
  <si>
    <t>LEONARDO DE CASTRO BRANCO</t>
  </si>
  <si>
    <t>MATHEUS DE OLIVEIRA MARCAL
RABELO BIE</t>
  </si>
  <si>
    <t>ALEXANDRE COUTINHO NOGUEIRA</t>
  </si>
  <si>
    <t>LOUCOS DA
MADRUGADA</t>
  </si>
  <si>
    <t>GERALDO BARBI BRESCIA</t>
  </si>
  <si>
    <t>JONATHAN MATHEUS LOPES</t>
  </si>
  <si>
    <t>JOAO AUGUSTO DOS SANTOS</t>
  </si>
  <si>
    <t>BRUCE B GANDRA</t>
  </si>
  <si>
    <t>FABIO ANICETO RIBEIRO</t>
  </si>
  <si>
    <t>ISMAEL GONCALVES DOS SANTOS</t>
  </si>
  <si>
    <t>GUILHERME DE CASTRO SARMENTO</t>
  </si>
  <si>
    <t>IGOR LUIZ DE SA CRUZ</t>
  </si>
  <si>
    <t>WILLIAM ALVES DE OLIVEIRA</t>
  </si>
  <si>
    <t>HOMERO MAUTONE BARROS LOPES</t>
  </si>
  <si>
    <t>ANDRE DAHER MICHEL</t>
  </si>
  <si>
    <t>DAVI NICOLLAS PERICELLES</t>
  </si>
  <si>
    <t>FELIPE CARVALHO</t>
  </si>
  <si>
    <t>L.A RUNNERS</t>
  </si>
  <si>
    <t>JORGE DAYRELL DE OLIVEIRA JUNIOR</t>
  </si>
  <si>
    <t>GALO RUNNERS
GRUPO</t>
  </si>
  <si>
    <t>DAVID JACOBIS FURTADO</t>
  </si>
  <si>
    <t>GABRIEL VICTORIA TASSARA</t>
  </si>
  <si>
    <t>ALYSSON PINTO DE ALMEIDA PESSOA</t>
  </si>
  <si>
    <t>EDGARD LOIOLA DE SOUZA</t>
  </si>
  <si>
    <t>RAPHAEL DE MIRANDA LOTT</t>
  </si>
  <si>
    <t>ROMULO CENDRET</t>
  </si>
  <si>
    <t>EU CORREDORA</t>
  </si>
  <si>
    <t>AMILCAR MARCIUS MAZALA DA
FONSECA</t>
  </si>
  <si>
    <t>RICHARD PEREIRA DE OLIVEIRA</t>
  </si>
  <si>
    <t>PEDRO HENRIQUE TEOFILO GANDINI</t>
  </si>
  <si>
    <t>RICARDO WILLIAM SANTOS LUCIANO</t>
  </si>
  <si>
    <t>RODRIGO ANGELO VITOR</t>
  </si>
  <si>
    <t>CLAUDIO GALVAO DE SOUSA</t>
  </si>
  <si>
    <t>ADRIANO DE SOUZA RODRIGUES</t>
  </si>
  <si>
    <t>WALDINEI DO NASCIMENTO FERREIRA</t>
  </si>
  <si>
    <t>ANTONIO MARCOS MILANEZ JUNIOR</t>
  </si>
  <si>
    <t>EDUARDO VIANA LOBATO</t>
  </si>
  <si>
    <t>JOSE MARIO OLIVEIRA LOPES</t>
  </si>
  <si>
    <t>MARCOS DE MAGALHAES LOPES</t>
  </si>
  <si>
    <t>ROMULO CESAR DA SILVA</t>
  </si>
  <si>
    <t>RODRIGO MAMAO</t>
  </si>
  <si>
    <t>BRENO EGIDIO VENTURA</t>
  </si>
  <si>
    <t>M0014</t>
  </si>
  <si>
    <t>ADRIANO PASSOS</t>
  </si>
  <si>
    <t>RENAN DUARTE</t>
  </si>
  <si>
    <t>GABRIEL HENRIQUE AGUILAR PEREIRA</t>
  </si>
  <si>
    <t>THIAGO MARQUES MOREIRA DE
FREITAS</t>
  </si>
  <si>
    <t>THIAGO ANDRE DOS SANTOS</t>
  </si>
  <si>
    <t>BRUNO HENRIQUE DE SOUZA PIRES</t>
  </si>
  <si>
    <t>MARCIO DE MEDEIROS FONSECA</t>
  </si>
  <si>
    <t>FAUSTO LEITE VASCONCELOS</t>
  </si>
  <si>
    <t>JOSE RONALDO ALVES FONSECA</t>
  </si>
  <si>
    <t>BRUNO SALLES</t>
  </si>
  <si>
    <t>DANIEL MATOS</t>
  </si>
  <si>
    <t>WEBERT ISRAEL</t>
  </si>
  <si>
    <t>CARLOS CLEITON PEREIRA</t>
  </si>
  <si>
    <t>VINICIUS ALBERTO SIERVI</t>
  </si>
  <si>
    <t>VICTOR EDSON SIERVI MELADO</t>
  </si>
  <si>
    <t>LUCAS ABUID FULGENCIO</t>
  </si>
  <si>
    <t>GENVAL MARCIANO LOPES</t>
  </si>
  <si>
    <t>RODRIGO CARNEIRO DE CAMPOS</t>
  </si>
  <si>
    <t>ADEMAR RABELO DE SOUZA</t>
  </si>
  <si>
    <t>GABRIEL GONCALVES DE FARIA DIAS
FERREIRA</t>
  </si>
  <si>
    <t>PEDRO DOS SANTOS GAMA</t>
  </si>
  <si>
    <t>ERIK CADAR DE FREITAS AGUIAR ALVES</t>
  </si>
  <si>
    <t>JOSE MAURO VIEIRA RAMOS</t>
  </si>
  <si>
    <t>LUCAS ALCANTARA</t>
  </si>
  <si>
    <t>LOURENCO HAMDAN RESENDE MORAIS</t>
  </si>
  <si>
    <t>ADALICIO CORDEIRO DE SOUZA</t>
  </si>
  <si>
    <t>FORCE ASSESSORIA
ESPORTIVA</t>
  </si>
  <si>
    <t>LEANDRO LUIZ FRANCO</t>
  </si>
  <si>
    <t>MAURILIO RITTERSHAUSSEN NOVAES</t>
  </si>
  <si>
    <t>EMERSON LUIZ SANT ANA MONTEIRO
BARBOSA</t>
  </si>
  <si>
    <t>SUCESSO RUNNERS</t>
  </si>
  <si>
    <t>EDUARDO COSTA TORRES</t>
  </si>
  <si>
    <t>JOAO PAULO PERICELLES</t>
  </si>
  <si>
    <t>LUIZ FERNANDO MACHADO SOARES</t>
  </si>
  <si>
    <t>LEANDRO HONORIO DE ABREU
RODRIGUES</t>
  </si>
  <si>
    <t>ALISSON PEREIRA DE ARAUJO</t>
  </si>
  <si>
    <t>THALES ALAN DE ARAUJO</t>
  </si>
  <si>
    <t>FABRICIO DE PAULA FERREIRA</t>
  </si>
  <si>
    <t>LUIZ ANTONIO</t>
  </si>
  <si>
    <t>LAGOINHA RUNNERS</t>
  </si>
  <si>
    <t>ALEXANDER COSTA BARROS DE
OLIVEIRA</t>
  </si>
  <si>
    <t>WILLIAM MARRION</t>
  </si>
  <si>
    <t>KLEITON ALEXANDRE SANTOS</t>
  </si>
  <si>
    <t>DOUGLAS ADAMS TIMOTEO BRAGA</t>
  </si>
  <si>
    <t>MARCELO BARROSO DE OLIVEIRA</t>
  </si>
  <si>
    <t>HENRIQUE BERNARDES LOREGIAN</t>
  </si>
  <si>
    <t>LIKO LACERDA</t>
  </si>
  <si>
    <t>RUNNERS IGARAPE</t>
  </si>
  <si>
    <t>EDUARDO HENRIQUES DE PAIVA</t>
  </si>
  <si>
    <t>RUN A RACE
INDIVIDUAL</t>
  </si>
  <si>
    <t>RAFAEL TEIXEIRA SANTOS GONCALVES</t>
  </si>
  <si>
    <t>LEONARDO ROCHA VICENTE</t>
  </si>
  <si>
    <t>JOAO VICTOR FERREIRA DA SILVA</t>
  </si>
  <si>
    <t>VEM - VIDA EM
MOVIMENTO
SEPARADO</t>
  </si>
  <si>
    <t>FRANCISCO CESAR CESARIO</t>
  </si>
  <si>
    <t>MARCELO ZAMA</t>
  </si>
  <si>
    <t>FERNANDO MENDES DE OLIVEIRA</t>
  </si>
  <si>
    <t>KAIKE DA SILVA</t>
  </si>
  <si>
    <t>CORREDORES
CRISTIANO OTONI</t>
  </si>
  <si>
    <t>ALESSANDRO COSTA</t>
  </si>
  <si>
    <t>FL RUNNERS</t>
  </si>
  <si>
    <t>JOSE FRANCISCO BIAS FORTES DE
ABREU FILHO</t>
  </si>
  <si>
    <t>FABRICIO PIRES VASCONCELLOS</t>
  </si>
  <si>
    <t>EDSON KAZUSHIGUE TERAMATSU</t>
  </si>
  <si>
    <t>LEONARDO TOLENTINO NOGUEIRA</t>
  </si>
  <si>
    <t>ADSON JOSE MOREIRA</t>
  </si>
  <si>
    <t>LEANDRO RODRIGUES</t>
  </si>
  <si>
    <t>EVERTON LUIZ RIBEIRO DE OLIVEIRA</t>
  </si>
  <si>
    <t>ALYSSON JUNIO DE CARVALHO</t>
  </si>
  <si>
    <t>LUIS FERNANDO MAGALHAES NEVES</t>
  </si>
  <si>
    <t>GUILHERME HUDSON BRAGA MARQUES</t>
  </si>
  <si>
    <t>DANILO RASLAN DE FREITAS</t>
  </si>
  <si>
    <t>STANLEY MARIUS DE MAGALHAES</t>
  </si>
  <si>
    <t>ANTONIO DA COSTA LIMA FILHO</t>
  </si>
  <si>
    <t>HUMBERTO RODRIGUES DA CRUZ FILHO</t>
  </si>
  <si>
    <t>MIGUEL BEM DE LIMA GROSSI</t>
  </si>
  <si>
    <t>SAVIO ESTOLANO GROSSI</t>
  </si>
  <si>
    <t>ELISON DE BRITO E PAIXAO</t>
  </si>
  <si>
    <t>MARCUS VINICIUS DE MORAES</t>
  </si>
  <si>
    <t>CHARLES ANTHONY COSTA SILVA</t>
  </si>
  <si>
    <t>FERNANDO MONTEIRO</t>
  </si>
  <si>
    <t>VITOR MOREIRA DUTRA</t>
  </si>
  <si>
    <t>JULIANO CESAR CUNHA</t>
  </si>
  <si>
    <t>ITALO DE SOUZA LUCENA</t>
  </si>
  <si>
    <t>DENILSON PEREIRA DE SOUZA</t>
  </si>
  <si>
    <t>JONATHAN HIME DA CRUZ</t>
  </si>
  <si>
    <t>WALLISON JUNIOR NEVES</t>
  </si>
  <si>
    <t>HAMILTON ESEQUIEL DE RESENDE</t>
  </si>
  <si>
    <t>ROBERTO WAGNER PEREIRA</t>
  </si>
  <si>
    <t>RENATO ROCHA SILVA</t>
  </si>
  <si>
    <t>WALNER JUNIO SILVIA SANTOS</t>
  </si>
  <si>
    <t>VANDER ANTONIO DA SILVA</t>
  </si>
  <si>
    <t>YURI SANTIAGO SANTOS</t>
  </si>
  <si>
    <t>GUILHERME MATOS ANTUNES COSTA</t>
  </si>
  <si>
    <t>FERNANDO MORAES RASO SARDINHA
PINTO</t>
  </si>
  <si>
    <t>ISMAR GODINHO FILHO</t>
  </si>
  <si>
    <t>GUILHERME AMARAL SIMOES</t>
  </si>
  <si>
    <t>GUILHERME SALGADO LINS</t>
  </si>
  <si>
    <t>EDUARDO MAGNO ANASTACIO</t>
  </si>
  <si>
    <t>ANDRE GUILHERME KOPPERSCHMIDT</t>
  </si>
  <si>
    <t>ANDRE MASELLI LAUSSAC</t>
  </si>
  <si>
    <t>RENATO LUIZ XAVIER</t>
  </si>
  <si>
    <t>NO PACE RUNNERS</t>
  </si>
  <si>
    <t>GERSON LOMBA</t>
  </si>
  <si>
    <t>PAULO MARCIO ALMEIDA SANTOS</t>
  </si>
  <si>
    <t>JOSE MARCOS RESENDE OLIVEIRA</t>
  </si>
  <si>
    <t>TALES CAETANO</t>
  </si>
  <si>
    <t>LUIZ FERNADO SOARES DOS SANTOS</t>
  </si>
  <si>
    <t>GUSTAVO MAGALHAES HUDSON</t>
  </si>
  <si>
    <t>MAURICIO JOSE GUIMARAES TORRES</t>
  </si>
  <si>
    <t>RAFAEL AUGUSTO DE VASCONCELOS
FURTADO</t>
  </si>
  <si>
    <t>ROBERT SCHIARA BICALHO</t>
  </si>
  <si>
    <t>RUBENS GUALBERTO</t>
  </si>
  <si>
    <t>ELENILSON VILELA</t>
  </si>
  <si>
    <t>ELESSANDRO LUIS NEVES</t>
  </si>
  <si>
    <t>RONY RODRIGUES PINHEIRO DE SOUZA</t>
  </si>
  <si>
    <t>MOYSES DAVID RICCO</t>
  </si>
  <si>
    <t>JOAO PAULO ANGELO</t>
  </si>
  <si>
    <t>EDUARDO MAGALHAES NUNES</t>
  </si>
  <si>
    <t>CRISPIM NETO</t>
  </si>
  <si>
    <t>BRENO GUSTAVO VIEIRA DIAS</t>
  </si>
  <si>
    <t>EDWANE FABRIZIO PIMENTA DE
BARROS</t>
  </si>
  <si>
    <t>SAMUEL AMBROSIO BATISTA</t>
  </si>
  <si>
    <t>LEONAM LUCAS MILITAO</t>
  </si>
  <si>
    <t>ITAUNARUNNERS</t>
  </si>
  <si>
    <t>ROBSON MOREIRA SATLER</t>
  </si>
  <si>
    <t>TIAGO CAMPOS PEREIRA</t>
  </si>
  <si>
    <t>FLAVIO LOURENCO</t>
  </si>
  <si>
    <t>CAM - DIRETORIA</t>
  </si>
  <si>
    <t>GILSON LOPES DE SOUZA</t>
  </si>
  <si>
    <t>GERSON AUGUSTO MOREIRA</t>
  </si>
  <si>
    <t>GUILHERME GONCALVES</t>
  </si>
  <si>
    <t>CHIODI RUN</t>
  </si>
  <si>
    <t>WELLINTON RAMOS ALVES</t>
  </si>
  <si>
    <t>ATANI JOSE MENDES JUNIOR</t>
  </si>
  <si>
    <t>SERGIO LUIZ SANTOS SILA</t>
  </si>
  <si>
    <t>FABIANO PEREIRA RODRIGUES</t>
  </si>
  <si>
    <t>HENRILE PINHEIRO MEIRELES</t>
  </si>
  <si>
    <t>AUGUSTO NOGUEIRA</t>
  </si>
  <si>
    <t>DAVID SOUZA</t>
  </si>
  <si>
    <t>SIDNEI VALCI ASSIS TEIXEIRA</t>
  </si>
  <si>
    <t>ELCIO DIAS PEREIRA</t>
  </si>
  <si>
    <t>AC RUNNERS</t>
  </si>
  <si>
    <t>EDUARDO HENRIQUE DE FREITAS</t>
  </si>
  <si>
    <t>LEONARDO ARAUJO ALMEIDA</t>
  </si>
  <si>
    <t>FERNANDO RAFAEL TRINDADE DOS
SANTOS</t>
  </si>
  <si>
    <t>WELLINGTON MARINHO RIBEIRO</t>
  </si>
  <si>
    <t>ESTEVAO MARCUS GONCALVES DO
VALE</t>
  </si>
  <si>
    <t>EDCARLOS OLIVEIRA</t>
  </si>
  <si>
    <t>DANIEL DE AGUIAR PAIVA</t>
  </si>
  <si>
    <t>RODRIGO GONCALVES DA SILVA</t>
  </si>
  <si>
    <t>LUCAS DE OLIVEIRA MOREIRA</t>
  </si>
  <si>
    <t>BENJAMIM JOSE DA SILVA</t>
  </si>
  <si>
    <t>ALISON LUIZ RODRIGUES COELHO</t>
  </si>
  <si>
    <t>REUDER RODRIGUES MADUREIRA DE
ALMEIDA</t>
  </si>
  <si>
    <t>RODNER RODRIGUES MADUREIRA DE
ALMEIDA</t>
  </si>
  <si>
    <t>MESSIAS EDUARDO DE ARAUJO</t>
  </si>
  <si>
    <t>GABRIEL LOTT</t>
  </si>
  <si>
    <t>WANTUIR ARAUJO SOUZA</t>
  </si>
  <si>
    <t>RAFAEL AVELAR DE SOUZA</t>
  </si>
  <si>
    <t>GLADISTON BEZERRA FERNANDES</t>
  </si>
  <si>
    <t>RICARDO CRISTIANO FERNANDES
GARCIA</t>
  </si>
  <si>
    <t>RAFAEL ANDRADE FERREIRA</t>
  </si>
  <si>
    <t>RONY PROCOPIO DE OLIVEIRA</t>
  </si>
  <si>
    <t>CLEIBSON RODRIGUES DE OLIVEIRA
CALDEIRA</t>
  </si>
  <si>
    <t>ANTONIO PEDRO FERREIRA E SILVA</t>
  </si>
  <si>
    <t>DANIEL SANTIAGO VIEIRA COSTA</t>
  </si>
  <si>
    <t>EDIMAR ALVES DA SILVA</t>
  </si>
  <si>
    <t>FELIPPE AMARAL SIMOES</t>
  </si>
  <si>
    <t>EDUARDO MENDES SOARES</t>
  </si>
  <si>
    <t>ROGERIO GARCEZ ALVES COSTA</t>
  </si>
  <si>
    <t>FERNANDO DE ASSIS FIGUEIREDO
JUNIOR</t>
  </si>
  <si>
    <t>ARTHUR GONZAGA RIBEIRO</t>
  </si>
  <si>
    <t>PAULO HENRIQUE VILLAS DE OLIVEIRA</t>
  </si>
  <si>
    <t>HENRIQUE FURQUIM WERNECK</t>
  </si>
  <si>
    <t>GILBERTO PLACIDES DE LUCENA</t>
  </si>
  <si>
    <t>STARLONE MARCOS RICIERI SOUZA</t>
  </si>
  <si>
    <t>JEFFERSON SERGIO DOS SANTOS</t>
  </si>
  <si>
    <t>PEDRO AUGUSTO FREITAS JARDIM</t>
  </si>
  <si>
    <t>EDUARDO REZENDE DE CARVALHO
BARBOSA</t>
  </si>
  <si>
    <t>GLAUBER MARCELO DIAS DA SILVA</t>
  </si>
  <si>
    <t>DELCIO DIAS DE OLIVEIRA</t>
  </si>
  <si>
    <t>JULIO CESAR DA SILVA</t>
  </si>
  <si>
    <t>FLAVIO DE FATIMA LIMA</t>
  </si>
  <si>
    <t>ALEXANDRE RICARDO DOS SANTOS</t>
  </si>
  <si>
    <t>ANTONIO RODRIGUES DE MELO</t>
  </si>
  <si>
    <t>ARTHUR GUEDES RODRIGUES</t>
  </si>
  <si>
    <t>PATRICIA MICHELLE AUGUSTO DE
SOUZA</t>
  </si>
  <si>
    <t>4 RUNNERS</t>
  </si>
  <si>
    <t>MARCOS GUILHERME</t>
  </si>
  <si>
    <t>YURAN QUINTAO CASTRO</t>
  </si>
  <si>
    <t>LUIZ ANDRE RODRIGUES DE ARAUJO</t>
  </si>
  <si>
    <t>RAMON FRAGA RESENDE</t>
  </si>
  <si>
    <t>REGINALDO MAYRINK</t>
  </si>
  <si>
    <t>LEONARDO AUGUSTO MENDES PIRES
MELO</t>
  </si>
  <si>
    <t>WENDER RODRIGUES DOS SANTOS</t>
  </si>
  <si>
    <t>WARLEY MENDES DE FARIAS</t>
  </si>
  <si>
    <t>JOAO CLAUDIO PAIVA DRUMOND</t>
  </si>
  <si>
    <t>GUSTAVO ALVES PINTO DE MAGALHAES</t>
  </si>
  <si>
    <t>ALEXANDRE MAGNO MOREIRA
HERMOGENES</t>
  </si>
  <si>
    <t>LINCOLN ALVES DE ROMA FREITAS</t>
  </si>
  <si>
    <t>RAMON SOUZA DE ALMEIDA</t>
  </si>
  <si>
    <t>RODRIGO SEBASTIAO DOS REIS</t>
  </si>
  <si>
    <t>SOUL RUNNERS</t>
  </si>
  <si>
    <t>ROISMAR RAIMUNDO DE SOUZA</t>
  </si>
  <si>
    <t>OSWALDO MARCUS ARAGAO</t>
  </si>
  <si>
    <t>LUCAS DUARTE</t>
  </si>
  <si>
    <t>VICTOR MACEDO JOSUA</t>
  </si>
  <si>
    <t>WEVERTHON GONCALVES ANDRADE</t>
  </si>
  <si>
    <t>BRENO MARTINS ROCHA PASSOS</t>
  </si>
  <si>
    <t>JEOVA ALVES FERREIRA</t>
  </si>
  <si>
    <t>JOSE FERREIRA FILHO</t>
  </si>
  <si>
    <t>WAGNER GOMES PEREIRA</t>
  </si>
  <si>
    <t>HELIO TEIXEIRA</t>
  </si>
  <si>
    <t>ALVARO AZEVEDO SANTOS</t>
  </si>
  <si>
    <t>DALMO PEREIRA</t>
  </si>
  <si>
    <t>TREINO IDEAL</t>
  </si>
  <si>
    <t>EUGENIO MARCOS RIBEIRO DE ASSIS</t>
  </si>
  <si>
    <t>GLEYSER ANTONIO SILVA GONDIM</t>
  </si>
  <si>
    <t>ERNESTO FERREIRA DA SILVA JUNIOR</t>
  </si>
  <si>
    <t>GUILHERME ALVARENGA ARGUESO</t>
  </si>
  <si>
    <t>ROGERIO LOPES DA SILVA</t>
  </si>
  <si>
    <t>IGOR RODRIGUES RIBEIRO</t>
  </si>
  <si>
    <t>RAFAEL FORESTI RIBEIRO</t>
  </si>
  <si>
    <t>ROBERT MICHEL AFONSO DE LIMA E
SILVA</t>
  </si>
  <si>
    <t>MAURICIO ALVES DOS SANTOS</t>
  </si>
  <si>
    <t>VINICIUS ESPESCHIT MORAIS</t>
  </si>
  <si>
    <t>THIAGO AUGUSTO PADILHA MASSON</t>
  </si>
  <si>
    <t>GUILHERME LARA DA CUNHA</t>
  </si>
  <si>
    <t>ROBERTO FONSECA DE MELLO</t>
  </si>
  <si>
    <t>MATUSALEM DUQUE RODRIGUES</t>
  </si>
  <si>
    <t>MATHEUS PALHARES FERREIRA</t>
  </si>
  <si>
    <t>JOAO GUSTAVO REZENDE</t>
  </si>
  <si>
    <t>IRACI RABELO PEIXOTO</t>
  </si>
  <si>
    <t>CRISPIM JOSE</t>
  </si>
  <si>
    <t>CORRIDA DE RUA BH
ASSESSORIA
ESPORTIVA</t>
  </si>
  <si>
    <t>LUIZ AUGUSTO MANHAES</t>
  </si>
  <si>
    <t>JEREMIAS DA SILVA</t>
  </si>
  <si>
    <t>HUGO DE CARVALHO BRAGA</t>
  </si>
  <si>
    <t>FABRICIO MARTINS</t>
  </si>
  <si>
    <t>FERNANDO DE OLIVEIRA</t>
  </si>
  <si>
    <t>MIGUEL ANGELO REIS FARAH</t>
  </si>
  <si>
    <t>JOSE RICARDO DE OLIVEIRA NETO</t>
  </si>
  <si>
    <t>LUIZ GUSTAVO FARAH DIAS</t>
  </si>
  <si>
    <t>SERGIO LUIZ DE MATOS</t>
  </si>
  <si>
    <t>LEONARDO JARDIM</t>
  </si>
  <si>
    <t>RODRIGO VIANA SANTOS</t>
  </si>
  <si>
    <t>LEONARDO IVAN DIAS DUARTE</t>
  </si>
  <si>
    <t>REGINALDO DE OLIVEIRA LOPES</t>
  </si>
  <si>
    <t>ROMULO PEREIRA ALVARES FILHO</t>
  </si>
  <si>
    <t>MICHEL FERNANDES BEZERRA</t>
  </si>
  <si>
    <t>WILLER W DA SILVA</t>
  </si>
  <si>
    <t>JONATHAN CRISTIAN FERREIRA DE
ALMEIDA</t>
  </si>
  <si>
    <t>CAIO SOARES DE ALMEIDA</t>
  </si>
  <si>
    <t>ALLAN FERREIRA CARVALHO</t>
  </si>
  <si>
    <t>GABRIEL ROCHA CARVALHAES OLIVEIRA</t>
  </si>
  <si>
    <t>JORGE PEDRAZAS ORELLANA</t>
  </si>
  <si>
    <t>TIAGO RODRIGUES DE SOUSA</t>
  </si>
  <si>
    <t>RICARDO LUIZ DE JESUS</t>
  </si>
  <si>
    <t>BRUNO SOARES MOREIRA</t>
  </si>
  <si>
    <t>ANTONIO HENRIQUE MARTINS</t>
  </si>
  <si>
    <t>MARCOS JOSE DE SOUZA E SILVA</t>
  </si>
  <si>
    <t>BRIGOLA - WILLIAM BRIGOLINI PEREIRA
DA COSTA</t>
  </si>
  <si>
    <t>SAIMON TRAMONTIN</t>
  </si>
  <si>
    <t>HAMILTON AURELIO DE FIGUEIREDO</t>
  </si>
  <si>
    <t>ANDRE LUIS SOUZA</t>
  </si>
  <si>
    <t>WALISON ROMAO VILA NOVA</t>
  </si>
  <si>
    <t>VLS</t>
  </si>
  <si>
    <t>JUNIOR ALEXANDRE PEREIRA</t>
  </si>
  <si>
    <t>LERO LERO RUNNERS</t>
  </si>
  <si>
    <t>LUIZ FELIPE CARMO KRAUSS</t>
  </si>
  <si>
    <t>RAMON HENRIQUES DE SOUZA</t>
  </si>
  <si>
    <t>IZAEL TEIXEIRA CARVALHO</t>
  </si>
  <si>
    <t>MARCOS SERGIO GUIMARAES SANT
ANA</t>
  </si>
  <si>
    <t>RAFAEL FERNANDO TORRES NUNES</t>
  </si>
  <si>
    <t>GABRIEL AMORIM E SILVA</t>
  </si>
  <si>
    <t>FILIPE OTAVIO DOS SANTOS</t>
  </si>
  <si>
    <t>RODRIGO OTAVIO AMARAL MAIA</t>
  </si>
  <si>
    <t>KYRALE SMYTH GOMES ARAUJO</t>
  </si>
  <si>
    <t>WANDERSON GUILHERME CAMPOS</t>
  </si>
  <si>
    <t>ALYSSON SANTOS RESENDE</t>
  </si>
  <si>
    <t>ROBSON BEZERRA DOS SANTOS</t>
  </si>
  <si>
    <t>SPEEDY FOX</t>
  </si>
  <si>
    <t>LEANDRO SERPA BRITO</t>
  </si>
  <si>
    <t>CITY RUNNERS</t>
  </si>
  <si>
    <t>FABRICIO ASSIS BARROS</t>
  </si>
  <si>
    <t>ROBSON LEANDRO</t>
  </si>
  <si>
    <t>LEO SOUTO
INDIVIDUAL</t>
  </si>
  <si>
    <t>LUCAS NASCIMENTO</t>
  </si>
  <si>
    <t>GILBERTO RODRIGUES DA SILVA JUNIOR</t>
  </si>
  <si>
    <t>JOAO GUALBERTO DE MIRANDA NETO</t>
  </si>
  <si>
    <t>LUIZ CARLOS DA SILVA JUNIOR</t>
  </si>
  <si>
    <t>LUIS AUGUSTO FERREIRA</t>
  </si>
  <si>
    <t>RODRIGO EVANGELISTA DE FREITAS</t>
  </si>
  <si>
    <t>MATHEUS AUGUSTO COSTA LAGE
DUARTE</t>
  </si>
  <si>
    <t>FRIENDS WHO LOVE
RUNNING</t>
  </si>
  <si>
    <t>CARLOS SILVESTRE MOREIRA</t>
  </si>
  <si>
    <t>EYDER RENALDE OLIVEIRA DIAS</t>
  </si>
  <si>
    <t>GUILHERME TAVARES SOARES</t>
  </si>
  <si>
    <t>GLEISON HENRIQUE DOS SANTOS</t>
  </si>
  <si>
    <t>WADSON FERREIRA LIMA</t>
  </si>
  <si>
    <t>WANDER SOARES DOS REIS</t>
  </si>
  <si>
    <t>LEANDRO GERALDO DE OLIVEIRA</t>
  </si>
  <si>
    <t>VINICIUS MARINHO</t>
  </si>
  <si>
    <t>MATEUS BATISTA MENDES PEREIRA</t>
  </si>
  <si>
    <t>WELDER PIERRE EUSTAQUIO DA SILVA</t>
  </si>
  <si>
    <t>DIOGO DOUGLAS GUIMARAES
MAGALHAES</t>
  </si>
  <si>
    <t>GLAYDSON ALVES DE CARVALHO</t>
  </si>
  <si>
    <t>PAULO LOPES DE OLIVEIRA</t>
  </si>
  <si>
    <t>JONATHAN HENRIQUE CANDIDO DE
SOUZA</t>
  </si>
  <si>
    <t>RAFAEL SILVA LUIZ</t>
  </si>
  <si>
    <t>TARDIER SERGIO CHAGAS</t>
  </si>
  <si>
    <t>AILTON JUNIOR</t>
  </si>
  <si>
    <t>CARLOS HENRIQUE TERTULIANO</t>
  </si>
  <si>
    <t>CHARLES RAFAEL DA SILVA</t>
  </si>
  <si>
    <t>ALEXANDRE HENRIQUE MARTINS</t>
  </si>
  <si>
    <t>CLAUDIO EVARISTO LEMOS</t>
  </si>
  <si>
    <t>EUSTAQUIO OLIVEIRA LOPES JUNIOR</t>
  </si>
  <si>
    <t>GUSTAVO ADOLPHO SILVA MAIA</t>
  </si>
  <si>
    <t>EDUARDO DUARTE FERREIRA</t>
  </si>
  <si>
    <t>MAURO ANTONIO CALDEIRA</t>
  </si>
  <si>
    <t>ANGELO MARTINHO RIBEIRO</t>
  </si>
  <si>
    <t>EDESIO RODRIGUES ALVARENGA
JUNIOR</t>
  </si>
  <si>
    <t>DEMETRIO COELHO DE SOUZA</t>
  </si>
  <si>
    <t>ACHILES BASTOS PARREIRAS</t>
  </si>
  <si>
    <t>MARCELO LUCIO DE ASSIS</t>
  </si>
  <si>
    <t>ROBSON CARLOS DA SILVA</t>
  </si>
  <si>
    <t>JEFFERSON PARREIRA DE SOUZA</t>
  </si>
  <si>
    <t>THIAGO COSTA PEDROSA MARINHOS</t>
  </si>
  <si>
    <t>SILVIO AUGUSTO TARABAL COUTINHO</t>
  </si>
  <si>
    <t>ANDRE AGUIAR VILLELA</t>
  </si>
  <si>
    <t>ROBSON BATISTA DE MORAIS</t>
  </si>
  <si>
    <t>RONALDO FERNANDES</t>
  </si>
  <si>
    <t>WELLINGTON SILVA (WELLINGTON)</t>
  </si>
  <si>
    <t>FUTSAMBA RUNNERS</t>
  </si>
  <si>
    <t>FABRICIO PAULO DA SILVA</t>
  </si>
  <si>
    <t>RODRIGO BELCHIOR BERALDO</t>
  </si>
  <si>
    <t>VINICIUS DE OLIVEIRA FERNANDES</t>
  </si>
  <si>
    <t>SAULO FILIPE DE MATOS</t>
  </si>
  <si>
    <t>ATILA EVANGELISTA DOS SANTOS</t>
  </si>
  <si>
    <t>EMERSON VINICIUS OLIVEIRA BRAGA</t>
  </si>
  <si>
    <t>LUCAS LIMA DE CARVALHO</t>
  </si>
  <si>
    <t>PEDRO HENRIQUE BATISTA GOMES</t>
  </si>
  <si>
    <t>JUBERTO MATEUS ROSA JUNIOR</t>
  </si>
  <si>
    <t>GUSTAVO GOMES CAMBRAIA</t>
  </si>
  <si>
    <t>RONEY FERNANDES BARBOZA</t>
  </si>
  <si>
    <t>GABRIEL GOMES DE FREITAS</t>
  </si>
  <si>
    <t>MATHEUS PRADO CORREA BRITO</t>
  </si>
  <si>
    <t>CHARLES CASTILHO GOMES</t>
  </si>
  <si>
    <t>JULIANDERSON AUGUSTO MAIA DA
SILVA</t>
  </si>
  <si>
    <t>IGOR LUIZ SVIZZERO DE ARAUJO</t>
  </si>
  <si>
    <t>FREDERICO AUGUSTO STARLIBNG
CARVALHO</t>
  </si>
  <si>
    <t>PAULO AUGUSTO BITTENCOURT</t>
  </si>
  <si>
    <t>SEBASTIAO DIRCEU GUEDES JUNIOR</t>
  </si>
  <si>
    <t>PAULO CESAR MORAIS SANTOS</t>
  </si>
  <si>
    <t>GIULIANO VEIGA</t>
  </si>
  <si>
    <t>PAULO ROBERTO DOS SANTOS</t>
  </si>
  <si>
    <t>LUCIO COTTA DE OLIVEIRA</t>
  </si>
  <si>
    <t>ANDERSON CABRAL</t>
  </si>
  <si>
    <t>PAULO ADRIANO COELHO</t>
  </si>
  <si>
    <t>LUCAS ALEXANDRE GONCALVES DA
SILVA</t>
  </si>
  <si>
    <t>EDUARDO AUGUSTO MARTINS
BARBOSA</t>
  </si>
  <si>
    <t>WADSON DUARTE</t>
  </si>
  <si>
    <t>HELBERT SAMUEL FURBINO</t>
  </si>
  <si>
    <t>RICARDO ALEXANDRE XAVIER</t>
  </si>
  <si>
    <t>JOSE ALBERTO ALMEIDA NUNES</t>
  </si>
  <si>
    <t>LEONARDO PASSOS MAGALHAES</t>
  </si>
  <si>
    <t>RAFAEL ZANINI SOARES FERREIRA</t>
  </si>
  <si>
    <t>MARCELO APARECIDO DA SILVA
(MARCELO)</t>
  </si>
  <si>
    <t>JULIO GUERRA TORRES</t>
  </si>
  <si>
    <t>DARIO GONCALVES DE OLIVEIRA</t>
  </si>
  <si>
    <t>MARLON FELIPE SALOMAO DOS ANJOS</t>
  </si>
  <si>
    <t>WANDERSON SILVERIO PEDROSA</t>
  </si>
  <si>
    <t>FABIO EDGAR DOS SANTOS</t>
  </si>
  <si>
    <t>EMERSON CARLOS MARIEL MARQUES</t>
  </si>
  <si>
    <t>MATHEUS GENEROSO</t>
  </si>
  <si>
    <t>DANILO LAMOUNIER</t>
  </si>
  <si>
    <t>JULIO CESAR EUSTAQUIO SILVA DE
SOUSA</t>
  </si>
  <si>
    <t>LUCAS AMORIM SOARES DE MELO</t>
  </si>
  <si>
    <t>ALEXANDRE RODRIGUES NUNES</t>
  </si>
  <si>
    <t>FRIENDS e RUNNERS</t>
  </si>
  <si>
    <t>GERVASIO ARAUJO DA SILVA</t>
  </si>
  <si>
    <t>LUIZ OTAVIO LOUREIRO RIBAS</t>
  </si>
  <si>
    <t>AMIGOS DE PACE BH</t>
  </si>
  <si>
    <t>PAULO HENRIQUE ALVES MARQUES</t>
  </si>
  <si>
    <t>EDUARDO DE OLIVEIRA PAIXAO</t>
  </si>
  <si>
    <t>NILCELIO JOSE DOS SANTOS (NILL)</t>
  </si>
  <si>
    <t>LUCAS QUEIROGA ANDRADE
VASCONCELOS</t>
  </si>
  <si>
    <t>RODRIGO ANTONIO SANTOS DE PONTES</t>
  </si>
  <si>
    <t>RICARDO LIMA GUIMARAES</t>
  </si>
  <si>
    <t>EDIMAR MAFRA LEITE</t>
  </si>
  <si>
    <t>VINICIUS RODRIGUES PIMENTA</t>
  </si>
  <si>
    <t>DAVI BRASIL ROCHA</t>
  </si>
  <si>
    <t>FILIPE AUGUSTO DA COSTA</t>
  </si>
  <si>
    <t>FERNANDO DE OLIVEIRA LISBOA</t>
  </si>
  <si>
    <t>ALEXANDRE TANURE DE ALMEIDA
RAFAEL</t>
  </si>
  <si>
    <t>LUIS HENRIQUE DE AGUIAR GONCALVES</t>
  </si>
  <si>
    <t>DANIEL BIRCHAL BRAGA</t>
  </si>
  <si>
    <t>LUIZ CARLOS BATISTA</t>
  </si>
  <si>
    <t>JULIO CESAR MARTINS</t>
  </si>
  <si>
    <t>JULIAN JOSE ARAUJO ALFONSO</t>
  </si>
  <si>
    <t>THIAGO COSTA</t>
  </si>
  <si>
    <t>ATTACK SPEED</t>
  </si>
  <si>
    <t>CARLOS EDUARDO SILVA OLIVEIRA</t>
  </si>
  <si>
    <t>DOUGLAS EVANGELISTA DO
NASCIMENTO</t>
  </si>
  <si>
    <t>GUSTAVO LUIS BARREIRO</t>
  </si>
  <si>
    <t>RODRIGO DE OLIVEIRA ESTEVES</t>
  </si>
  <si>
    <t>LUCAS RAFAEL ESTEVES SOUZA</t>
  </si>
  <si>
    <t>MARCOS MESSIAS SOUZA CORREA</t>
  </si>
  <si>
    <t>GUSTAVO MAXX DOS SANTOS E
ALMEIDA</t>
  </si>
  <si>
    <t>GILSON ROMANELLI VILLELA</t>
  </si>
  <si>
    <t>LUIZ FLAVIO RIBEIRO</t>
  </si>
  <si>
    <t>CARLEI NUNES DOS SANTOS</t>
  </si>
  <si>
    <t>ALESSANDRO MARTINHO RIBEIRO</t>
  </si>
  <si>
    <t>CHRISTIANO JUNIO DE SOUZA AMARAL</t>
  </si>
  <si>
    <t>ELDER EULER INACIO DOS SANTOS</t>
  </si>
  <si>
    <t>SAMUEL LUCAS DE ALMEIDA FREITAS</t>
  </si>
  <si>
    <t>ANDRE XAIA MARTINS DA COSTA</t>
  </si>
  <si>
    <t>FREDERICO NASTRINI</t>
  </si>
  <si>
    <t>ALEXANDRE SANCHES MAGALHAES</t>
  </si>
  <si>
    <t>MEIAS
RENEGADAS/CORREB
OM</t>
  </si>
  <si>
    <t>SANDRO LUIZ VIANA</t>
  </si>
  <si>
    <t>DANILO CUNHA NASCIMENTO</t>
  </si>
  <si>
    <t>ANTONIO LINCOLN DOS SANTOS
JUNIOR</t>
  </si>
  <si>
    <t>DOUGLAS DANIEL FIDELIS MAPA</t>
  </si>
  <si>
    <t>FERNANDO SILVA</t>
  </si>
  <si>
    <t>GERALDO ANGELICO BASTOS</t>
  </si>
  <si>
    <t>GUSTAVO PONTELLO SILVA</t>
  </si>
  <si>
    <t>MARCO AURELIO DA SILVEIRA</t>
  </si>
  <si>
    <t>ALMIR DE PAULA JUNIOR</t>
  </si>
  <si>
    <t>PABLO HENRIQUE MAXIMIANO SALLES</t>
  </si>
  <si>
    <t>NEISON DE PAULA</t>
  </si>
  <si>
    <t>GUANA TRAINER</t>
  </si>
  <si>
    <t>BERNARDO CORDEIRO CATARINA</t>
  </si>
  <si>
    <t>JOSE RICARDO FERNANDES ARAUJO</t>
  </si>
  <si>
    <t>ROBERLAM ESPINDOLA DE ALMEIDA
SOUZA</t>
  </si>
  <si>
    <t>VICTOR GIOVANE DINIZ RODRIGUES</t>
  </si>
  <si>
    <t>FELIPE MARCAL</t>
  </si>
  <si>
    <t>KERLEY MARCOS BARBOSA</t>
  </si>
  <si>
    <t>SIDNEY MARDEM MENDES</t>
  </si>
  <si>
    <t>JONATAS ALMEIDA MOTA</t>
  </si>
  <si>
    <t>HENRIQUE OLIVEIRA RESENDE DINIZ</t>
  </si>
  <si>
    <t>JOSE WILKE MOREIRA DE ALMEIDA</t>
  </si>
  <si>
    <t>VINICIUS TEIXEIRA DORNAS</t>
  </si>
  <si>
    <t>BRUNO RIANI ARAUJO</t>
  </si>
  <si>
    <t>NELSON JUNIOR SOARES</t>
  </si>
  <si>
    <t>GABRIEL RICARDO DA SILVA</t>
  </si>
  <si>
    <t>ALEXANDRE DE FREITAS SOARES</t>
  </si>
  <si>
    <t>LEONARDO DO CARMO CARVALHO</t>
  </si>
  <si>
    <t>VICTOR MENDES</t>
  </si>
  <si>
    <t>PEDRO HENRIQUE DA SILVA UBIRATAN
SOUSA</t>
  </si>
  <si>
    <t>BRUCE HENRIQUE DOS SANTOS</t>
  </si>
  <si>
    <t>TIAGO DE OLIVEIRA ALMEIDA</t>
  </si>
  <si>
    <t>AF RUNNERS</t>
  </si>
  <si>
    <t>FABIO FERREIRA LIMA</t>
  </si>
  <si>
    <t>VITOR HUGO DIAS CORREA</t>
  </si>
  <si>
    <t>RONILSON RONALD MARQUES</t>
  </si>
  <si>
    <t>PEDRO PAULO BONAMIGO RABELO</t>
  </si>
  <si>
    <t>EDUARDO TERRA BABETO</t>
  </si>
  <si>
    <t>FREDERICO MUCCELI MOREIRA RANGEL
CRUZ</t>
  </si>
  <si>
    <t>ALEF FERNANDES RIBEIRO</t>
  </si>
  <si>
    <t>REINALDO CESAR DIAS</t>
  </si>
  <si>
    <t>FERNANDO ERIC FLOYD SANTOS DE
MOURA</t>
  </si>
  <si>
    <t>WALTER YOSHIYUKI IAMAMURA</t>
  </si>
  <si>
    <t>SANDRO PEREIRA DA SILVA</t>
  </si>
  <si>
    <t>JULIO BORGES</t>
  </si>
  <si>
    <t>ERNANI DA SILVA PEREIRA MARTINS</t>
  </si>
  <si>
    <t>JOAO PEDRO BRAGA ENNES</t>
  </si>
  <si>
    <t>DELSEN DE BRITTO DIAS LEITE</t>
  </si>
  <si>
    <t>WELLINGTON CRISTIANO DE LIMA
NORBERTO</t>
  </si>
  <si>
    <t>LUIZ CARLOS DOS SANTOS</t>
  </si>
  <si>
    <t>JOAO BATISTA MENDES FILHO (10)</t>
  </si>
  <si>
    <t>BERNARDO HENRIQUE VASCONCELLOS
DA SILVA</t>
  </si>
  <si>
    <t>MARCOS ELIAS DOS SANTOS</t>
  </si>
  <si>
    <t>GUSTAVO HENRIQUE ALVES CARVALHO</t>
  </si>
  <si>
    <t>RENATO SOARES</t>
  </si>
  <si>
    <t>JOAO BATISTA DA SILVA</t>
  </si>
  <si>
    <t>MARCELO BATISTA DE MOURA
GUIMARAES</t>
  </si>
  <si>
    <t>EDER JUNIOR ARIFA DA SILVA</t>
  </si>
  <si>
    <t>MARCOS VINICIUS NOLASCO</t>
  </si>
  <si>
    <t>FABIANO MESQUITA BRAGA</t>
  </si>
  <si>
    <t>DANIEL EUSTAQUIO COUTINHO</t>
  </si>
  <si>
    <t>JULIO MARTINEZ DE MENDONCA</t>
  </si>
  <si>
    <t>MARCO ABREU</t>
  </si>
  <si>
    <t>PEDRO HENRIQUE AGUIAR SOUZA</t>
  </si>
  <si>
    <t>RODRIGO GOMES MACHADO</t>
  </si>
  <si>
    <t>CARLUIO GOMES MACHADO</t>
  </si>
  <si>
    <t>ROMULO EDUARDO MOTA FREITAS</t>
  </si>
  <si>
    <t>SO OS FORTES
SOBREVIVEM</t>
  </si>
  <si>
    <t>DANIEL ABRAAO SILVA COSTA</t>
  </si>
  <si>
    <t>PAULO DO VAL REZENDE</t>
  </si>
  <si>
    <t>JOSE FRANCISCO</t>
  </si>
  <si>
    <t>LOUCOSPORCORRIDA
BD</t>
  </si>
  <si>
    <t>FAUSTO SOUZA</t>
  </si>
  <si>
    <t>ANDERSON JUNIOR MATOS
QUINTILIANO</t>
  </si>
  <si>
    <t>AUGUSTO MOURA MACHADO</t>
  </si>
  <si>
    <t>FELIPE GOUVEA ROCHA</t>
  </si>
  <si>
    <t>MARCO AURELIO DE SENA GUIMARAES</t>
  </si>
  <si>
    <t>DANIEL ALBRICKER DE CARVALHO</t>
  </si>
  <si>
    <t>JULIO CESAR PEREIRA DE FREITAS</t>
  </si>
  <si>
    <t>CLEBER FERREIRA FLORENCIO</t>
  </si>
  <si>
    <t>JORDANO VITOR BICALHO</t>
  </si>
  <si>
    <t>HELENO BICALHO</t>
  </si>
  <si>
    <t>DOUGLAS NUNES FERREIRA</t>
  </si>
  <si>
    <t>JEAN CARLOS ALMEIDA</t>
  </si>
  <si>
    <t>LEONARDO MENDES MOREIRA</t>
  </si>
  <si>
    <t>FILIPE PEREIRA DE JESUS</t>
  </si>
  <si>
    <t>JOAO CARLOS OTONI</t>
  </si>
  <si>
    <t>JONAS BOVOLENTA</t>
  </si>
  <si>
    <t>LAERTE SOARES DE ANDRADE</t>
  </si>
  <si>
    <t>LUIZ FERNANDO AMORIM NOBREGA
DOS SANTOS</t>
  </si>
  <si>
    <t>TARCISIO FERREIRA DO NASCIMENTO</t>
  </si>
  <si>
    <t>ROGERIO RAMOS SILVA</t>
  </si>
  <si>
    <t>VITOR MANOEL OLIMPIO DE SOUZA</t>
  </si>
  <si>
    <t>IGOR BRUNO DUTRA FERREIRA</t>
  </si>
  <si>
    <t>RAFAEL CAPANEMA PETROCCHI</t>
  </si>
  <si>
    <t>HAMILTON MENDES CAMPELO</t>
  </si>
  <si>
    <t>MARCONI SOARES FURFURO</t>
  </si>
  <si>
    <t>DILSON DE BARROS GUIMARAES</t>
  </si>
  <si>
    <t>ALLAN FAGNER PAIVA FERREIRA</t>
  </si>
  <si>
    <t>EDUARDO CORREA BRITO</t>
  </si>
  <si>
    <t>GABRIEL RODRIGUES</t>
  </si>
  <si>
    <t>BRUNO NORONHA</t>
  </si>
  <si>
    <t>JOAO RICARDO SANTANA CAMPOS E
SILVA</t>
  </si>
  <si>
    <t>ERIVALDO JESUS DOS SANTOS</t>
  </si>
  <si>
    <t>HERBERTH MENDES PENA SILVA</t>
  </si>
  <si>
    <t>ALAN AUGUSTO DE MELLO</t>
  </si>
  <si>
    <t>CARLOS ALBERTO DIAS</t>
  </si>
  <si>
    <t>LEONARDO NOGUEIRA DE OLIVEIRA</t>
  </si>
  <si>
    <t>YAGO ITALO RODRIGUES SANTOS</t>
  </si>
  <si>
    <t>RAFAEL COELHO DE PAULA</t>
  </si>
  <si>
    <t>MARCELO LUIS PEREIRA</t>
  </si>
  <si>
    <t>RODRIGO DALESSANDRO DE MACEDO</t>
  </si>
  <si>
    <t>FILIPE AUGUSTO DE CASTRO RAMOS
MACEDO</t>
  </si>
  <si>
    <t>ALEX LUCIANO GABRIEL E SILVA JUNIOR</t>
  </si>
  <si>
    <t>AMAMOS CORRER
SEPARADO</t>
  </si>
  <si>
    <t>MURILO SALES PRADO</t>
  </si>
  <si>
    <t>ANDERSON GABRIEL REZENDE</t>
  </si>
  <si>
    <t>NELSON DE LIMA JUNIOR</t>
  </si>
  <si>
    <t>CRISTIANO DE OLIVEIRA GUIMARAES</t>
  </si>
  <si>
    <t>REINALDINHO - REINALDO ALVARENGA
DE FREITAS</t>
  </si>
  <si>
    <t>JOAO PAULO ALBERGARIA DOS SANTOS</t>
  </si>
  <si>
    <t>ROGERIO MENDES GUIMARAES</t>
  </si>
  <si>
    <t>RODRIGO CESAR DE ALMEIDA COSTA</t>
  </si>
  <si>
    <t>DIEGO SOARES MOTA</t>
  </si>
  <si>
    <t>ALEXANDRE MARTINS COMASTRI</t>
  </si>
  <si>
    <t>LUCAS DE MOURA DUARTE</t>
  </si>
  <si>
    <t>FILIPE ALVES MACEDO</t>
  </si>
  <si>
    <t>RENATO MOREIRA HORTA</t>
  </si>
  <si>
    <t>ELICIO JOSE DE LIMA</t>
  </si>
  <si>
    <t>LUCAS DE CARVALHO MARINHO
TEIXEIRA</t>
  </si>
  <si>
    <t>RENAN FELIPE SOARES</t>
  </si>
  <si>
    <t>ARYLSON EVANGELISTA ROCHA DE
OLIVEIRA</t>
  </si>
  <si>
    <t>CASSIO DUARTE COSTA</t>
  </si>
  <si>
    <t>FABIO ROBERTO BARONI</t>
  </si>
  <si>
    <t>FILIPE PUYGCERVER DO CARMO</t>
  </si>
  <si>
    <t>HENRIQUE PASSOS WEIDIG</t>
  </si>
  <si>
    <t>DANIEL ALVES E MACIEL</t>
  </si>
  <si>
    <t>MATHEUS KUFFNER</t>
  </si>
  <si>
    <t>CESAR PASSOS MAGALHAES</t>
  </si>
  <si>
    <t>ROMILDO CALIXTO AMARO JUNIOR</t>
  </si>
  <si>
    <t>RAFAEL COSTA SOUZA</t>
  </si>
  <si>
    <t>LUCAS OLIVEIRA SODRE</t>
  </si>
  <si>
    <t>LUCAS HENRIQUE DE MORAES</t>
  </si>
  <si>
    <t>CARLOS ALBERTO MOREIRA DA SILVA</t>
  </si>
  <si>
    <t>ELDERSON DOS SANTOS GOMES</t>
  </si>
  <si>
    <t>LUCAS AUGUSTO BITTENCOURT</t>
  </si>
  <si>
    <t>DANIEL TEIXEIRA CAMPOS</t>
  </si>
  <si>
    <t>MARCO ANTONIO ALEIXO</t>
  </si>
  <si>
    <t>4RUN</t>
  </si>
  <si>
    <t>PEDRO DE ARAUJO SALGADO FILHO</t>
  </si>
  <si>
    <t>MILTON CARLOS AGUIAR JUNIOR</t>
  </si>
  <si>
    <t>RODRIGO AGUIAR PEREIRA</t>
  </si>
  <si>
    <t>DIEGO DE ARVELOS NICOLAU</t>
  </si>
  <si>
    <t>MAGNO FAGUNDES DE SOUZA</t>
  </si>
  <si>
    <t>DANILO VASCONCELOS RODRIGUES</t>
  </si>
  <si>
    <t>HENRIQUE GOMES GARCIA</t>
  </si>
  <si>
    <t>ALBERTO SANTOS DE OLIVEIRA</t>
  </si>
  <si>
    <t>JEFFERSON OLIVEIRA COSTA</t>
  </si>
  <si>
    <t>WALTER PEREIRA</t>
  </si>
  <si>
    <t>ALVARO APOLONIO DE FREITAS</t>
  </si>
  <si>
    <t>EDNARDO MENDES FIGUEIREDO</t>
  </si>
  <si>
    <t>JOAO OTAVIO SANTIAGO MARTELLETO</t>
  </si>
  <si>
    <t>ELOI EUSTAQUIO DUMBA JUNIOR</t>
  </si>
  <si>
    <t>BRUNO VINICIUS VIEIRA</t>
  </si>
  <si>
    <t>RAPHAEL AUGUSTO VIEIRA</t>
  </si>
  <si>
    <t>LUCAS VILELA SILVA</t>
  </si>
  <si>
    <t>LUCAS CRISTAL DE MEIRELES
MONTEIRO</t>
  </si>
  <si>
    <t>BRAULIO BARBOSA</t>
  </si>
  <si>
    <t>HUMBERTO PIRES</t>
  </si>
  <si>
    <t>FERNANDO GONCALVES FILHO</t>
  </si>
  <si>
    <t>JULIO CESAR NUNES</t>
  </si>
  <si>
    <t>APAIXONADOS POR
CORRIDA</t>
  </si>
  <si>
    <t>MARCELO SANTOS</t>
  </si>
  <si>
    <t>DUILIO CAMPOS SASDELLI</t>
  </si>
  <si>
    <t>ALAN FERREIRA BRANDAO</t>
  </si>
  <si>
    <t>RODRIGO MACHADO PEREIRA
CASSIANO</t>
  </si>
  <si>
    <t>EDUARDO BRAVO</t>
  </si>
  <si>
    <t>LEANDRO NASCIMENTO</t>
  </si>
  <si>
    <t>GUSTAVO VASCONCELLOS DE ANDRADE</t>
  </si>
  <si>
    <t>GEOVANE RIBEIRO SILVA</t>
  </si>
  <si>
    <t>MARCO AURELIO TEIXEIRA</t>
  </si>
  <si>
    <t>FERNANDO HORTA LATINI</t>
  </si>
  <si>
    <t>ALEXANDRE COELHO</t>
  </si>
  <si>
    <t>WARNEY DE ARAUJO SILVA</t>
  </si>
  <si>
    <t>ELTON RODRIGUES TORRES</t>
  </si>
  <si>
    <t>RODRIGO PERSICHINI DE MELLO
CANCADO</t>
  </si>
  <si>
    <t>PAULO DE SOUZA TRINDADE JUNIOR</t>
  </si>
  <si>
    <t>MOISES SOUZA DE AMORIM</t>
  </si>
  <si>
    <t>WALTER LUIZ DA SILVA</t>
  </si>
  <si>
    <t>OTAVIO VINICIUS DE ANDRADE</t>
  </si>
  <si>
    <t>DIOCLECIANO LUCAS EVANGELISTA</t>
  </si>
  <si>
    <t>GUSTAVO HENRIQUE BARBOSA SILVA</t>
  </si>
  <si>
    <t>CASSIO CHAVES CANCADO</t>
  </si>
  <si>
    <t>EDUARDO VIANA LOPES</t>
  </si>
  <si>
    <t>EVALDO MEDEIROS</t>
  </si>
  <si>
    <t>RUNNERS JUATUBA</t>
  </si>
  <si>
    <t>WILLIAM RAMALHO DE SOUZA</t>
  </si>
  <si>
    <t>ANA PAULA DO NASCIMENTO LAGES</t>
  </si>
  <si>
    <t>JOAO MARCELO ZAPATA</t>
  </si>
  <si>
    <t>BERNARDO GOMES GONDIM</t>
  </si>
  <si>
    <t>LEANDRO ESTEVES DE VASCONCELLOS</t>
  </si>
  <si>
    <t>VAGNER CHIODI</t>
  </si>
  <si>
    <t>AGILIO VARGAS LOPES</t>
  </si>
  <si>
    <t>EDMARCIO PITTA DE CASTRO</t>
  </si>
  <si>
    <t>FERNANDO HENRIQUE DE SA
MONTEIRO</t>
  </si>
  <si>
    <t>OBERDAN RAIALAS FERREIRA</t>
  </si>
  <si>
    <t>RONEI APARECIDO RIBEIRO</t>
  </si>
  <si>
    <t>FERNANDO MATHEUS ALONSO DE
AGUIAR</t>
  </si>
  <si>
    <t>JULIANO SILVEIRA ROCHA</t>
  </si>
  <si>
    <t>LEANDRO LOPES OLIVEIRA</t>
  </si>
  <si>
    <t>GUSTAVO HENRIQUE MOURA DE
OLIVEIRA</t>
  </si>
  <si>
    <t>VALDEMAR MARTINS BRAGA</t>
  </si>
  <si>
    <t>SAMUEL HENRIQUE FLORENCIO SILVA</t>
  </si>
  <si>
    <t>BAYLER</t>
  </si>
  <si>
    <t>FLORIANO RODRIGUES DA COSTA</t>
  </si>
  <si>
    <t>CARLOS EDUARDO DA CRUZ</t>
  </si>
  <si>
    <t>PEDRO HENRIQUE BARBOSA BATISTA
DIAS</t>
  </si>
  <si>
    <t>JOSE LEONARDO DE OLIVEIRA
VASCONCELOS</t>
  </si>
  <si>
    <t>WALLACE CATTETE DE ATHAYDE</t>
  </si>
  <si>
    <t>LUIZ HENRIQUE VIEIRA DE MOURA</t>
  </si>
  <si>
    <t>LUIZ CARLOS SOARES ANDRADE</t>
  </si>
  <si>
    <t>FERNANDO MEDEIROS</t>
  </si>
  <si>
    <t>LUCAS AMERICO RIOS MALACHIAS</t>
  </si>
  <si>
    <t>VICTOR ARNAUD SILVA BENTO</t>
  </si>
  <si>
    <t>EDUARDO JONES COUTO</t>
  </si>
  <si>
    <t>JOAO LAGES JONES COUTO</t>
  </si>
  <si>
    <t>MATEUS BARBOSA DE MORAES
RODRIGUES</t>
  </si>
  <si>
    <t>MATHEUS DE MOURA ETO</t>
  </si>
  <si>
    <t>LUCIANO APARECIDO DE SOUZA</t>
  </si>
  <si>
    <t>VAGNER MONTEIRO FELIX</t>
  </si>
  <si>
    <t>JOAO LUIZ DIANA</t>
  </si>
  <si>
    <t>LUCIANO JOSE LEAO DUTRA</t>
  </si>
  <si>
    <t>BRENO RONALD BONIFACIO SILVA</t>
  </si>
  <si>
    <t>LEANDRO RODRIGUES LIMA</t>
  </si>
  <si>
    <t>JOSE AUGUSTO NASCIMENTO FERREIRA</t>
  </si>
  <si>
    <t>CRISTIANO FELIX DE MOURA</t>
  </si>
  <si>
    <t>GUILHERME MOTTA MELO</t>
  </si>
  <si>
    <t>ARTHUR CARNEIRO KAIZER</t>
  </si>
  <si>
    <t>WENDER FLAVIO DESTRO</t>
  </si>
  <si>
    <t>RAFAEL BORGES ALVES RENNO</t>
  </si>
  <si>
    <t>LUCAS DE OLIVEIRA BARBOSA</t>
  </si>
  <si>
    <t>PAULO BORGES</t>
  </si>
  <si>
    <t>UIRA DE SOUZA CARNEIRO</t>
  </si>
  <si>
    <t>ANDRE DE FARIA RIBEIRO</t>
  </si>
  <si>
    <t>EDSON XAVIER</t>
  </si>
  <si>
    <t>WANDERLEY BARROSO</t>
  </si>
  <si>
    <t>SERGIO VINICIUS</t>
  </si>
  <si>
    <t>MAURO LUCIO DA SILVA JUNIOR</t>
  </si>
  <si>
    <t>ANDRE LUIZ DA SILVA DINIZ</t>
  </si>
  <si>
    <t>MATEUS MARINHO ROCHA</t>
  </si>
  <si>
    <t>CAIO AUGUSTO REZENDE</t>
  </si>
  <si>
    <t>ALAAN TEOTONIO DE OLIVEIRA</t>
  </si>
  <si>
    <t>PULGUINHA - ANTONIO CARLOS DE
SOUZA</t>
  </si>
  <si>
    <t>EDUARDO R S COSTA</t>
  </si>
  <si>
    <t>LEONARDO FELIPE LINA</t>
  </si>
  <si>
    <t>HELIOMIRES JOSE MOREIRA</t>
  </si>
  <si>
    <t>VINICIUS DE OLIVEIRA SILVA</t>
  </si>
  <si>
    <t>JULIO CEZAR COSME MAGALHAES</t>
  </si>
  <si>
    <t>RAFAEL DUARTE NEVES</t>
  </si>
  <si>
    <t>CHRISTOPHER DE PAULA DIAS LEITE</t>
  </si>
  <si>
    <t>MARCUS VINICIUS PRADO SILVA</t>
  </si>
  <si>
    <t>JOAO PEDROZO MOREIRA DOS SANTOS</t>
  </si>
  <si>
    <t>FLAMINGOS DO
ASFALTO</t>
  </si>
  <si>
    <t>ANTONIO CARLOS DO REIS</t>
  </si>
  <si>
    <t>LEANDRO MOREIRA DE ASSIS</t>
  </si>
  <si>
    <t>GLANDERSON JASCOLKA LIMA</t>
  </si>
  <si>
    <t>GILCIMAR TEIXEIRA AZEVEDO</t>
  </si>
  <si>
    <t>RUN A RACE
SEPARADO
ALEXANDRE</t>
  </si>
  <si>
    <t>MARCUS VAZ</t>
  </si>
  <si>
    <t>MARCELO FRANCISCO VIMIEIRO DA
SILVA</t>
  </si>
  <si>
    <t>CLEBER BATISTA</t>
  </si>
  <si>
    <t>FILIPE CORREA PEREIRA</t>
  </si>
  <si>
    <t>DPS TREINAMENTO
ESPORTIVO</t>
  </si>
  <si>
    <t>ERIC BENHY</t>
  </si>
  <si>
    <t>ANTONIO CARLOS AMORIM IKEDA</t>
  </si>
  <si>
    <t>CLUBE 42K</t>
  </si>
  <si>
    <t>WENDER ROCHA LUIZ</t>
  </si>
  <si>
    <t>JOAO FRANCISCO LOBO DOS REIS</t>
  </si>
  <si>
    <t>GUSTAVO LUIZ DE CARVALHO CRUZ</t>
  </si>
  <si>
    <t>ROOSEWELT DE MELO GONCALVES</t>
  </si>
  <si>
    <t>MATHEUS HENRIQUE PEREIRA PASSOS</t>
  </si>
  <si>
    <t>EDMUNDO REINALDO DE SOUZA</t>
  </si>
  <si>
    <t>MARCOS AMORIM</t>
  </si>
  <si>
    <t>PAULO MARCOS CARNEIRO GENDIROBA</t>
  </si>
  <si>
    <t>MATHEUS MORAIS PIRES</t>
  </si>
  <si>
    <t>FABIO JOSE DA SILVA</t>
  </si>
  <si>
    <t>LEANDRO DOS SANTOS AMERICO</t>
  </si>
  <si>
    <t>FABRICIO BRAGA DE OLIVEIRA</t>
  </si>
  <si>
    <t>MARCO AURELIO FIGUEROA</t>
  </si>
  <si>
    <t>TIAGO DOS REIS SOUSA</t>
  </si>
  <si>
    <t>JOAO LUIZ VIEIRA SALOMAO</t>
  </si>
  <si>
    <t>ALBERTO HENRIQUE DA SILVA</t>
  </si>
  <si>
    <t>HIGOR DIAS DE LIMA</t>
  </si>
  <si>
    <t>MEIAS RENEGADAS
BETIM</t>
  </si>
  <si>
    <t>JADERSON CAMPOS MOREIRA DOS
SANTOS</t>
  </si>
  <si>
    <t>THIAGO FARIA CAMPOS</t>
  </si>
  <si>
    <t>JOAO ASSIS MACEDO</t>
  </si>
  <si>
    <t>EDUARDO LINCOLN SILVA DE
CARVALHO</t>
  </si>
  <si>
    <t>FABRICIO AUGUSTO</t>
  </si>
  <si>
    <t>DAVID JUNIO</t>
  </si>
  <si>
    <t>MARCELO JAPA BORGES</t>
  </si>
  <si>
    <t>HEITOR ANGELOS ANASTACIO</t>
  </si>
  <si>
    <t>GERALDO FONTINELE PRADO</t>
  </si>
  <si>
    <t>LEANDRO SAVIO</t>
  </si>
  <si>
    <t>PELOTAO 77</t>
  </si>
  <si>
    <t>ROBSON RIOS BARBOSA</t>
  </si>
  <si>
    <t>GEOVANE MAIA JEREMIAS</t>
  </si>
  <si>
    <t>MARCOS VINICIUS SOEIRO</t>
  </si>
  <si>
    <t>REBEL RUNNERS</t>
  </si>
  <si>
    <t>ANTENOR DE CAMPOS DUTRA JUNIOR</t>
  </si>
  <si>
    <t>HUGO PERDIGAO AZZI</t>
  </si>
  <si>
    <t>SAMUEL MARQUES DA SILVA</t>
  </si>
  <si>
    <t>RODRIGO CESAR GOMES DE FREITAS</t>
  </si>
  <si>
    <t>RICARDO ALEXANDRE JOBSKI DE
ARAUJO</t>
  </si>
  <si>
    <t>AEPS</t>
  </si>
  <si>
    <t>ALESSANDRO PEREIRA BARBOSA</t>
  </si>
  <si>
    <t>WANDERSON MOREIRA SANTOS DA
MATA</t>
  </si>
  <si>
    <t>VICTOR DIAS SATURNINO</t>
  </si>
  <si>
    <t>EDUARDO COLUCCINI CORDEIRO</t>
  </si>
  <si>
    <t>LUIZ CLAUDIO DE OLIVEIRA SILVA</t>
  </si>
  <si>
    <t>ANATOLE CORREA MOREIRA</t>
  </si>
  <si>
    <t>DANIEL GLANZMANN DUARTE NUNES
DE LIMA</t>
  </si>
  <si>
    <t>SANDER F SOUZA</t>
  </si>
  <si>
    <t>FABRICIO GONCALVES MUNIZ</t>
  </si>
  <si>
    <t>JOSE HENRIQUE IZIDORO APEZTEGUIA
MARTINEZ</t>
  </si>
  <si>
    <t>ANDRE CUSTODIO DA SILVA</t>
  </si>
  <si>
    <t>JONATHAN DAVID MARTINS ALMEIDA</t>
  </si>
  <si>
    <t>WENDER ESTERLITE CELESTINO</t>
  </si>
  <si>
    <t>ANTONIO AUGUSTO CANCADO</t>
  </si>
  <si>
    <t>WELTON DE ASSIS FELICIANO</t>
  </si>
  <si>
    <t>MARCIO CLAYTON LOPES RIBEIRO</t>
  </si>
  <si>
    <t>PEDRO HENRIQUE ARAUJO MACIEL</t>
  </si>
  <si>
    <t>RAFAEL AZEVEDO MOREIRA</t>
  </si>
  <si>
    <t>GUILHERME TEMPONI DIAS GODINHO</t>
  </si>
  <si>
    <t>SEBASTIAO ESTEVES DE ASSIS</t>
  </si>
  <si>
    <t>IGOR ALMEIDA COSTA</t>
  </si>
  <si>
    <t>LUCIO HOSKEN VIEIRA CABRAL</t>
  </si>
  <si>
    <t>VINICIUS MARQUES DE RESENDE
MIRANDA</t>
  </si>
  <si>
    <t>LEANDRO SIQUEIRA DE SOUZA</t>
  </si>
  <si>
    <t>CRISTIANO EVANGELISTA DE BARCELOS</t>
  </si>
  <si>
    <t>DIEGO SEVERINO ROSSI OLIVEIRA</t>
  </si>
  <si>
    <t>MARCUS VINICIUS PINTO JUNIOR</t>
  </si>
  <si>
    <t>ALEXANDRE JOSE TIOTE</t>
  </si>
  <si>
    <t>JUAN PABLO HERNANDEZ DA SILVA</t>
  </si>
  <si>
    <t>FABIANO BERTOLINI</t>
  </si>
  <si>
    <t>BRYAN WINGLESTON SANTOS LOPES</t>
  </si>
  <si>
    <t>LUIZ FERNANDO DE SOUZA CAMPOS</t>
  </si>
  <si>
    <t>LEONARDO NOGUEIRA BATISTA</t>
  </si>
  <si>
    <t>MATHEUS VERNON FERREIRA LOPES
LIMA</t>
  </si>
  <si>
    <t>GILDO FERREIRA DE SOUZA</t>
  </si>
  <si>
    <t>STEPHANO FRANCISCO FERNANDES</t>
  </si>
  <si>
    <t>LUIS ANDRE DE ARAUJO VASCONCELOS</t>
  </si>
  <si>
    <t>BERNARDO VIEIRA GOULART DE SOUZA</t>
  </si>
  <si>
    <t>JULIO GUEDES BOSON SANTOS</t>
  </si>
  <si>
    <t>ELLILTSON RODRIGO TRINDADE DIAS</t>
  </si>
  <si>
    <t>LUCIANO JANUARIO DE FREITAS</t>
  </si>
  <si>
    <t>DANIEL EUSTAQUIO DE JESUS</t>
  </si>
  <si>
    <t>DANIEL VIEIRA</t>
  </si>
  <si>
    <t>GABRIEL GOMES DA LUZ</t>
  </si>
  <si>
    <t>CLEUBER FRANCISLEI DE PAULA SABINO</t>
  </si>
  <si>
    <t>ULTRA ESPORTES</t>
  </si>
  <si>
    <t>FERNANDO ROSA DE SOUSA</t>
  </si>
  <si>
    <t>GABRIEL CORREIA PEREIRA VIEIRA</t>
  </si>
  <si>
    <t>RONALDO JOSE HILARIO</t>
  </si>
  <si>
    <t>ADEMIR DO CARMO MARCELINO</t>
  </si>
  <si>
    <t>WESLEY OLIVEIRA</t>
  </si>
  <si>
    <t>FERNANDO</t>
  </si>
  <si>
    <t>DANIEL VASCONCELOS DE SOUZA</t>
  </si>
  <si>
    <t>GUSTAVO EMILIO RIBEIRO XAVIER</t>
  </si>
  <si>
    <t>TIAGO LUCIO DE OLIVEIRA</t>
  </si>
  <si>
    <t>MATEUS DE SAO JOSE</t>
  </si>
  <si>
    <t>LENILTON NAZARIO PEREIRA</t>
  </si>
  <si>
    <t>AMINTAS ALVES DE FREITAS</t>
  </si>
  <si>
    <t>JAIR JOSE MACHADO DE SOUZA</t>
  </si>
  <si>
    <t>GERALDO LOPES LANA</t>
  </si>
  <si>
    <t>MARIANO JUNIO OLIVEIRA LEAL</t>
  </si>
  <si>
    <t>SAMUEL QUINTAO TORRES CRUZ</t>
  </si>
  <si>
    <t>RAFAEL QUEIROZ GONTIJO</t>
  </si>
  <si>
    <t>OTAVIO AUGUSTO FONSECA REIS</t>
  </si>
  <si>
    <t>ANTONIO MAROCA SOARES</t>
  </si>
  <si>
    <t>ASCANIO AUGUSTO VIANA</t>
  </si>
  <si>
    <t>ANDERSON MARTINS DA SILVA</t>
  </si>
  <si>
    <t>LUCIO MURTA SANTI</t>
  </si>
  <si>
    <t>HUMBERTO ROQUE RIBEIRO</t>
  </si>
  <si>
    <t>FLAVIO PEREIRA DIAS</t>
  </si>
  <si>
    <t>DEMETRIUS GONCALVES AGUIAR</t>
  </si>
  <si>
    <t>MURILLO CRUZ MOURAO</t>
  </si>
  <si>
    <t>GUSTAVO MARQUES DA CRUZ</t>
  </si>
  <si>
    <t>SERGIO RICARDO DE LIMA</t>
  </si>
  <si>
    <t>FERNANDO DOS SANTOS PRATA</t>
  </si>
  <si>
    <t>ATILA MARONI MASCARENHAS</t>
  </si>
  <si>
    <t>ANDRE DE ARAUJO CARNEIRO</t>
  </si>
  <si>
    <t>ORLANDO MENDES DE OLIVEIRA
JUNIOR</t>
  </si>
  <si>
    <t>RAPHAEL SANTOS ALVES VALE</t>
  </si>
  <si>
    <t>RAFAEL DE SOUZA FRASCAROLI</t>
  </si>
  <si>
    <t>OP</t>
  </si>
  <si>
    <t>GIOVANI DOS SANTOS MARQUE</t>
  </si>
  <si>
    <t>RONALDO DIAS GOMES DE ARAUJO</t>
  </si>
  <si>
    <t>ALLAN FERNANDO CAZUZA SOUSA</t>
  </si>
  <si>
    <t>DECATHLON</t>
  </si>
  <si>
    <t>THOMAS AUGUSTO LOPES CUNHA</t>
  </si>
  <si>
    <t>AYSLAN PATRICK DE OLIVEIRA PEREIRA</t>
  </si>
  <si>
    <t>REGINALDO FERNANDES CRUZ</t>
  </si>
  <si>
    <t>FERNANDO HENRIQUE SILVEIRA</t>
  </si>
  <si>
    <t>GABRIELL HENRIQUE FERREIRA
FURTADO</t>
  </si>
  <si>
    <t>GUILHERME AUGUSTO DE SOUZA</t>
  </si>
  <si>
    <t>SIRENO DE CAMPOS NETTO</t>
  </si>
  <si>
    <t>ILSON COSTA DE ARAUJO</t>
  </si>
  <si>
    <t>LULUZINHAS
RUNNING</t>
  </si>
  <si>
    <t>FERNANDO HENRIQUE DA ROCHA</t>
  </si>
  <si>
    <t>DAVIDSON DE JESUS FERREIRA</t>
  </si>
  <si>
    <t>MARCOS CIOLETTE DA COSRA</t>
  </si>
  <si>
    <t>THIAGO FLAVIO GUERRA NAVES</t>
  </si>
  <si>
    <t>CLAUDIO MARCIO FERNANDES
GUIMARAES</t>
  </si>
  <si>
    <t>THIAGO CESAR COSTA NASCIMENTO</t>
  </si>
  <si>
    <t>KLEIZER MAURICIO PEREIRA</t>
  </si>
  <si>
    <t>DANIEL CASSEMIRO DE FARIA</t>
  </si>
  <si>
    <t>SAMUEL ELIAS DO CARMO SOARES</t>
  </si>
  <si>
    <t>WELLERSON DA SILVA</t>
  </si>
  <si>
    <t>GIOVANI MAZZARO REIS</t>
  </si>
  <si>
    <t>GUSTAVO HENRIQUE DE OLIVEIRA</t>
  </si>
  <si>
    <t>MARCOS FLAVIO NOGUEIRA ANDRADE</t>
  </si>
  <si>
    <t>RIT LEITE</t>
  </si>
  <si>
    <t>LUCAS SANTOS GOMES</t>
  </si>
  <si>
    <t>JEREMIAS PEREIRA</t>
  </si>
  <si>
    <t>OSVALDO FLAVIO DE MELO COUTO</t>
  </si>
  <si>
    <t>WELLINGTON TADEU PEREIRA</t>
  </si>
  <si>
    <t>PEDRO HENRIQUE GOMES SANTOS</t>
  </si>
  <si>
    <t>THULIO MARCELO LUZ DE ARAUJO</t>
  </si>
  <si>
    <t>JOSE ISIDIO DOS SANTOS</t>
  </si>
  <si>
    <t>GUSTAVO BARBOSA DE OLIVEIRA
CERDEIRA</t>
  </si>
  <si>
    <t>NEEMIAS ANDRADE</t>
  </si>
  <si>
    <t>SERGIO LUIZ DE OLIVEIRA ALVES</t>
  </si>
  <si>
    <t>OTAVIO LEMOS DOS SANTOS NETO</t>
  </si>
  <si>
    <t>CARLOS ROGERIO COSTA CAMILO</t>
  </si>
  <si>
    <t>MATHEUS ANDRADE FERREIRA</t>
  </si>
  <si>
    <t>SERGIO BRUNO MACIEL DAURIOL
SOUZA</t>
  </si>
  <si>
    <t>LEONARDO HENRIQUE MEDRADO
SUAREZ</t>
  </si>
  <si>
    <t>PAULO RICARDO GOMES SOBRINHO</t>
  </si>
  <si>
    <t>VINICIUS OLIVEIRA GANEM</t>
  </si>
  <si>
    <t>LIENIO APARECIDO LAGES DIAS</t>
  </si>
  <si>
    <t>JOAO PAULO MAFORTE</t>
  </si>
  <si>
    <t>JOSE RIBEIRO NOGUEIRA</t>
  </si>
  <si>
    <t>JOEL NUNES</t>
  </si>
  <si>
    <t>RONILDO ELIAS DE SOUZA</t>
  </si>
  <si>
    <t>PABLO HENRIQUE PONTES RODRIGUES</t>
  </si>
  <si>
    <t>EDMAR LOUZADA DE OLIVEIRA</t>
  </si>
  <si>
    <t>MARLON XAVIER FIGUEIREDO</t>
  </si>
  <si>
    <t>RONDINELLLI REIS</t>
  </si>
  <si>
    <t>JOSE VIRGINIO LOPES NETO</t>
  </si>
  <si>
    <t>RODOLFO DE ALMEIDA TELLES</t>
  </si>
  <si>
    <t>VALDENICIO SANTOS BRANDAO</t>
  </si>
  <si>
    <t>ALEXANDRE AUGUSTO VIEIRA LIMA</t>
  </si>
  <si>
    <t>FERNANDO PEREIRA MOREIRA</t>
  </si>
  <si>
    <t>GLAUCIO EUGENIO CORDEIRO</t>
  </si>
  <si>
    <t>LUCAS FERREIRA SILVA</t>
  </si>
  <si>
    <t>NATHAN LINO</t>
  </si>
  <si>
    <t>RODRIGO LOPES SIBALSZKY SILVA</t>
  </si>
  <si>
    <t>MARCOS ANTONIO MORAIS GONDIM</t>
  </si>
  <si>
    <t>HENRIQUE ANDRADE SILVEIRA</t>
  </si>
  <si>
    <t>MARCIO ANTONIO LARA</t>
  </si>
  <si>
    <t>WELLINGTON ALVES DA SILVA</t>
  </si>
  <si>
    <t>ESTEVAO ALBUQUERQUE DE ANDRADE</t>
  </si>
  <si>
    <t>LUIZ FERNANDO REZENDE CALDEIRA</t>
  </si>
  <si>
    <t>VINICIUS RUGANI SILVA SANTOS</t>
  </si>
  <si>
    <t>VINICIUS FERREIRA DA CUNHA</t>
  </si>
  <si>
    <t>IGOR GIANNINI</t>
  </si>
  <si>
    <t>JULIO CESAR DINIZ MONTEIRO DE
BARROS</t>
  </si>
  <si>
    <t>VANILTON RAIMUNDO DA SILVA</t>
  </si>
  <si>
    <t>WILLY SILVERIO</t>
  </si>
  <si>
    <t>ANDRE FELIPE DOS SANTOS</t>
  </si>
  <si>
    <t>DANIEL MACHADO</t>
  </si>
  <si>
    <t>THALIS GUILHERME DE OLIVIERA</t>
  </si>
  <si>
    <t>HENRIQUE VERDOLIM ANDRADE
CANCHERINI</t>
  </si>
  <si>
    <t>MOACIR DIAS DUARTE NETO</t>
  </si>
  <si>
    <t>ALLEN HORTA MARRA</t>
  </si>
  <si>
    <t>BERNARDO SILVEIRA FREITAS</t>
  </si>
  <si>
    <t>DIOGO MALHEIROS</t>
  </si>
  <si>
    <t>GUILHERME JOSE DE CARVALHO</t>
  </si>
  <si>
    <t>SERGIO JOSE MOL</t>
  </si>
  <si>
    <t>ROMEU EUGENIO DE LIMA</t>
  </si>
  <si>
    <t>DAVID SOARES DA FONSECA</t>
  </si>
  <si>
    <t>MIGUEL HELENO DE OLIVEIRA</t>
  </si>
  <si>
    <t>PEDRO AUGUSTO MIRANDA DA SILVA</t>
  </si>
  <si>
    <t>BETIM
RUNNERS/INDIVIDUAL</t>
  </si>
  <si>
    <t>THALLES ANDRE LOPES CUNHA</t>
  </si>
  <si>
    <t>OSMAR FERREIRA DA SILVA</t>
  </si>
  <si>
    <t>ALLAN LEE COSTA MARTINS</t>
  </si>
  <si>
    <t>JOSE APARECIDO ROSA ALVES
APARECIDO</t>
  </si>
  <si>
    <t>THIAGO MARCO BARCELOS CAMPOS</t>
  </si>
  <si>
    <t>WEDER JUNIO OLAVO</t>
  </si>
  <si>
    <t>TIAGO CAMPOS</t>
  </si>
  <si>
    <t>MAIKON DIAS DOS SANTOS</t>
  </si>
  <si>
    <t>EDUARDO CASTILHO VIEIRA</t>
  </si>
  <si>
    <t>FERNANDO VIDIGAL SIMOES</t>
  </si>
  <si>
    <t>SILAS TOLENTINO DE CAMPOS</t>
  </si>
  <si>
    <t>LUAN FIGUEIREDO DE OLIVEIRA</t>
  </si>
  <si>
    <t>LUIZ FERNANDO PACHECO</t>
  </si>
  <si>
    <t>ALEXANDRO CANDIDO DA SILVA</t>
  </si>
  <si>
    <t>RENATO VILACA SOARES</t>
  </si>
  <si>
    <t>ROMUALDO SOARES DA SILVA</t>
  </si>
  <si>
    <t>ALAN SOUZA CARVALHO</t>
  </si>
  <si>
    <t>MARCOS NOGUEIRA</t>
  </si>
  <si>
    <t>RENATO ARAUJO SILVA</t>
  </si>
  <si>
    <t>CARLOS ALEXANDRE DE OLIVEIRA</t>
  </si>
  <si>
    <t>WALTER LUIZ COSTA 25/06/1965</t>
  </si>
  <si>
    <t>ALDAIR JOSE ANACLETO</t>
  </si>
  <si>
    <t>RODRIGO FRANCO CAMPOS</t>
  </si>
  <si>
    <t>MARDSON DA SILVA ALVES</t>
  </si>
  <si>
    <t>FLAVIO PEREIRA DOS SANTOS</t>
  </si>
  <si>
    <t>GABRIEL COUTO AVELAR</t>
  </si>
  <si>
    <t>CARLOS ALYSON MARTINS DA SILVA</t>
  </si>
  <si>
    <t>EDUARDO MESSIAS DE SOUZA
ANDRADE</t>
  </si>
  <si>
    <t>BERNARDO DIAS DE MORAES
CARVALHO</t>
  </si>
  <si>
    <t>ALAN DAMIAO DA TRINDADE</t>
  </si>
  <si>
    <t>RODRIGO ALVES DE FARIA E SOUZA</t>
  </si>
  <si>
    <t>EVERALDO VIEIRA GUERRA</t>
  </si>
  <si>
    <t>GLAUBER SULIVAM DA SILVA</t>
  </si>
  <si>
    <t>MATEUS SANTOS TEIXEIRA</t>
  </si>
  <si>
    <t>LUIZ CLAUDIO COSTA</t>
  </si>
  <si>
    <t>GLAUBER MAUTNER MARTINS</t>
  </si>
  <si>
    <t>JOAQUIM VITOR ROCHA ALVES</t>
  </si>
  <si>
    <t>FERNANDO MATOS FERREIRA</t>
  </si>
  <si>
    <t>TADEU MARCAL MIRANDA</t>
  </si>
  <si>
    <t>NILTON SIMIAO DOS SANTOS</t>
  </si>
  <si>
    <t>JORGE DA CRUZ OSCAR</t>
  </si>
  <si>
    <t>DEMERSON MOREIRA</t>
  </si>
  <si>
    <t>CORRERIA</t>
  </si>
  <si>
    <t>GUILHERME B MIRACHI</t>
  </si>
  <si>
    <t>LUCIANO JOSE GONCALVES MOREIRA</t>
  </si>
  <si>
    <t>ALAIR SANTANA FIGUEIREDO</t>
  </si>
  <si>
    <t>HUDSON MARCELINO GONCALVES</t>
  </si>
  <si>
    <t>IGOR DE LACERDA CORDOVAL</t>
  </si>
  <si>
    <t>EDGAR MATA MACHADO SOARES</t>
  </si>
  <si>
    <t>ELIEZER COSTA</t>
  </si>
  <si>
    <t>DOMINGOS ALVES</t>
  </si>
  <si>
    <t>CLEIMAX RODRIGUES DE SOUZA</t>
  </si>
  <si>
    <t>GUILHERME FLORES COSTA</t>
  </si>
  <si>
    <t>LUCAS HENRIQUE SALGUEIRO PINTO</t>
  </si>
  <si>
    <t>RAMON VIEIRA DE FREITAS</t>
  </si>
  <si>
    <t>RODRIGO SERRA NEGRA</t>
  </si>
  <si>
    <t>RICARDO FERREIRA DE JESUS</t>
  </si>
  <si>
    <t>MOVI-MENTE</t>
  </si>
  <si>
    <t>ELERSON PEREIRA RODRIGUES</t>
  </si>
  <si>
    <t>MICHEL ELIAA</t>
  </si>
  <si>
    <t>PEDRO ALEXANDRE PALHARES</t>
  </si>
  <si>
    <t>CARLOS EDUARDO GOMES DOS REIS
SOARES</t>
  </si>
  <si>
    <t>JOSE INACIO DIAS DE AGUIAR</t>
  </si>
  <si>
    <t>AUDAIR JOSE BARBOSA</t>
  </si>
  <si>
    <t>AECIO ALISON VIANA</t>
  </si>
  <si>
    <t>BRUNO ROMCY BATISTA</t>
  </si>
  <si>
    <t>LUCIANO SAVIO EUSTAQUIO</t>
  </si>
  <si>
    <t>LUCAS DA VEIGA TELES</t>
  </si>
  <si>
    <t>ALEXANDRE PRATES DIAS</t>
  </si>
  <si>
    <t>LUIZ OTAVIO DUARTE RODRIGUES</t>
  </si>
  <si>
    <t>WAGTON ALVES SANTOS</t>
  </si>
  <si>
    <t>ACACIO GONCALVES</t>
  </si>
  <si>
    <t>FERNANDO LOPES MENDONCA</t>
  </si>
  <si>
    <t>RODRIGO TEIXEIRA SOARES MOREIRA</t>
  </si>
  <si>
    <t>ARON MULLER</t>
  </si>
  <si>
    <t>JOAQUIM FERREIRA FILHO</t>
  </si>
  <si>
    <t>GABRIEL RENNO</t>
  </si>
  <si>
    <t>FREDERICO MAXIMO</t>
  </si>
  <si>
    <t>EDENILDO PEREIRA DA CUNHA</t>
  </si>
  <si>
    <t>MARCUS VINICIUS DA SILVEIRA</t>
  </si>
  <si>
    <t>THOBIAS LIMA DE ALMEIDA</t>
  </si>
  <si>
    <t>JOSE MARIA BASILIO</t>
  </si>
  <si>
    <t>MARCOS VINICIUS CORREA DE SOUZA</t>
  </si>
  <si>
    <t>RODRIGO CARVALHO FERREIRA</t>
  </si>
  <si>
    <t>MARCOS ANTONIO GOMES DE FREITAS</t>
  </si>
  <si>
    <t>ANDRE PEREIRA DA SILVA</t>
  </si>
  <si>
    <t>ADRIANO RIBEIRO DE ALMEIDA</t>
  </si>
  <si>
    <t>GABRIEL SILVA NUNES</t>
  </si>
  <si>
    <t>GUSTAVO ALEXANDRE MARTINS</t>
  </si>
  <si>
    <t>JOAO BRAZ DIAS</t>
  </si>
  <si>
    <t>REGIS MACIEL FERREIRA JUNIOR</t>
  </si>
  <si>
    <t>FABIO A DOS SANTOS</t>
  </si>
  <si>
    <t>JOAO PAULO DE ALBUQUERQUE SILVA</t>
  </si>
  <si>
    <t>MARCELO GUIMARAES ANDRADE</t>
  </si>
  <si>
    <t>ENRICO BRUNO</t>
  </si>
  <si>
    <t>RUBION AUGUSTO TORRES DE BRITO</t>
  </si>
  <si>
    <t>RENATO PAULO GRACIANO</t>
  </si>
  <si>
    <t>GUSTAVO FERREIRA ALVES LOPES</t>
  </si>
  <si>
    <t>HELBERT JOSE SOARES DIAS</t>
  </si>
  <si>
    <t>ADILERSON MAGNO DE OLIVEIRA</t>
  </si>
  <si>
    <t>ANDERSON RODRIGUES NEVES ( DUDU)</t>
  </si>
  <si>
    <t>DEGENOR ALVES NETO</t>
  </si>
  <si>
    <t>LUIZ HENRIQUE DUARTE</t>
  </si>
  <si>
    <t>GERALDO JUNIO ROSA</t>
  </si>
  <si>
    <t>WANDERSON VINICIUS DE JESUS
FERNANDO</t>
  </si>
  <si>
    <t>SERGIO RICARDO BATISTA DE MIRANDA</t>
  </si>
  <si>
    <t>CELIO ANDRE DOS SANTOS</t>
  </si>
  <si>
    <t>WARLEY PAULO MAGALHAES</t>
  </si>
  <si>
    <t>CASSIANO DA SILVA ARAUJO PENA</t>
  </si>
  <si>
    <t>DANILO FELICIO GONCALVES FERREIRA</t>
  </si>
  <si>
    <t>CARLOS DIVINO DAMIAO</t>
  </si>
  <si>
    <t>FELIPE RODRIGUES MOREIRA</t>
  </si>
  <si>
    <t>LEONARDO FRANCISCO LOPES PEDROSA</t>
  </si>
  <si>
    <t>GUSTAVO FERREIRA LEITE</t>
  </si>
  <si>
    <t>LUCAS DA SILVA DIAS</t>
  </si>
  <si>
    <t>VITOR CAMPOS DO VALE DOURADO</t>
  </si>
  <si>
    <t>JUSCELIO PEREIRA SANTOS</t>
  </si>
  <si>
    <t>CELSO NEUMAN NUNES</t>
  </si>
  <si>
    <t>RAPHAEL FARIA MOREIRA GOMES</t>
  </si>
  <si>
    <t>LEONARDO CESSAR MENDONCA
RODRIGUES</t>
  </si>
  <si>
    <t>BRUCE AMIR DACIER LOBATO DE
ALMEIDA</t>
  </si>
  <si>
    <t>EMERSON DE OLIVEIRA ROCHA</t>
  </si>
  <si>
    <t>MARCELO RODRIGUES FIORAVANTE</t>
  </si>
  <si>
    <t>MICHEL HENRIQUE DE OLIVEIRA</t>
  </si>
  <si>
    <t>PROPRIEDADE
RUNNERS</t>
  </si>
  <si>
    <t>ANDRE LUIS ALMEIDA DO CARMO</t>
  </si>
  <si>
    <t>FREDERICO NUNES MANSUR</t>
  </si>
  <si>
    <t>FERNANDO ANDRADE ALVARENGA
SANTOS</t>
  </si>
  <si>
    <t>JOAO PAULO DE REZENDE TRINDADE</t>
  </si>
  <si>
    <t>RONALDO MONTES MENDONCA</t>
  </si>
  <si>
    <t>VANDERLEY HENRIQUE GUERRA</t>
  </si>
  <si>
    <t>LUCAS FERNANDES MENDES</t>
  </si>
  <si>
    <t>RAFAEL DO NASCIMENTO SILVA</t>
  </si>
  <si>
    <t>GUILHERME ANDRADE SILVEIRA</t>
  </si>
  <si>
    <t>DANIEL CARNEIRO DE MATOS</t>
  </si>
  <si>
    <t>ROBERTO SIMOES DIAS</t>
  </si>
  <si>
    <t>EDIMILSON AUGUSTO PEREIRA</t>
  </si>
  <si>
    <t>HAROLDO QUEIROZ COSTA</t>
  </si>
  <si>
    <t>GUILHERME TADEU BORGES COUTINHO</t>
  </si>
  <si>
    <t>PEDRO RIVELLI</t>
  </si>
  <si>
    <t>CLAUDIO ROBERTO COUTO DUTRA</t>
  </si>
  <si>
    <t>ROGERIO DA CUNHA CALDEIRA BRANT</t>
  </si>
  <si>
    <t>RENATO QUEIROS CURY</t>
  </si>
  <si>
    <t>DENISSON LUCIANO DA SILVA</t>
  </si>
  <si>
    <t>PEDRO LIMA NETTO</t>
  </si>
  <si>
    <t>FREDERICO EUSTAQUIO VIEIRA SARAIVA</t>
  </si>
  <si>
    <t>CLAUDIO SERGIO DA SILVA</t>
  </si>
  <si>
    <t>PEDRO HENRIQUE AVELLAR REZENDE</t>
  </si>
  <si>
    <t>ANTONIO FERES ABDALA ALVES</t>
  </si>
  <si>
    <t>CARLOS EDUARDO LESSA LINS</t>
  </si>
  <si>
    <t>LEO MARINHO
RUNNERS</t>
  </si>
  <si>
    <t>ANDRE PINHEIRO</t>
  </si>
  <si>
    <t>WAGNER DOUGLAS RAMOS DA SILVA</t>
  </si>
  <si>
    <t>BRUNO HENRIQUE GRILLO CALDEIRA
BRANT</t>
  </si>
  <si>
    <t>LUCAS DANTAS</t>
  </si>
  <si>
    <t>MARCELO SERIEMA</t>
  </si>
  <si>
    <t>WASHINGTON LUCAS LIMA</t>
  </si>
  <si>
    <t>MARCELO CARVALHO SANTOS</t>
  </si>
  <si>
    <t>ANDERSON DE SOUSA PIMENTA</t>
  </si>
  <si>
    <t>MARCO TULIO DE VASCONCELOS
SANTOS</t>
  </si>
  <si>
    <t>EDUARDO DA CONCEICAO GUILHERME</t>
  </si>
  <si>
    <t>PEDRO HENRIQUE MAGNO DE RESENDE</t>
  </si>
  <si>
    <t>ROGERIO SILVEIRA MARTINS</t>
  </si>
  <si>
    <t>RAFAEL MAGNO VALE DE OLIVEIRA</t>
  </si>
  <si>
    <t>TIAGO PEREIRA DO NASCIMENTO</t>
  </si>
  <si>
    <t>DARLAN NONATO PINTO</t>
  </si>
  <si>
    <t>ROBERTO SALOMAO PINHEIRO</t>
  </si>
  <si>
    <t>MARCELO HILARIO</t>
  </si>
  <si>
    <t>HIGOR GONCALVES DE LIMA</t>
  </si>
  <si>
    <t>HENRIQUE MELO FRANCO RIBEIRO</t>
  </si>
  <si>
    <t>RENATO LUIZ COSTA</t>
  </si>
  <si>
    <t>RAFAEL LUSTOSA CABRAL DE ALMEIDA</t>
  </si>
  <si>
    <t>EDUARDO ANDRADE REIS PAULA</t>
  </si>
  <si>
    <t>REINALDO FERREIRA CAMPOS</t>
  </si>
  <si>
    <t>RANGEL CERCEAU NETTO</t>
  </si>
  <si>
    <t>THIAGO DE ALENCAR SILVA</t>
  </si>
  <si>
    <t>JOSE CARLOS COELHO</t>
  </si>
  <si>
    <t>PEDRO RODRIGUES</t>
  </si>
  <si>
    <t>SERGIO CORREA BRITO</t>
  </si>
  <si>
    <t>WELLINGTON ASSIS DE OLIVEIRA</t>
  </si>
  <si>
    <t>PEDRO HENRIQUE DO ROSARIO COSTA</t>
  </si>
  <si>
    <t>RODOLFO DE OLIVEIRA SANTOS</t>
  </si>
  <si>
    <t>RODRIGO MARCOS GOMES SANTOS
(RODRIGO TIAO)</t>
  </si>
  <si>
    <t>SOLANO BICALHO</t>
  </si>
  <si>
    <t>BRUNO MELO HAUBER</t>
  </si>
  <si>
    <t>CESAR UGOLINE SILVA</t>
  </si>
  <si>
    <t>GERALDO MARCIO DA CUNHA</t>
  </si>
  <si>
    <t>GERSON NOGUEIRA DA SILVA</t>
  </si>
  <si>
    <t>ROGERIO BRAGA GOMES DE BRITO</t>
  </si>
  <si>
    <t>NEYVITON HENRIQUE MARTINS COSTA</t>
  </si>
  <si>
    <t>AMBEV</t>
  </si>
  <si>
    <t>ADEMAR BATISTA</t>
  </si>
  <si>
    <t>IGOR RODRIGUES GONCALVES SILVA</t>
  </si>
  <si>
    <t>BRUNO VINICIUS VENTURA FERREIRA</t>
  </si>
  <si>
    <t>RAFAEL ULISSES</t>
  </si>
  <si>
    <t>FLAVIO DE OLIVEIRA SOARES MARTINS</t>
  </si>
  <si>
    <t>AMAURILIO COSTA</t>
  </si>
  <si>
    <t>WALLACE PEREIRA</t>
  </si>
  <si>
    <t>FABIANO BRITO DA COSTA</t>
  </si>
  <si>
    <t>MARCOS CHAVES</t>
  </si>
  <si>
    <t>ROBSON UMBELINO</t>
  </si>
  <si>
    <t>CORRE FORREST</t>
  </si>
  <si>
    <t>RICARDO EUGENIO ALVES APOLINARIO</t>
  </si>
  <si>
    <t>DI STEFANO MARQUES</t>
  </si>
  <si>
    <t>MARCELO TORRES ASSIS</t>
  </si>
  <si>
    <t>BRUNO ROSA</t>
  </si>
  <si>
    <t>RENATO MARQUES DA SILVA
RODRIGUES</t>
  </si>
  <si>
    <t>ADRIANO RIBEIRO NUNES</t>
  </si>
  <si>
    <t>MARCELO FERREIRA CASSIMIRO</t>
  </si>
  <si>
    <t>JOAO CARLOS</t>
  </si>
  <si>
    <t>MANOEL DE MOURA BARROS JUNIOR</t>
  </si>
  <si>
    <t>RODRIGO DE BRITTO AZEVEDO</t>
  </si>
  <si>
    <t>RAIMUNDO BUENO NUNES</t>
  </si>
  <si>
    <t>LEONARDO CAMPOS DE OLIVEIRA</t>
  </si>
  <si>
    <t>ANTONIO CARLOS RIBEIRO MOREIRA
JUNIOR</t>
  </si>
  <si>
    <t>BRUNO COURA DE MENDONCA</t>
  </si>
  <si>
    <t>EDMAR GOMES DE OLIVEIRA</t>
  </si>
  <si>
    <t>ELVERSON DE FREITAS ALMEIDA</t>
  </si>
  <si>
    <t>DELCIDIO SOUSA NERES</t>
  </si>
  <si>
    <t>RODRIGO J CARVALHO</t>
  </si>
  <si>
    <t>LEANDRO RIBEIRO MAIA</t>
  </si>
  <si>
    <t>PAULO RAMOS DOS SANTOS</t>
  </si>
  <si>
    <t>HELENO GOUVEA DE MESQUITA
JUNIOR</t>
  </si>
  <si>
    <t>ANDRE LUIZ COSTA</t>
  </si>
  <si>
    <t>FREDERICO MUCCHIUT MOREIRA</t>
  </si>
  <si>
    <t>BERNARDO BORGES MACHADO</t>
  </si>
  <si>
    <t>GRUPO 85 COM
SAUDE</t>
  </si>
  <si>
    <t>JONATHAN DE SOUZA MATIAS</t>
  </si>
  <si>
    <t>JOAO MARCELLO BICALHO KALID</t>
  </si>
  <si>
    <t>RUBENS SOARES RIBEIRO</t>
  </si>
  <si>
    <t>WANDERLEY DOS SANTOS</t>
  </si>
  <si>
    <t>AUGUSTO CESAR GOMES DE ASSIS
JUNIOR</t>
  </si>
  <si>
    <t>DANIEL SILVA FELIPE</t>
  </si>
  <si>
    <t>ANDRE ALMEIDA BARRAL SENNA</t>
  </si>
  <si>
    <t>LUCAS GOMES DE FREITAS</t>
  </si>
  <si>
    <t>ELIEBER PAULO DA SILVA</t>
  </si>
  <si>
    <t>LEANDRO MAIA FREIRE</t>
  </si>
  <si>
    <t>ANTONIO MARCELINO FERREIRA</t>
  </si>
  <si>
    <t>SAMUEL COSTA CALDAS</t>
  </si>
  <si>
    <t>DALMO ALVES PEREIRA</t>
  </si>
  <si>
    <t>CLAUDIO DOS ANJOS</t>
  </si>
  <si>
    <t>JOAO MARCOS BENTO DA SILVA</t>
  </si>
  <si>
    <t>VICTOR GUIMARAES MENDES</t>
  </si>
  <si>
    <t>LEANDRO GUIMARAES</t>
  </si>
  <si>
    <t>DALTON BATISTA DA SILVA</t>
  </si>
  <si>
    <t>PAULINHO MUNDO FITNESS</t>
  </si>
  <si>
    <t>RIVELINO APARECIDO PEREIRA LIMA</t>
  </si>
  <si>
    <t>ALEXSANDRO PATRICK VIEIRA</t>
  </si>
  <si>
    <t>RODRIGO PROCOPIO DA SILVA</t>
  </si>
  <si>
    <t>PAULO ROBERTO DE OLIVEIRA FILHO</t>
  </si>
  <si>
    <t>JADER COELHO ALVES</t>
  </si>
  <si>
    <t>MARCIO MOURA DE FREITAS</t>
  </si>
  <si>
    <t>MARCOS VINICIUS SOUZA DE ALENCAR
COSTA</t>
  </si>
  <si>
    <t>GABRIEL MELLO</t>
  </si>
  <si>
    <t>FERNANDO MAGALHAES SILVA</t>
  </si>
  <si>
    <t>RUYTER</t>
  </si>
  <si>
    <t>HELBERT LUIZ CAMARGOS</t>
  </si>
  <si>
    <t>ALEXANDRE MARCELO MAGALHAES
GONTIJO</t>
  </si>
  <si>
    <t>LUIZ ROGERIO CRUZ</t>
  </si>
  <si>
    <t>JAMIR FERREIRA DE MOIRA</t>
  </si>
  <si>
    <t>MAURICIO RODRIGUES DA SILVA</t>
  </si>
  <si>
    <t>DIEGO INACIO DA SILVA</t>
  </si>
  <si>
    <t>IGOR ALVES DA SILVA</t>
  </si>
  <si>
    <t>WANDERLEY MARQUES</t>
  </si>
  <si>
    <t>CHARLES MARCOS GOMES</t>
  </si>
  <si>
    <t>ROMEU DRUMOND CALDEIRA</t>
  </si>
  <si>
    <t>ANTONIO CELIO SANTOS JUNIOR</t>
  </si>
  <si>
    <t>ANIZIO DIAS</t>
  </si>
  <si>
    <t>PEDRO LUIZ GRILLO XAVIER</t>
  </si>
  <si>
    <t>MARCIO FERNANDO DE OLIVEIRA</t>
  </si>
  <si>
    <t>JOSE ROBERTO FERNANDO</t>
  </si>
  <si>
    <t>AFONSO GUSTAVO VAZE SEPINI</t>
  </si>
  <si>
    <t>3 CORACOES</t>
  </si>
  <si>
    <t>RAPHAEL AUGUSTO REIS RODRIGUES</t>
  </si>
  <si>
    <t>JOAO PAULO Q DOS SANTOS</t>
  </si>
  <si>
    <t>ANTONIO ARGEMIRO MAIA</t>
  </si>
  <si>
    <t>SERGIO GONCALVES DA SILVA FILHO</t>
  </si>
  <si>
    <t>GUILHERME SOUZA MELO</t>
  </si>
  <si>
    <t>RAFAEL FELIPE MACIEL</t>
  </si>
  <si>
    <t>MOISES ANACLETO FONTANA</t>
  </si>
  <si>
    <t>WILSON ALVES DE OLIVEIRA</t>
  </si>
  <si>
    <t>ANDRE LUIZ BANDEIRA DIAS</t>
  </si>
  <si>
    <t>CARLOS ALEXANDRE DE RESENDE
BARBOSA</t>
  </si>
  <si>
    <t>JEFERSON SARGACO DE ALMEIDA</t>
  </si>
  <si>
    <t>PAULO JAQUES DA COSTA JUNIOR</t>
  </si>
  <si>
    <t>CLESIO SANTANA DE ALMEIDA</t>
  </si>
  <si>
    <t>GUILHERME MARTINS DA COSTA
GAZIRE</t>
  </si>
  <si>
    <t>LUCAS FELIX DA SILVA</t>
  </si>
  <si>
    <t>JOAQUIM SOARES TEIXEIRA</t>
  </si>
  <si>
    <t>MAURICIO DA CONCEICAO COSTA</t>
  </si>
  <si>
    <t>ADILSON DE SA</t>
  </si>
  <si>
    <t>JUNIOR CESAR</t>
  </si>
  <si>
    <t>CLAUDINEY ANTONIO PEREIRA LOPES</t>
  </si>
  <si>
    <t>GILVAN TRINDADE DA CONCEICAO</t>
  </si>
  <si>
    <t>CLAUDIOMIRO DE PAULA</t>
  </si>
  <si>
    <t>EVILAZIO LUIZ BARBOSA CRUZ</t>
  </si>
  <si>
    <t>ROBERTO OLIVEIRA PRACA</t>
  </si>
  <si>
    <t>WESLEI DE JESUS RODRIGUES COSTA</t>
  </si>
  <si>
    <t>EDMILSON DE ARAUJO SILVA</t>
  </si>
  <si>
    <t>MARCELO JOSE XAVIER</t>
  </si>
  <si>
    <t>PAULO HENRIQUE ANUNCIACAO</t>
  </si>
  <si>
    <t>AMAURI COSTA DE FARIA</t>
  </si>
  <si>
    <t>CRISTIANO LADEIRA</t>
  </si>
  <si>
    <t>JOAO PAULO DA CRUZ</t>
  </si>
  <si>
    <t>JESUS ALVES PEREIRA</t>
  </si>
  <si>
    <t>CRISTIANO DO CARMO DE ANDRADE</t>
  </si>
  <si>
    <t>WILLIAN DINIZ</t>
  </si>
  <si>
    <t>IGOR FERNANDO DE AQUINO MOREIRA</t>
  </si>
  <si>
    <t>IVAN LUCIO</t>
  </si>
  <si>
    <t>ALTAIR JOSE DOS SANTOS JUNIOR</t>
  </si>
  <si>
    <t>VINICIUS UNSONST</t>
  </si>
  <si>
    <t>PAULO HENRIQUE BARBOSA</t>
  </si>
  <si>
    <t>VINICIUS ALMEIDA COSTA</t>
  </si>
  <si>
    <t>IGOR MENDES CORREA DE BORTOLI</t>
  </si>
  <si>
    <t>ITAMAR DE ALMEIDA SA</t>
  </si>
  <si>
    <t>DENIO VERAS DE LIMA</t>
  </si>
  <si>
    <t>ILTON LUIS DA SILVA</t>
  </si>
  <si>
    <t>JUNIOR HENRIQUE DO NASCIMENTO
VALADARES</t>
  </si>
  <si>
    <t>BRUNO EDUARDO VALE DE OLIVEIRA</t>
  </si>
  <si>
    <t>IVAMAR DE OLIVEIRA</t>
  </si>
  <si>
    <t>-</t>
  </si>
  <si>
    <t>ADRIANO PEREIRA DA SILVA</t>
  </si>
  <si>
    <t>EGNALDO ELIAS CAMPOS</t>
  </si>
  <si>
    <t>MAELSON RODRIGUES NEVES</t>
  </si>
  <si>
    <t>ISMAEL FERREIRA</t>
  </si>
  <si>
    <t>ROGERIO SILVA DE PAULA</t>
  </si>
  <si>
    <t>1</t>
  </si>
  <si>
    <t>PAULO MARINHO</t>
  </si>
  <si>
    <t>LEANDRO SANTOS MARTINS BRAGA</t>
  </si>
  <si>
    <t>FALK HALLEY DE SOUZA</t>
  </si>
  <si>
    <t>JOSE DA CONSOLACAO AMARAL JUNIOR</t>
  </si>
  <si>
    <t>2</t>
  </si>
  <si>
    <t>VILMAR DE ALMEIDA LIMA</t>
  </si>
  <si>
    <t>3</t>
  </si>
  <si>
    <t>ROBSON LOPES</t>
  </si>
  <si>
    <t>ANTONY PEREIRA PACHECO</t>
  </si>
  <si>
    <t>TARCISIO JUNIOR DOS SANTOS
OLIVEIRA</t>
  </si>
  <si>
    <t>GUILHERME AUGUSTO DE OLIVEIRA</t>
  </si>
  <si>
    <t>GLADSON ROBERTO DANIEL</t>
  </si>
  <si>
    <t>RODRIGO SOTERO PITA</t>
  </si>
  <si>
    <t>4</t>
  </si>
  <si>
    <t>GUSTAVO ZORZAM SANTOS</t>
  </si>
  <si>
    <t>DENIO LOPES ROSA</t>
  </si>
  <si>
    <t>ROBSON CORREA AVELAR</t>
  </si>
  <si>
    <t>5</t>
  </si>
  <si>
    <t>JOSE VARGAS</t>
  </si>
  <si>
    <t>JACKSON RODRIGUES MARTINS</t>
  </si>
  <si>
    <t>WELINGTON ALVES DA SILVA</t>
  </si>
  <si>
    <t>SIDNEY TADEU MARTINS</t>
  </si>
  <si>
    <t>ELTON RODRIGUES BEATRIZ</t>
  </si>
  <si>
    <t>MARCIO LUCIANO DE OLIVEIRA
TAVARES</t>
  </si>
  <si>
    <t>CHRISTIAN VASCONCELOS DE SOUZA</t>
  </si>
  <si>
    <t>WELERSON SANTOS REIS (WELERSON)</t>
  </si>
  <si>
    <t>6</t>
  </si>
  <si>
    <t>DIEGO ALTINO DOS REIS LIMA</t>
  </si>
  <si>
    <t>CLEOMAR JOSE DA SILVA</t>
  </si>
  <si>
    <t>ALLAN BLACK</t>
  </si>
  <si>
    <t>FIDELANDE XAVIER OLIVEIRA</t>
  </si>
  <si>
    <t>F</t>
  </si>
  <si>
    <t>F3539</t>
  </si>
  <si>
    <t>ROSELANIA VALENTIM</t>
  </si>
  <si>
    <t>F3034</t>
  </si>
  <si>
    <t>MULHERES EM
MOVIMENTO BH
INDIVIDUAL</t>
  </si>
  <si>
    <t>ADRIANE CRISTINA</t>
  </si>
  <si>
    <t>F4044</t>
  </si>
  <si>
    <t>PATRICIA OTONI DE SOUSA</t>
  </si>
  <si>
    <t>MARIA DAS DORES FERREIRA DA SILVA</t>
  </si>
  <si>
    <t>GISELLE EMILIA SIQUEIRA</t>
  </si>
  <si>
    <t>LILIAN DUARTE BICALHO</t>
  </si>
  <si>
    <t>F5054</t>
  </si>
  <si>
    <t>ADRIANA PINHO HOURI</t>
  </si>
  <si>
    <t>F5559</t>
  </si>
  <si>
    <t>CRISTIANE DE FATIMA SILVA</t>
  </si>
  <si>
    <t>ADRIANA APARECIDA SOUSA RIBEIRO</t>
  </si>
  <si>
    <t>VIVIANE MARQUES</t>
  </si>
  <si>
    <t>VALERIA MONICA DE ARAUJO</t>
  </si>
  <si>
    <t>F6064</t>
  </si>
  <si>
    <t>ELAINE CRISTINA DA SILVA</t>
  </si>
  <si>
    <t>F4549</t>
  </si>
  <si>
    <t>DAIANA DA SILVA VIEIRA</t>
  </si>
  <si>
    <t>KEITE KELLE DE MORAIS GEWINSKI</t>
  </si>
  <si>
    <t>MARIANA PESSOA ROCHA</t>
  </si>
  <si>
    <t>CELIA FATIMA</t>
  </si>
  <si>
    <t>DEISE RODRIGUES LIMA (DEISINHA)</t>
  </si>
  <si>
    <t>JOSELI MARIA FERREIRA</t>
  </si>
  <si>
    <t>THAISA MACHADO DE CASTRO</t>
  </si>
  <si>
    <t>FLAVIA SILVA</t>
  </si>
  <si>
    <t>F0014</t>
  </si>
  <si>
    <t>KAREN PEREIRA</t>
  </si>
  <si>
    <t>7</t>
  </si>
  <si>
    <t>JO PEDROSA</t>
  </si>
  <si>
    <t>HELENA SOUZA E SILVA CAMPOS DE
OLIVEIRA</t>
  </si>
  <si>
    <t>NATALIA MARIA MEIRELES MOREIRA</t>
  </si>
  <si>
    <t>MICHELLE SILVERIA DO NASCIMENTO</t>
  </si>
  <si>
    <t>DANIELA ALVES DE OLIVEIRA</t>
  </si>
  <si>
    <t>F2529</t>
  </si>
  <si>
    <t>ELZITA ALVES DO AMARAL</t>
  </si>
  <si>
    <t>IOLANDA ROMANO GREGORIO</t>
  </si>
  <si>
    <t>8</t>
  </si>
  <si>
    <t>CRISTIANE ARCANJO DE CARVALHO
CRUZ</t>
  </si>
  <si>
    <t>ANA CAROLINA OLIVEIRA DE ALMEIDA</t>
  </si>
  <si>
    <t>9</t>
  </si>
  <si>
    <t>ANNA LUIZA BRAGA ALBUQUERQUE</t>
  </si>
  <si>
    <t>F2024</t>
  </si>
  <si>
    <t>VANESSA LUCIA DOS SANTOS</t>
  </si>
  <si>
    <t>KAREN FERNANDA DOS REIS</t>
  </si>
  <si>
    <t>MICHELE APARECIDA SOARES SILVA</t>
  </si>
  <si>
    <t>SIRLENE DA SILVA PONTES</t>
  </si>
  <si>
    <t>JULIANA MEIRELES DE ASSIS MACHADO</t>
  </si>
  <si>
    <t>VILMA APARECIDA BARBOSA</t>
  </si>
  <si>
    <t>SILVELENA RODRIGUES LIMA</t>
  </si>
  <si>
    <t>MARIANA GOES DE ARAUJO TORRES</t>
  </si>
  <si>
    <t>THAMIRES LORENA SILVA SOARES</t>
  </si>
  <si>
    <t>TARCIANA COTRIM ALVERENGA DE
ANDRADE</t>
  </si>
  <si>
    <t>MARCELA GABRIELE RODRIGUES</t>
  </si>
  <si>
    <t>KAREN CRISTINA MENEZES FERREIRA</t>
  </si>
  <si>
    <t>ELIANE GOMES DE ARAUJO</t>
  </si>
  <si>
    <t>POLLIANE DE CASSIA MOREIRA JARDIM</t>
  </si>
  <si>
    <t>JANE GONSALVES</t>
  </si>
  <si>
    <t>MARTA FERREIRA COSTA GONTIJO</t>
  </si>
  <si>
    <t>JUNEA SENRA DE PORTILHO</t>
  </si>
  <si>
    <t>STEPHANIE BRUTA</t>
  </si>
  <si>
    <t>VANDERLEA BEZERRA CARDEAL</t>
  </si>
  <si>
    <t>FERNANDA XAVIER CARVALHO</t>
  </si>
  <si>
    <t>LETICIA MENICUCCI</t>
  </si>
  <si>
    <t>LAIZA FERREIRA BARROSO</t>
  </si>
  <si>
    <t>FABIOLA FERNANDES DA SILVA MARRA</t>
  </si>
  <si>
    <t>JAQUELINE CRISTIANE GOMES</t>
  </si>
  <si>
    <t>MARIA THEREZA SOUZA FORTES
ALMEIDA</t>
  </si>
  <si>
    <t>CRISTIANE DIAS PALHARES</t>
  </si>
  <si>
    <t>DENISE CAMPOS GONTIJO AZEVEDO</t>
  </si>
  <si>
    <t>PAMELA LACOMBE RETES</t>
  </si>
  <si>
    <t>GISELE NUNES DOS SANTOS</t>
  </si>
  <si>
    <t>ANA CLARA FERNANDES</t>
  </si>
  <si>
    <t>DEBORA CARVALHO</t>
  </si>
  <si>
    <t>JULIA MARTINS RIBEIRO</t>
  </si>
  <si>
    <t>LETICIA MARTINS BARROS RAMOS</t>
  </si>
  <si>
    <t>THAIS CRISTINE MARQUES E MARIANO</t>
  </si>
  <si>
    <t>ANDREIA DA SILVA GOMES CALDEIRA</t>
  </si>
  <si>
    <t>SOUL RUNNERS
SEPARADO</t>
  </si>
  <si>
    <t>JU MONIQUE</t>
  </si>
  <si>
    <t>LUCILENE M SOUZA</t>
  </si>
  <si>
    <t>ANA ELISA FRANCA ALMEIDA</t>
  </si>
  <si>
    <t>RAQUEL RAMIREZ CORRADI</t>
  </si>
  <si>
    <t>VIVIANE FERREIRA DA CRUZ</t>
  </si>
  <si>
    <t>LUIZA HERMETO COUTINHO CAMPOS</t>
  </si>
  <si>
    <t>ALESSANDRA CONCEICAO VIEIRA
MARQUE</t>
  </si>
  <si>
    <t>BARBARA JANAINA GOMES</t>
  </si>
  <si>
    <t>CRISTIANE DA LUZ ANDRADE</t>
  </si>
  <si>
    <t>VALDIRENE CRISTINA PEREIRA
MARROCOS</t>
  </si>
  <si>
    <t>BEATRIZ CRISTINA B V DE OLIVEIRA</t>
  </si>
  <si>
    <t>PALOMA MARTINS</t>
  </si>
  <si>
    <t>MARCELA VIGNOLI CORDEIRO BESSA</t>
  </si>
  <si>
    <t>VANUZA PIRES SANTANA</t>
  </si>
  <si>
    <t>VIVIAN CAMPAGNACCI SCHREIBER</t>
  </si>
  <si>
    <t>RENATA GOMES DE ALMEIDA</t>
  </si>
  <si>
    <t>ANA PAULA DA ROCHA</t>
  </si>
  <si>
    <t>JANAINA LISBOA LAMEGO</t>
  </si>
  <si>
    <t>BARBARA SOARES DE MELO
GUIMARAES</t>
  </si>
  <si>
    <t>ARIANA BORGES</t>
  </si>
  <si>
    <t>JUCILENE FONSECA</t>
  </si>
  <si>
    <t>TANIA DE FREITAS CHAVES</t>
  </si>
  <si>
    <t>MAYARA PEREIRA SILVA</t>
  </si>
  <si>
    <t>CRISTIANE BORGES</t>
  </si>
  <si>
    <t>MARIANE ADRIANA DOS SANTOS</t>
  </si>
  <si>
    <t>ANDREIA APARECIDA SILVA FERREIRA</t>
  </si>
  <si>
    <t>NAYARA OLIVEIRA</t>
  </si>
  <si>
    <t>ERICA MOREIRA</t>
  </si>
  <si>
    <t>JANAINA BORTOLINI FREITAS</t>
  </si>
  <si>
    <t>SILVIA SOARES DE LIMA</t>
  </si>
  <si>
    <t>CLARISSA ORTIGA LEITE</t>
  </si>
  <si>
    <t>MAYARA ARAUJO SILVA</t>
  </si>
  <si>
    <t>JULIA MARIA ARAUJO LUCCA</t>
  </si>
  <si>
    <t>MICHELLE VIAL MOZER</t>
  </si>
  <si>
    <t>IZABELLA PEREIRA</t>
  </si>
  <si>
    <t>SL TREINOS</t>
  </si>
  <si>
    <t>JOANA DARC RODRIGUES</t>
  </si>
  <si>
    <t>ROSI BARBOSA</t>
  </si>
  <si>
    <t>STEFANE MELO SILVA</t>
  </si>
  <si>
    <t>JESCA MONTEIRO</t>
  </si>
  <si>
    <t>PRISCILA BARBOSA PEREIRA</t>
  </si>
  <si>
    <t>LUCIANA BORGES DIAS</t>
  </si>
  <si>
    <t>GRAZIELE CRISTINA DE OLIVEIRA SILVA</t>
  </si>
  <si>
    <t>PALOMA APARECIDA DOS SANTOS</t>
  </si>
  <si>
    <t>MIRCIA ALMEIDA COSTA</t>
  </si>
  <si>
    <t>ANA EMILIA AHOUAGI</t>
  </si>
  <si>
    <t>VALERIA DE FREITAS AMARAL</t>
  </si>
  <si>
    <t>THAIS MOREIRA COSTA</t>
  </si>
  <si>
    <t>ALICE KELLY DIAS</t>
  </si>
  <si>
    <t>KATIA SENRA DE PORTILHO</t>
  </si>
  <si>
    <t>MARIA APARECIDA FERNANDES SANTOS</t>
  </si>
  <si>
    <t>LORENA SILVA</t>
  </si>
  <si>
    <t>CROSS CENTER PE</t>
  </si>
  <si>
    <t>GILMARA MARIA DA SILVA SIQUEIRA</t>
  </si>
  <si>
    <t>LETICIA LAGE</t>
  </si>
  <si>
    <t>STER VIANA SILVA</t>
  </si>
  <si>
    <t>KARLA CRISTINA FABIANO DE SOUZA</t>
  </si>
  <si>
    <t>EDILAINE R FIRMINO</t>
  </si>
  <si>
    <t>ROSE KELLY PIRES MARINHO</t>
  </si>
  <si>
    <t>CARLA RAFAELA DE AZEVEDO TEIXEIRA</t>
  </si>
  <si>
    <t>ALINE BRACKS FERREIRA</t>
  </si>
  <si>
    <t>MARINA DE CASTRO RAMOS
MAGALHAES</t>
  </si>
  <si>
    <t>JULIANA APARECIDA MARTTINS
FLORENTINO</t>
  </si>
  <si>
    <t>PAULA GOMES FERREIRA</t>
  </si>
  <si>
    <t>VANDIR DE OLIVEIRA</t>
  </si>
  <si>
    <t>F6569</t>
  </si>
  <si>
    <t>CRISTINA DAS GRACAS SILVA SIQUEIRA</t>
  </si>
  <si>
    <t>REGIANE PEREIRA</t>
  </si>
  <si>
    <t>LUANA RODRIGUES</t>
  </si>
  <si>
    <t>VANESSA DOS SANTOS CORREA</t>
  </si>
  <si>
    <t>DANIELLE CAROLINA DA SILVA GUERRA</t>
  </si>
  <si>
    <t>CRISTINA LOPES DE FARIA</t>
  </si>
  <si>
    <t>ALESSANDRA GONCALVES PEREIRA</t>
  </si>
  <si>
    <t>DAIANE MARIA DA SILVA</t>
  </si>
  <si>
    <t>ZENAIDE SILVA</t>
  </si>
  <si>
    <t>THAIS SILVA</t>
  </si>
  <si>
    <t>CRISTIANE SANTIAGO</t>
  </si>
  <si>
    <t>ADRIANA HORTA DE CARVALHO
RODRIGUES DE SOUSA</t>
  </si>
  <si>
    <t>FLAVIA RIBEIRO PEREIRA GOULART</t>
  </si>
  <si>
    <t>MARIA SONIA DE OLIVEIRA</t>
  </si>
  <si>
    <t>LEILA APARECIDA PEREIRA DIAS</t>
  </si>
  <si>
    <t>ZILDA APARECIDA DE OLIVEIRA
RODRIGUES</t>
  </si>
  <si>
    <t>LUCIANA REIS MADEIRA</t>
  </si>
  <si>
    <t>MARISE JAVINTA FERREIRA BUCALHO
MOREIRA</t>
  </si>
  <si>
    <t>VANESSA PEREIRA LELES</t>
  </si>
  <si>
    <t>RAQUEL APARECIDA DA SILVA</t>
  </si>
  <si>
    <t>EDIMARA HELENA SILVA</t>
  </si>
  <si>
    <t>ELIANA AGUIAR</t>
  </si>
  <si>
    <t>DAIANNE MARLUSE SIMAO SILVA</t>
  </si>
  <si>
    <t>RAQUEL PRATES NOGUEIRA</t>
  </si>
  <si>
    <t>ALINA BRENDA PRUDENCINI</t>
  </si>
  <si>
    <t>EUNICE BOTELHO</t>
  </si>
  <si>
    <t>NEILA MARCIA DE FREITAS</t>
  </si>
  <si>
    <t>BEATRIZ LOURENCO PESSOA</t>
  </si>
  <si>
    <t>JACQUELINE DINIZ TEIXEIRA</t>
  </si>
  <si>
    <t>4 RUNNERS
SEPARADO</t>
  </si>
  <si>
    <t>FABIOLA DE CASSIA VASCONCELOS
SANTOS</t>
  </si>
  <si>
    <t>CAMILA MUSUMECCI GUIMARAES AZZI</t>
  </si>
  <si>
    <t>ADRIANA PAULA</t>
  </si>
  <si>
    <t>VANESSA BORGES AGUIAR</t>
  </si>
  <si>
    <t>ARIANA APARECIDA SANTOS</t>
  </si>
  <si>
    <t>GLAUCIENE DAS GRACAS COSTA
PEREIRA</t>
  </si>
  <si>
    <t>LUCIANA SOARES YOKOTA</t>
  </si>
  <si>
    <t>BRUNA CANESSO</t>
  </si>
  <si>
    <t>JANAINA FERREIRA DA SILVA SANTOS</t>
  </si>
  <si>
    <t>ISABELA OLIVEIRA LAGE</t>
  </si>
  <si>
    <t>CLARA DE FREITAS ROQUE</t>
  </si>
  <si>
    <t>JULIA WANDERLEY RENNO</t>
  </si>
  <si>
    <t>MARIANA GOMES CUNHA</t>
  </si>
  <si>
    <t>SAMIRA PEREIRA</t>
  </si>
  <si>
    <t>ELISA LIOE</t>
  </si>
  <si>
    <t>TANIA MARA DE JESUS</t>
  </si>
  <si>
    <t>MAE TO CORRENDO
(INDIVIDUAL)</t>
  </si>
  <si>
    <t>ANALICE SILVA DOS ANJOS ALMEIDA</t>
  </si>
  <si>
    <t>CRISTIANE PAIXAO DA SILVA</t>
  </si>
  <si>
    <t>NATALIA DE SOUZA FERREIRA</t>
  </si>
  <si>
    <t>JULIA NASCIMENTO LINHARES
FERNANDES</t>
  </si>
  <si>
    <t>ANA CAROLINA DE ALMEIDA OLIVEIRA</t>
  </si>
  <si>
    <t>IZABELA TORQUETTI</t>
  </si>
  <si>
    <t>JULIANA MARIA FERREIRA DE OLIVEIRA</t>
  </si>
  <si>
    <t>LUCIANA DEL RIO MEINTS</t>
  </si>
  <si>
    <t>ANGELA PENHA</t>
  </si>
  <si>
    <t>NATALIA ABDALA DE ALMEIDA</t>
  </si>
  <si>
    <t>TAMARA SAMARA LIMA CAVALCANTE</t>
  </si>
  <si>
    <t>TEREZA CRISTINA SANTOS BARREIRO</t>
  </si>
  <si>
    <t>LIVIA MAGALHAES MOTTA LEITE</t>
  </si>
  <si>
    <t>RENATA GOMES DE SOUZA</t>
  </si>
  <si>
    <t>MARIANA RIBEIRO</t>
  </si>
  <si>
    <t>ALESSANDRA BATISTA DINIZ</t>
  </si>
  <si>
    <t>CAROLINA RITTERSHAUSSEN NOVAES</t>
  </si>
  <si>
    <t>JACQUELINE KELLY DE BRITO</t>
  </si>
  <si>
    <t>FERNANDA PAULA MACHADO LOPES</t>
  </si>
  <si>
    <t>CILMARA VEIGA LIMA DE MELO</t>
  </si>
  <si>
    <t>FLAVIA LARISSA PEREIRA CARVALHO</t>
  </si>
  <si>
    <t>CARLA FARES</t>
  </si>
  <si>
    <t>CRISTIANE CHAVES CANCADO</t>
  </si>
  <si>
    <t>CAMILA MAIA PYRAMO COSTA</t>
  </si>
  <si>
    <t>THAIS QUERIDO ESCALIANTE
HERNANDES</t>
  </si>
  <si>
    <t>RENATA CAROLINE BRAULIO DE MOURA</t>
  </si>
  <si>
    <t>MIRELLIE SANTOS</t>
  </si>
  <si>
    <t>KARINE AMANDA DA SILVA SOUZA</t>
  </si>
  <si>
    <t>MARINA CARVALHAES DUMONT</t>
  </si>
  <si>
    <t>MANUELA FERREIRA E SILVA</t>
  </si>
  <si>
    <t>IVANILDE MARIA BATISTA FERNANDES</t>
  </si>
  <si>
    <t>TAIZE BRONZATTI</t>
  </si>
  <si>
    <t>DANIELA ALVES CARDEAL DOS SANTOS</t>
  </si>
  <si>
    <t>GRASIELLE LIMA</t>
  </si>
  <si>
    <t>ADRIANA DE OLIVEIRA</t>
  </si>
  <si>
    <t>RAFAELA ALVES ROCHA</t>
  </si>
  <si>
    <t>DEBORA NATHALIA MOREIRA CAMPOS</t>
  </si>
  <si>
    <t>IARA LEMOS</t>
  </si>
  <si>
    <t>RAFAELA ALMEIDA RUFINO</t>
  </si>
  <si>
    <t>REGINA BORGES</t>
  </si>
  <si>
    <t>EMANUELLE FERNANDA DO ROSARIO
COSTA</t>
  </si>
  <si>
    <t>F1519</t>
  </si>
  <si>
    <t>ANDRESSA SILMARA ALVES CARVALHO
RIOS</t>
  </si>
  <si>
    <t>CAROLINA MESQUITA DE OLIVEIRA</t>
  </si>
  <si>
    <t>BARBARA DINIZ CORREA DE LIMA</t>
  </si>
  <si>
    <t>REGINA DORNELAS DA COSTA</t>
  </si>
  <si>
    <t>GLAUCIA GONCALVES DE OLIVEIRA
FRANCA</t>
  </si>
  <si>
    <t>SHIRLEI MEIRELES</t>
  </si>
  <si>
    <t>SAMIRA DINIZ PASINI</t>
  </si>
  <si>
    <t>LUDIMILA MARA DOS SANTOS</t>
  </si>
  <si>
    <t>ALINE DE MENEZES ALVES</t>
  </si>
  <si>
    <t>CRISTINA APARECIDA DE JESUS SOUZA</t>
  </si>
  <si>
    <t>CAROLINA VALADARES ALMEIDA COSTA</t>
  </si>
  <si>
    <t>CLAUDIA DAMASCENO BARBOSA</t>
  </si>
  <si>
    <t>FERNANDA SIQUEIRA NOVAES</t>
  </si>
  <si>
    <t>FABIANA MARIA ALVES PEREIRA</t>
  </si>
  <si>
    <t>ACSA POLLYANNA GONCALVES S DE
FREITAS</t>
  </si>
  <si>
    <t>JOANA CALDEIRA ALMEIDA</t>
  </si>
  <si>
    <t>LEILA MATOS</t>
  </si>
  <si>
    <t>LETYCIA BRAGA DE ANDRADE</t>
  </si>
  <si>
    <t>MARCIA MAGALHAES SOUSA</t>
  </si>
  <si>
    <t>LIVIA SHIKASHO</t>
  </si>
  <si>
    <t>ANGELA SANTOS PINHO TAVARES</t>
  </si>
  <si>
    <t>MARIA FERNANDA FERNANDES
FONSECA</t>
  </si>
  <si>
    <t>REBECCA DE MOURA</t>
  </si>
  <si>
    <t>UIARA CLAUDIA SILVA SANTOS
BRANDAO</t>
  </si>
  <si>
    <t>LUIZA GUERRA</t>
  </si>
  <si>
    <t>LARISSA SANTANA SOUTO</t>
  </si>
  <si>
    <t>BEATRIZ GUERRA</t>
  </si>
  <si>
    <t>REGINA KELLY LEIRAS RODRIGUES</t>
  </si>
  <si>
    <t>MARIA AUDECIANA PEREIRA DA PAIXAO</t>
  </si>
  <si>
    <t>ALICE FRANCISCA DE SOUZA</t>
  </si>
  <si>
    <t>ADRIANA BARONI JARDIM</t>
  </si>
  <si>
    <t>JULIA MAGALHAES LEAL</t>
  </si>
  <si>
    <t>JULIANA COSTA</t>
  </si>
  <si>
    <t>GUILHERMINA ASTERIA COSTA
MOREIRA</t>
  </si>
  <si>
    <t>MULHERES EM
MOVIMENTO BH</t>
  </si>
  <si>
    <t>RENATA HELENA GALVAO DE MELO</t>
  </si>
  <si>
    <t>VANESSA LANNA FRANCO CAMPOS</t>
  </si>
  <si>
    <t>CRISTIANE ALESSANDRA MACHADO</t>
  </si>
  <si>
    <t>FERNANDA OLIVEIRA</t>
  </si>
  <si>
    <t>TAISE DE ALMEIDA COELHO</t>
  </si>
  <si>
    <t>FERNANDA SILVA DE PAOLI</t>
  </si>
  <si>
    <t>BEATRIZ CAMPOS HORTA DE ANDRADE</t>
  </si>
  <si>
    <t>FERNANDA SILVA</t>
  </si>
  <si>
    <t>MILENE MOREIRA</t>
  </si>
  <si>
    <t>LUCIANE VASCONCELOS RODRIGUES</t>
  </si>
  <si>
    <t>CINDY PEREIRA</t>
  </si>
  <si>
    <t>SABRINA RODRIGUES EUGENIO LEITE</t>
  </si>
  <si>
    <t>KIMBERLY OHANA FREITAS ANDRADE</t>
  </si>
  <si>
    <t>KRISTIE WINKLER</t>
  </si>
  <si>
    <t>ATTACK SPEED /CBH
RUNNERS</t>
  </si>
  <si>
    <t>DAYANE RAMOS AGUIAR</t>
  </si>
  <si>
    <t>KELLY CAROLINE RAMOS GONCALVES</t>
  </si>
  <si>
    <t>MAIZA HENRIQUES DE OLIVEIRA
FONSECA</t>
  </si>
  <si>
    <t>RENATA LUCIANA MARQUES SIQUEIRA</t>
  </si>
  <si>
    <t>CAMILA CRISTINE TRISTAO DA SILVA</t>
  </si>
  <si>
    <t>GABRIELA PEREIRA DA ROCHA VILA
NOVA</t>
  </si>
  <si>
    <t>LAURA GONTIJO DE VASCONCELLOS</t>
  </si>
  <si>
    <t>ELIENE OLIVEIRA</t>
  </si>
  <si>
    <t>TALIZE JULIE</t>
  </si>
  <si>
    <t>EMANUELLE MARIA SOARES DE
OLIVEIRA</t>
  </si>
  <si>
    <t>LUCIA RAQUEL SANTOS</t>
  </si>
  <si>
    <t>JOSEANE CORDEIRO DA SILVA</t>
  </si>
  <si>
    <t>MARCIA SOUSA MARTINS</t>
  </si>
  <si>
    <t>LAYSA SOUZA CORREA MEDEIROS SILVA</t>
  </si>
  <si>
    <t>NAYARA KELEN SANTOS GONDIM</t>
  </si>
  <si>
    <t>GISLAINE MACENA PEREIRA</t>
  </si>
  <si>
    <t>KARINA OLIVEIRA MORAIS DOS SANTOS</t>
  </si>
  <si>
    <t>LAISE CARVALHO COELHO</t>
  </si>
  <si>
    <t>SILVIA RABELO DE OLIVEIRA</t>
  </si>
  <si>
    <t>JORDANIA RABELO DE OLIVEIRA</t>
  </si>
  <si>
    <t>REJANE OLIVEIRA</t>
  </si>
  <si>
    <t>VITALRUNBH</t>
  </si>
  <si>
    <t>FERNANDA MENDES SANTOS</t>
  </si>
  <si>
    <t>PATITA</t>
  </si>
  <si>
    <t>ULMA RODRIGUES VIEIRA</t>
  </si>
  <si>
    <t>THAUANA PORTES FERNANDES</t>
  </si>
  <si>
    <t>LUANA MARQUES DOS SANTOS</t>
  </si>
  <si>
    <t>ELEN BRITO VERONEZ POUW</t>
  </si>
  <si>
    <t>BRUNA PAULA DE ALMEIDA</t>
  </si>
  <si>
    <t>MATILDE ANTUNES DA SILVA</t>
  </si>
  <si>
    <t>MARIA MARTA GUIDO DE LIMA</t>
  </si>
  <si>
    <t>LUCIANE APARECIDA DE SOUZA MALTA</t>
  </si>
  <si>
    <t>JULIANA ROCHA</t>
  </si>
  <si>
    <t>CELIA SILVA</t>
  </si>
  <si>
    <t>ROSA MARIA ELEUTERIO JORGE DE
SOUZA</t>
  </si>
  <si>
    <t>NAYARA FERREIRA DE QUEIROZ</t>
  </si>
  <si>
    <t>MARIA DO CARMO N. DA SILVA</t>
  </si>
  <si>
    <t>ANA PAULA BOLINA ASSUMPCAO</t>
  </si>
  <si>
    <t>MARIA APARECIDA DE ARAUJO</t>
  </si>
  <si>
    <t>ANNA BEATRIZ HOMANN</t>
  </si>
  <si>
    <t>ANA FLAVIA MIRANDA DA CUNHA</t>
  </si>
  <si>
    <t>ANNA CLARA DA SILVA NORONHA</t>
  </si>
  <si>
    <t>LILIAN ELIZABETH PESSOA PINHEIRO</t>
  </si>
  <si>
    <t>JOELMA FERREIRA DE CASTRO</t>
  </si>
  <si>
    <t>TORCIDA
ORGANIZADA</t>
  </si>
  <si>
    <t>LUCIENE DOS SANTOS</t>
  </si>
  <si>
    <t>ANA FLAVIA MIRANDA VIEIRA</t>
  </si>
  <si>
    <t>JEANE RODRIGUES AMARAL SOARES</t>
  </si>
  <si>
    <t>RENATA PAULA GONCALVES DOS
SANTOS</t>
  </si>
  <si>
    <t>VANESSA DE OLIVEIRA LEOCADIO</t>
  </si>
  <si>
    <t>GRACIELE CUNHA</t>
  </si>
  <si>
    <t>DANIELA ANTUNES DE OLIVEIRA</t>
  </si>
  <si>
    <t>DANIELLA PIMENTA DE LIMA</t>
  </si>
  <si>
    <t>LUANA CASSIA VELOSO POMPEU</t>
  </si>
  <si>
    <t>AMANDA BELLAVINHA</t>
  </si>
  <si>
    <t>GELIANE DEBORA AZEVEDO CARAMES
DE RESENDE</t>
  </si>
  <si>
    <t>ALESSANDRA VALERIA ALVES BRANT</t>
  </si>
  <si>
    <t>CAROLINA GODINHO GOMES DE
CARVALHO BARBOSA</t>
  </si>
  <si>
    <t>AMANDA MENDES DA SILVA</t>
  </si>
  <si>
    <t>LARISSA RODRIGUES DE OLIVEIRA</t>
  </si>
  <si>
    <t>STEPHANIA LUIZA QUEIROZ COSTA</t>
  </si>
  <si>
    <t>SIRLENE SOARES MENDES DE PAULA</t>
  </si>
  <si>
    <t>MARINA IRADE LOPES DE OLIVEIRA</t>
  </si>
  <si>
    <t>ANA LUIZA MENDES</t>
  </si>
  <si>
    <t>SANDRA MARIA DA SILVA</t>
  </si>
  <si>
    <t>VIVIANE CANDIDA ANGELOS
ANASTACIO</t>
  </si>
  <si>
    <t>ALINE DE CASTRO</t>
  </si>
  <si>
    <t>SARA EDITH SOUZA DE ASSIS LEAO</t>
  </si>
  <si>
    <t>FLAVIA MARA SILVEIRA</t>
  </si>
  <si>
    <t>PATRICIA PINHEIRO DOS SANTOS</t>
  </si>
  <si>
    <t>TATIANA GOMES</t>
  </si>
  <si>
    <t>HELENA PENAFORTE PAIVA</t>
  </si>
  <si>
    <t>EUNICE GOMES</t>
  </si>
  <si>
    <t>LUISA IGLESIAS DOS SANTOS</t>
  </si>
  <si>
    <t>CYNTHIA LUCIENE DE CASTRO DE MELO</t>
  </si>
  <si>
    <t>JULIANA VIANA DOS SANTOS</t>
  </si>
  <si>
    <t>ISABELLA CANCELLIER</t>
  </si>
  <si>
    <t>NEVES RUNNERS</t>
  </si>
  <si>
    <t>CYNTHIA MAIRA PORTO VIEIRA</t>
  </si>
  <si>
    <t>JACQUELINE SOARES DA SILVA</t>
  </si>
  <si>
    <t>SIMONE LUCIA DA SILVA</t>
  </si>
  <si>
    <t>RAQUEL DE SOUZA PAIVA DRUMOND</t>
  </si>
  <si>
    <t>CONCEICAO APARECIDA PINTO</t>
  </si>
  <si>
    <t>GARDENIA HORTA</t>
  </si>
  <si>
    <t>FERNANDA DE LOURDES SOARES
DUARTE</t>
  </si>
  <si>
    <t>LETICIA TARABAL SILVA</t>
  </si>
  <si>
    <t>BRUNA LODI</t>
  </si>
  <si>
    <t>VALERIA PEREIRA</t>
  </si>
  <si>
    <t>ROSALYN DE CASSIA E SILVA</t>
  </si>
  <si>
    <t>ISAURA DE SOUZA</t>
  </si>
  <si>
    <t>RAQUEL FERNANDA DO ROSARIO
COSTA</t>
  </si>
  <si>
    <t>GABRIELA SILVA ALVES</t>
  </si>
  <si>
    <t>DENISE DE OLIVEIRA VILELA</t>
  </si>
  <si>
    <t>CAMILA OLIVEIRA DUARTE</t>
  </si>
  <si>
    <t>NATALIA NUNES DA SILVA OLIVEIRA</t>
  </si>
  <si>
    <t>CHRISTIANE AZEVEDO BARROS</t>
  </si>
  <si>
    <t>MARCELLA ANTUNES KROEFF</t>
  </si>
  <si>
    <t>STEPHANIE PAULA DIAS LEITE</t>
  </si>
  <si>
    <t>DANIELA PATRICIA REIS</t>
  </si>
  <si>
    <t>ROSANA APARECIDA BRAGA DA SILVA
ARAUJO</t>
  </si>
  <si>
    <t>GRAZIELY ALCRA ANICIO ALMEIDA</t>
  </si>
  <si>
    <t>CAMILA CORDEIRO GODINHO</t>
  </si>
  <si>
    <t>NATHALIA CHRISTINA VERDI DA COSTA</t>
  </si>
  <si>
    <t>GABRIELA MACIEL DE REZENDE</t>
  </si>
  <si>
    <t>GABRIELA CORDEIRO FERREIRA</t>
  </si>
  <si>
    <t>JULIANA ANDRADE</t>
  </si>
  <si>
    <t>KARINE LOPES</t>
  </si>
  <si>
    <t>LUCIA HELENA PEREIRA VALADARES</t>
  </si>
  <si>
    <t>CLARISSE DUARTE CANCADO CARDOSO</t>
  </si>
  <si>
    <t>MICHELLE LUIZA DE OLIVEIRA BENTO</t>
  </si>
  <si>
    <t>GERBIA MATTOS</t>
  </si>
  <si>
    <t>FERNANDA CELESTINO</t>
  </si>
  <si>
    <t>CAROLINE FERNANDA BUENO VIEIRA
PENA</t>
  </si>
  <si>
    <t>SOLANGE ANDREIA DA SILVA</t>
  </si>
  <si>
    <t>CRISTIANE COUTINHO MENEZES</t>
  </si>
  <si>
    <t>ERICA MARTINS CARVALHO VALENTIM</t>
  </si>
  <si>
    <t>ANA PAULA SILVA MOREIRA</t>
  </si>
  <si>
    <t>JULIANA BARCELOS</t>
  </si>
  <si>
    <t>CAROLINA SANTOS FERNANDES</t>
  </si>
  <si>
    <t>EGIRLENE SILVA PONTES SANTOS</t>
  </si>
  <si>
    <t>ANA FLAVIA FERREIRA</t>
  </si>
  <si>
    <t>ANDREA LACOMBE</t>
  </si>
  <si>
    <t>DENIZE SOUZA DOS ANJOS SILVA</t>
  </si>
  <si>
    <t>SUEBE BARBOSA COSTA PEDROSA
MARINHOS</t>
  </si>
  <si>
    <t>BRUNA LANA ZIVIANI</t>
  </si>
  <si>
    <t>SIMONE APARECIDA BUENO</t>
  </si>
  <si>
    <t>MAURA APARECIDA ALVES
MASCARENHAS</t>
  </si>
  <si>
    <t>CAROLINA LOPES ARANTES
MASCARENHAS</t>
  </si>
  <si>
    <t>RAQUEL VASSAO ARAUJO</t>
  </si>
  <si>
    <t>BARBARA DE CASTRO OLIVEIRA</t>
  </si>
  <si>
    <t>FLAVIA DE NAZARE MAPPA</t>
  </si>
  <si>
    <t>ERIKA DO AMARAL CAMPOS</t>
  </si>
  <si>
    <t>FERNANDA MARTINS ROCHA</t>
  </si>
  <si>
    <t>LORENA ARAUJO SILVA</t>
  </si>
  <si>
    <t>LIVIA MARTINS DA COSTA GAZIRE</t>
  </si>
  <si>
    <t>ROZALIA TEIXEIRA PORTO</t>
  </si>
  <si>
    <t>CAMILA MARIA ESTEVES DE SOUZA</t>
  </si>
  <si>
    <t>FERNANDA NUNES COELHO LANA E
SOUZA</t>
  </si>
  <si>
    <t>LUCIENE SOARES</t>
  </si>
  <si>
    <t>IANE KATIA MARTINS DE FREITAS</t>
  </si>
  <si>
    <t>RENATA ILIDIO</t>
  </si>
  <si>
    <t>JULIANA FRANCISCO</t>
  </si>
  <si>
    <t>MARIA TERESA LIMA LANA ESTEVES</t>
  </si>
  <si>
    <t>VERA LUCIA MARTINS DE FREITAS</t>
  </si>
  <si>
    <t>ANA MARTA MARTINS LAGE</t>
  </si>
  <si>
    <t>BRUNELLA LORENA SOARES DE
OLIVEIRA</t>
  </si>
  <si>
    <t>JAMILE BARBOSA</t>
  </si>
  <si>
    <t>VIVIANE IMACULADA DE OLIVEIRA
SILVA</t>
  </si>
  <si>
    <t>CRISTIANE BARBOSA</t>
  </si>
  <si>
    <t>FLAVIA FILOMENA NACUR REZENDE</t>
  </si>
  <si>
    <t>CARLA OLIVEIRA</t>
  </si>
  <si>
    <t>DENISIA RODRIGUES</t>
  </si>
  <si>
    <t>DANIELLE PIERANGELI BOTREL MARTINS</t>
  </si>
  <si>
    <t>GABRIELA COSTA FARIA</t>
  </si>
  <si>
    <t>ANDREA DAS GRACAS SIQUEIRA</t>
  </si>
  <si>
    <t>MARIANA SILVERIO</t>
  </si>
  <si>
    <t>RAFAELA BEATRIZ SILVA AVELINO DE
CASTRO</t>
  </si>
  <si>
    <t>FABIANA ROMOALDO</t>
  </si>
  <si>
    <t>ANA LUIZA DE FREITAS SILVA</t>
  </si>
  <si>
    <t>SIRLENE RAMOS</t>
  </si>
  <si>
    <t>ALCINEIA PEDROZA</t>
  </si>
  <si>
    <t>ISABELA PIMENTA CARNEIRO CAMPOS</t>
  </si>
  <si>
    <t>MARIELA ALANA DE OLIVEIRA PATRICIO</t>
  </si>
  <si>
    <t>KAMILA CARVALHO PEREIRA</t>
  </si>
  <si>
    <t>ANA PAULA MORAIS QUINTINO DOS
SANTOS</t>
  </si>
  <si>
    <t>LAIS SAMARA DE MELO</t>
  </si>
  <si>
    <t>DEBORA MARIA DA SILVA GONCALVES</t>
  </si>
  <si>
    <t>ELAINE OLIVEIRA SALES</t>
  </si>
  <si>
    <t>MARIA ISABEL DE OLIVEIRA E BRITTO
VILLALOBOS</t>
  </si>
  <si>
    <t>VIVIANI CASSIA DE OLIVEIRA ANDRADE</t>
  </si>
  <si>
    <t>DANIELA MONTEIRO BRAGA</t>
  </si>
  <si>
    <t>JULIANA MARCIA LACERDA GOMES
CRUZ</t>
  </si>
  <si>
    <t>BARBARA HEREDIA P MAZALA</t>
  </si>
  <si>
    <t>MAE TO CORRENDO
(SEPARADO)</t>
  </si>
  <si>
    <t>ELINE DE ASSIS BETTERO DO VALLE</t>
  </si>
  <si>
    <t>PATRICIA MONTEIRO BRAGA</t>
  </si>
  <si>
    <t>BRUNA AUGUSTA</t>
  </si>
  <si>
    <t>ADRIANA ROSA DE OLIVEIRA</t>
  </si>
  <si>
    <t>REJANE GONCALVES LOPES</t>
  </si>
  <si>
    <t>JANAINA MAGALHAES SOBRINHO</t>
  </si>
  <si>
    <t>MARILIA RODRIGUES DE ALMEIDA</t>
  </si>
  <si>
    <t>ELISETE FRANCISCO FERREIRA</t>
  </si>
  <si>
    <t>AMANDA TOME DE SOUZA MILAGRE</t>
  </si>
  <si>
    <t>JULIANA OLIVEIRA ANDRADE</t>
  </si>
  <si>
    <t>ANA PAULA ALVES OLIVEIRA</t>
  </si>
  <si>
    <t>ROBERTA KELLE FERREIRA</t>
  </si>
  <si>
    <t>WANIA DOS SANTOS CHAVES</t>
  </si>
  <si>
    <t>JULIA PAIVA MOREIRA</t>
  </si>
  <si>
    <t>NATALIA BRUNA PEREIRA DA SILVA
MOREIRA</t>
  </si>
  <si>
    <t>DANIELA SIQUEIRA MORAIS</t>
  </si>
  <si>
    <t>DALILA SALVADOR</t>
  </si>
  <si>
    <t>CAROLINA FERREIRA DA SILVA</t>
  </si>
  <si>
    <t>LAYLA CRISTINA ANDRADE SIQUEIRA</t>
  </si>
  <si>
    <t>ANA PAULA MENDES DOS SANTOS</t>
  </si>
  <si>
    <t>LEILA MARCIA SOUZA DA SILVA</t>
  </si>
  <si>
    <t>FERNANDA DE SOUZA ELIAS</t>
  </si>
  <si>
    <t>GEIZIELLE GLANDA VIEIRA LIMA</t>
  </si>
  <si>
    <t>ILMA DE FATIMA FALEIEO OLIVEIRA</t>
  </si>
  <si>
    <t>AYLA GABRIELLE DE OLIVEIRA COSTA</t>
  </si>
  <si>
    <t>NANCE RAMOS</t>
  </si>
  <si>
    <t>CAROLINA GEOVANA DE JESUS</t>
  </si>
  <si>
    <t>ALINE JONY DE MATOS</t>
  </si>
  <si>
    <t>KARINE FIRPE</t>
  </si>
  <si>
    <t>NATALIA DE CASTRO PIMENTA TORRES</t>
  </si>
  <si>
    <t>EMILY BOTELHO NUNES</t>
  </si>
  <si>
    <t>DANUZIA MARCIA DE ALMEIDA</t>
  </si>
  <si>
    <t>VANUSIA MASCARENHAS DE ALMEIDA</t>
  </si>
  <si>
    <t>JULIANA FATIMA DE AQUINO MOREIRA</t>
  </si>
  <si>
    <t>AMANDA SELLOS RODRIGUES</t>
  </si>
  <si>
    <t>ANA CAROLINA DO CARMO ALVES DA
SILVA</t>
  </si>
  <si>
    <t>ANA ELISA FERNANDES</t>
  </si>
  <si>
    <t>SHIRLEY APARECIDA EGIDIO VENTURA</t>
  </si>
  <si>
    <t>ANNA LUIZA MARCHESANI MOURA</t>
  </si>
  <si>
    <t>JUSSARA APARECIDA RODRIGUES
RIBEIRO</t>
  </si>
  <si>
    <t>ANGELICA DE OLIVEIRA ROMANO</t>
  </si>
  <si>
    <t>IZABELA FREITAS DO AMARANTE</t>
  </si>
  <si>
    <t>SONIA KATYA DA SILVA</t>
  </si>
  <si>
    <t>CRISTIANE CIPRIANO SANTOS</t>
  </si>
  <si>
    <t>ANNE OLIVEIRA DINIZ</t>
  </si>
  <si>
    <t>MARIA DA CONCEICAO OLIVEIRA</t>
  </si>
  <si>
    <t>PRISCILA GONCALVES OLIVEIRA</t>
  </si>
  <si>
    <t>LAISE OLIVEIRA SANTOS</t>
  </si>
  <si>
    <t>CLAUDIA SERPA BRITO</t>
  </si>
  <si>
    <t>PATRICIA HELENA PEREIRA</t>
  </si>
  <si>
    <t>RENATA VIDIGAL</t>
  </si>
  <si>
    <t>ROSANGELA MENDES SILVA</t>
  </si>
  <si>
    <t>LUZIA PEREIRA PARDINHO</t>
  </si>
  <si>
    <t>ADRIANA APARECIDA DA SILVA
ALCANTARA</t>
  </si>
  <si>
    <t>ESTEFANIA MARTINS</t>
  </si>
  <si>
    <t>MARTINHA DE FATIMA</t>
  </si>
  <si>
    <t>JEANINE SOUSA NOVAES</t>
  </si>
  <si>
    <t>JOSEANE MARIA ESTEVAM LOPES</t>
  </si>
  <si>
    <t>KELLY MOREIRA SANTOS</t>
  </si>
  <si>
    <t>JORDANA KATHERINE FERREIRA DE
PIAVA</t>
  </si>
  <si>
    <t>SUZETE CANDIDA DOS SANTOS</t>
  </si>
  <si>
    <t>ANA HELENA GUEDES BRANCO</t>
  </si>
  <si>
    <t>FERNANDA POLLYANNA DE OLIVEIRA</t>
  </si>
  <si>
    <t>ELISA BADARO SILVA</t>
  </si>
  <si>
    <t>MICHELE SOBREIRO PIRES</t>
  </si>
  <si>
    <t>LOUISE SENRA</t>
  </si>
  <si>
    <t>VIVIANE NUNES PINTO</t>
  </si>
  <si>
    <t>VIVIANE LAURIDES</t>
  </si>
  <si>
    <t>ANGELA MENDES FERREIRA</t>
  </si>
  <si>
    <t>DANUBIA MARIA DE ALMEIDA</t>
  </si>
  <si>
    <t>ANA MARIA MOURA EVANGELISTA</t>
  </si>
  <si>
    <t>QUELLE CRISTINA DE ABREU</t>
  </si>
  <si>
    <t>JESSICA TAIANE CAMARGOS MARTINS</t>
  </si>
  <si>
    <t>TATIANE PEREIRA DOS SANTOS</t>
  </si>
  <si>
    <t>MIRIAM LUCIA COSTA</t>
  </si>
  <si>
    <t>RITA DE CASSIA COUTINHO MENEZES</t>
  </si>
  <si>
    <t>F7074</t>
  </si>
  <si>
    <t>ASSIMA BRACKS</t>
  </si>
  <si>
    <t>ANA RAQUEL FRANCO</t>
  </si>
  <si>
    <t>ALESSANDRA HELER</t>
  </si>
  <si>
    <t>PAULA BRENKE</t>
  </si>
  <si>
    <t>MARGARETE MOREIRA</t>
  </si>
  <si>
    <t>SARA BEATRIZ ARRUDA TEIXEIRA</t>
  </si>
  <si>
    <t>MARCELA ANGELICA DE OLIVEIRA
MENDES VALADARES</t>
  </si>
  <si>
    <t>BEATRIZ ELIZABETH</t>
  </si>
  <si>
    <t>GLAUCIA FERNANDA FIGUEIRA</t>
  </si>
  <si>
    <t>SARA JAQUELINE CAMARGO DA PAIXAO</t>
  </si>
  <si>
    <t>CIRLENE APARECIDA DOS SANTOS</t>
  </si>
  <si>
    <t>JUNIA COSTA DE MIRANDA</t>
  </si>
  <si>
    <t>NIVIA ELAINE HADDAD REZENDE</t>
  </si>
  <si>
    <t>MELISSA HADDAD REZENDE</t>
  </si>
  <si>
    <t>CAMILLE VITORIA ALMEIDA DOS
SANTOS</t>
  </si>
  <si>
    <t>LAURA LOBO</t>
  </si>
  <si>
    <t>RENATA PRISCILA LAZARINI LOPES DE
SOUZA</t>
  </si>
  <si>
    <t>JULIANA ALVES DO NASICMENTO</t>
  </si>
  <si>
    <t>DAIANE OLIVEIRA SOUZA BOTELHO</t>
  </si>
  <si>
    <t>SAMANTHA LEMOS DE ARAUJO</t>
  </si>
  <si>
    <t>MARIA ANGELA FERREIRA DE</t>
  </si>
  <si>
    <t>JAQUELINE DE CASSIA E SILVA LACERDA</t>
  </si>
  <si>
    <t>ELAINE CRISTINA COSTA SILVA</t>
  </si>
  <si>
    <t>THAIS CRISTINA MARTINS</t>
  </si>
  <si>
    <t>ANA LUCIA FERREIRA</t>
  </si>
  <si>
    <t>INGRID VITORIA SOUSA DE FREITAS</t>
  </si>
  <si>
    <t>GERALDA DA CONCEICAO GG</t>
  </si>
  <si>
    <t>SELMA MARQUES DAS DORES</t>
  </si>
  <si>
    <t>DEBORA DE O AZEVEDO</t>
  </si>
  <si>
    <t>PRISCILLA FERREIRA MIRANDA</t>
  </si>
  <si>
    <t>TAMARA CAMARGOS FERREIRA</t>
  </si>
  <si>
    <t>PAOLA GAVIAO DE CARVALHO BRITO</t>
  </si>
  <si>
    <t>LETICIA AMARAL</t>
  </si>
  <si>
    <t>KELLY P DE MOURA</t>
  </si>
  <si>
    <t>SIRLENE MARTINS GONCALVES</t>
  </si>
  <si>
    <t>DIVA MARQUES PRATA DE SOUZA</t>
  </si>
  <si>
    <t>posicao</t>
  </si>
  <si>
    <t>n_atleta</t>
  </si>
  <si>
    <t>nome_atleta</t>
  </si>
  <si>
    <t>sexo</t>
  </si>
  <si>
    <t>idade</t>
  </si>
  <si>
    <t>faixa_etaria</t>
  </si>
  <si>
    <t>nd1</t>
  </si>
  <si>
    <t>nd2</t>
  </si>
  <si>
    <t>equipe</t>
  </si>
  <si>
    <t>tempo</t>
  </si>
  <si>
    <t>tempo_s</t>
  </si>
  <si>
    <t>distancia</t>
  </si>
  <si>
    <t>ritmo_s</t>
  </si>
  <si>
    <t>comp_ritmo_min</t>
  </si>
  <si>
    <t>comp_ritmo_seg</t>
  </si>
  <si>
    <t>ritmo_m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</si>
</sst>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</cellXfs>
  <cellStyles count="1">
    <cellStyle name="Normal" xfId="0" builtinId="0"/>
  </cellStyles>
  <dxfs count="26"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1" connectionId="2" xr16:uid="{3EB5A4F9-FFF3-4601-9443-523BB49DF905}" autoFormatId="16" applyNumberFormats="0" applyBorderFormats="0" applyFontFormats="0" applyPatternFormats="0" applyAlignmentFormats="0" applyWidthHeightFormats="0">
  <queryTableRefresh nextId="17" unboundColumnsRight="6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0" connectionId="1" xr16:uid="{AA1C58BC-87F8-4A17-8950-286B55E4C41E}" autoFormatId="16" applyNumberFormats="0" applyBorderFormats="0" applyFontFormats="0" applyPatternFormats="0" applyAlignmentFormats="0" applyWidthHeightFormats="0">
  <queryTableRefresh nextId="17" unboundColumnsRight="6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2" dataBound="0" tableColumnId="12"/>
      <queryTableField id="11" dataBound="0" tableColumnId="11"/>
      <queryTableField id="13" dataBound="0" tableColumnId="13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31268019-FB7D-4344-8759-743AEC5D0F81}" name="Acrescentar2" displayName="Acrescentar2" ref="A1:P547" tableType="queryTable" totalsRowShown="0">
  <autoFilter ref="A1:P547" xr:uid="{31268019-FB7D-4344-8759-743AEC5D0F81}"/>
  <tableColumns count="16">
    <tableColumn id="1" xr3:uid="{88F6FC4F-0AFE-44BF-B927-B284FAEEFB76}" uniqueName="1" name="posicao" queryTableFieldId="1"/>
    <tableColumn id="2" xr3:uid="{A6D1AEA1-EFE6-4A77-9C9B-7E684537F16D}" uniqueName="2" name="n_atleta" queryTableFieldId="2"/>
    <tableColumn id="3" xr3:uid="{3060F845-F207-420B-9C75-70F889264394}" uniqueName="3" name="nome_atleta" queryTableFieldId="3" dataDxfId="25"/>
    <tableColumn id="4" xr3:uid="{6724A74C-1255-4A8B-AE19-C8506F79E504}" uniqueName="4" name="sexo" queryTableFieldId="4" dataDxfId="24"/>
    <tableColumn id="5" xr3:uid="{E24E809A-EBBF-4E2C-A7A9-1B07A4392414}" uniqueName="5" name="idade" queryTableFieldId="5" dataDxfId="23"/>
    <tableColumn id="6" xr3:uid="{2550E293-E7CF-4819-8FC3-54AC71328159}" uniqueName="6" name="faixa_etaria" queryTableFieldId="6" dataDxfId="22"/>
    <tableColumn id="7" xr3:uid="{774770B2-524B-4702-A7A4-318FED75B7D7}" uniqueName="7" name="nd1" queryTableFieldId="7"/>
    <tableColumn id="8" xr3:uid="{141F8EB9-59FE-4B3A-83DD-776167F51EC0}" uniqueName="8" name="nd2" queryTableFieldId="8" dataDxfId="21"/>
    <tableColumn id="9" xr3:uid="{09DB1E0D-4FB2-436D-9141-4778EBE52BD5}" uniqueName="9" name="equipe" queryTableFieldId="9" dataDxfId="20"/>
    <tableColumn id="10" xr3:uid="{F224CA74-638F-4F1F-882C-F309FA944654}" uniqueName="10" name="tempo" queryTableFieldId="10" dataDxfId="19"/>
    <tableColumn id="11" xr3:uid="{D111C9E2-EB42-4C61-8993-58082DCFD603}" uniqueName="11" name="distancia" queryTableFieldId="11" dataDxfId="18"/>
    <tableColumn id="12" xr3:uid="{3DFF29FC-9CA4-4F36-AC0D-8C61918839AF}" uniqueName="12" name="tempo_s" queryTableFieldId="12" dataDxfId="17">
      <calculatedColumnFormula>HOUR(Acrescentar2[[#This Row],[tempo]])*60*60+MINUTE(Acrescentar2[[#This Row],[tempo]])*60+SECOND(Acrescentar2[[#This Row],[tempo]])</calculatedColumnFormula>
    </tableColumn>
    <tableColumn id="13" xr3:uid="{AD8871EF-8E1D-47BE-B27B-1DFB53C6DCAC}" uniqueName="13" name="ritmo_s" queryTableFieldId="13" dataDxfId="16">
      <calculatedColumnFormula>Acrescentar2[[#This Row],[tempo_s]]/Acrescentar2[[#This Row],[distancia]]</calculatedColumnFormula>
    </tableColumn>
    <tableColumn id="14" xr3:uid="{B191370E-97D5-4387-855C-3AFCA78A200E}" uniqueName="14" name="comp_ritmo_min" queryTableFieldId="14" dataDxfId="15">
      <calculatedColumnFormula>TEXT(ROUNDDOWN(Acrescentar2[[#This Row],[ritmo_s]]/60,0),"00")</calculatedColumnFormula>
    </tableColumn>
    <tableColumn id="15" xr3:uid="{50E5D492-769B-4DAF-86FE-DA4B0F0F4C25}" uniqueName="15" name="comp_ritmo_seg" queryTableFieldId="15" dataDxfId="14">
      <calculatedColumnFormula>TEXT(ROUND(((Acrescentar2[[#This Row],[ritmo_s]]/60-Acrescentar2[[#This Row],[comp_ritmo_min]])*100),2),"00")</calculatedColumnFormula>
    </tableColumn>
    <tableColumn id="16" xr3:uid="{9E0DFA67-1512-4FC4-87F8-6EFD3E559ACF}" uniqueName="16" name="ritmo_m" queryTableFieldId="16" dataDxfId="13">
      <calculatedColumnFormula>Acrescentar2[[#This Row],[comp_ritmo_min]]&amp;":"&amp;Acrescentar2[[#This Row],[comp_ritmo_seg]]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5FC97CFC-F5FF-4110-A944-C6A64E768E33}" name="Acrescentar1" displayName="Acrescentar1" ref="A1:P1321" tableType="queryTable" totalsRowShown="0">
  <autoFilter ref="A1:P1321" xr:uid="{5FC97CFC-F5FF-4110-A944-C6A64E768E33}"/>
  <tableColumns count="16">
    <tableColumn id="1" xr3:uid="{111E7407-DC21-4600-B666-5D2A0076874B}" uniqueName="1" name="posicao" queryTableFieldId="1"/>
    <tableColumn id="2" xr3:uid="{CAE0100F-0E6A-4F92-BACA-5A6734B387A6}" uniqueName="2" name="n_atleta" queryTableFieldId="2"/>
    <tableColumn id="3" xr3:uid="{632EC298-7239-42DE-99FD-E18004F6F9EE}" uniqueName="3" name="nome_atleta" queryTableFieldId="3" dataDxfId="12"/>
    <tableColumn id="4" xr3:uid="{CE134CF0-0D2E-4FC2-886E-4E8DAAD69D31}" uniqueName="4" name="sexo" queryTableFieldId="4" dataDxfId="11"/>
    <tableColumn id="5" xr3:uid="{71B45414-7ED3-42EE-B8DB-5AAE43126A82}" uniqueName="5" name="idade" queryTableFieldId="5"/>
    <tableColumn id="6" xr3:uid="{78A00503-347C-4119-9622-04EAB9D71F46}" uniqueName="6" name="faixa_etaria" queryTableFieldId="6" dataDxfId="10"/>
    <tableColumn id="7" xr3:uid="{01FD2C49-67CB-442D-BEBC-24B8147A5E59}" uniqueName="7" name="nd1" queryTableFieldId="7" dataDxfId="9"/>
    <tableColumn id="8" xr3:uid="{9B21FD59-0CB0-441C-953E-F89700434F29}" uniqueName="8" name="nd2" queryTableFieldId="8" dataDxfId="8"/>
    <tableColumn id="9" xr3:uid="{3D5FAE3A-B479-4215-8B1A-A4EDAF887239}" uniqueName="9" name="equipe" queryTableFieldId="9" dataDxfId="7"/>
    <tableColumn id="10" xr3:uid="{D7663807-A098-493D-AA13-AB6F29EF78C0}" uniqueName="10" name="tempo" queryTableFieldId="10" dataDxfId="6"/>
    <tableColumn id="12" xr3:uid="{4E756E50-7A61-4968-B801-D8275CC66299}" uniqueName="12" name="distancia" queryTableFieldId="12" dataDxfId="5"/>
    <tableColumn id="11" xr3:uid="{48229E8B-A6A6-4BA3-BC6C-76E96BBC4FCF}" uniqueName="11" name="tempo_s" queryTableFieldId="11" dataDxfId="4">
      <calculatedColumnFormula>HOUR(Acrescentar1[[#This Row],[tempo]])*60*60+MINUTE(Acrescentar1[[#This Row],[tempo]])*60+SECOND(Acrescentar1[[#This Row],[tempo]])</calculatedColumnFormula>
    </tableColumn>
    <tableColumn id="13" xr3:uid="{95072F17-0604-4852-99D0-C2DE75DB126B}" uniqueName="13" name="ritmo_s" queryTableFieldId="13" dataDxfId="3">
      <calculatedColumnFormula>Acrescentar1[[#This Row],[tempo_s]]/Acrescentar1[[#This Row],[distancia]]</calculatedColumnFormula>
    </tableColumn>
    <tableColumn id="14" xr3:uid="{43EA7836-7815-4D78-B2C0-9FE02C5E0D96}" uniqueName="14" name="comp_ritmo_min" queryTableFieldId="14" dataDxfId="2">
      <calculatedColumnFormula>TEXT(ROUNDDOWN(Acrescentar1[[#This Row],[ritmo_s]]/60,0),"00")</calculatedColumnFormula>
    </tableColumn>
    <tableColumn id="15" xr3:uid="{86DAFD23-F8B4-48D5-BEBC-C0B5A0BCFEC1}" uniqueName="15" name="comp_ritmo_seg" queryTableFieldId="15" dataDxfId="1">
      <calculatedColumnFormula>TEXT(ROUND(((Acrescentar1[[#This Row],[ritmo_s]]/60-Acrescentar1[[#This Row],[comp_ritmo_min]])*100),2),"00")</calculatedColumnFormula>
    </tableColumn>
    <tableColumn id="16" xr3:uid="{40F90262-4FAA-49B1-AAE8-2F50D8473E51}" uniqueName="16" name="ritmo_m" queryTableFieldId="16" dataDxfId="0">
      <calculatedColumnFormula>Acrescentar1[[#This Row],[comp_ritmo_min]]&amp;":"&amp;Acrescentar1[[#This Row],[comp_ritmo_seg]]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3A6E-4A67-428D-A451-A5041BCCDE33}">
  <dimension ref="A1:P547"/>
  <sheetViews>
    <sheetView workbookViewId="0">
      <selection activeCell="M4" sqref="M4"/>
    </sheetView>
  </sheetViews>
  <sheetFormatPr defaultRowHeight="14.4" x14ac:dyDescent="0.3"/>
  <cols>
    <col min="1" max="2" width="10.77734375" bestFit="1" customWidth="1"/>
    <col min="3" max="3" width="47.6640625" bestFit="1" customWidth="1"/>
    <col min="4" max="8" width="10.77734375" bestFit="1" customWidth="1"/>
    <col min="9" max="9" width="39.6640625" bestFit="1" customWidth="1"/>
    <col min="10" max="10" width="11.77734375" bestFit="1" customWidth="1"/>
  </cols>
  <sheetData>
    <row r="1" spans="1:16" x14ac:dyDescent="0.3">
      <c r="A1" t="s">
        <v>1995</v>
      </c>
      <c r="B1" t="s">
        <v>1996</v>
      </c>
      <c r="C1" t="s">
        <v>1997</v>
      </c>
      <c r="D1" t="s">
        <v>1998</v>
      </c>
      <c r="E1" t="s">
        <v>1999</v>
      </c>
      <c r="F1" t="s">
        <v>2000</v>
      </c>
      <c r="G1" t="s">
        <v>2001</v>
      </c>
      <c r="H1" t="s">
        <v>2002</v>
      </c>
      <c r="I1" t="s">
        <v>2003</v>
      </c>
      <c r="J1" t="s">
        <v>2004</v>
      </c>
      <c r="K1" s="5" t="s">
        <v>2006</v>
      </c>
      <c r="L1" s="6" t="s">
        <v>2005</v>
      </c>
      <c r="M1" s="5" t="s">
        <v>2007</v>
      </c>
      <c r="N1" s="5" t="s">
        <v>2008</v>
      </c>
      <c r="O1" s="5" t="s">
        <v>2009</v>
      </c>
      <c r="P1" s="5" t="s">
        <v>2010</v>
      </c>
    </row>
    <row r="2" spans="1:16" x14ac:dyDescent="0.3">
      <c r="A2">
        <v>1</v>
      </c>
      <c r="B2">
        <v>10092</v>
      </c>
      <c r="C2" s="1" t="s">
        <v>1420</v>
      </c>
      <c r="D2" s="1" t="s">
        <v>1421</v>
      </c>
      <c r="E2" s="1">
        <v>35</v>
      </c>
      <c r="F2" s="1" t="s">
        <v>1422</v>
      </c>
      <c r="G2" t="s">
        <v>1383</v>
      </c>
      <c r="H2" s="1" t="s">
        <v>6</v>
      </c>
      <c r="I2" s="1" t="s">
        <v>6</v>
      </c>
      <c r="J2" s="2">
        <v>2.7430555555555555E-2</v>
      </c>
      <c r="K2" s="1">
        <v>10</v>
      </c>
      <c r="L2" s="1">
        <f>HOUR(Acrescentar2[[#This Row],[tempo]])*60*60+MINUTE(Acrescentar2[[#This Row],[tempo]])*60+SECOND(Acrescentar2[[#This Row],[tempo]])</f>
        <v>2370</v>
      </c>
      <c r="M2" s="1">
        <f>Acrescentar2[[#This Row],[tempo_s]]/Acrescentar2[[#This Row],[distancia]]</f>
        <v>237</v>
      </c>
      <c r="N2" t="str">
        <f>TEXT(ROUNDDOWN(Acrescentar2[[#This Row],[ritmo_s]]/60,0),"00")</f>
        <v>03</v>
      </c>
      <c r="O2" s="4" t="str">
        <f>TEXT(ROUND(((Acrescentar2[[#This Row],[ritmo_s]]/60-Acrescentar2[[#This Row],[comp_ritmo_min]])*100),2),"00")</f>
        <v>95</v>
      </c>
      <c r="P2" t="str">
        <f>Acrescentar2[[#This Row],[comp_ritmo_min]]&amp;":"&amp;Acrescentar2[[#This Row],[comp_ritmo_seg]]</f>
        <v>03:95</v>
      </c>
    </row>
    <row r="3" spans="1:16" x14ac:dyDescent="0.3">
      <c r="A3">
        <v>2</v>
      </c>
      <c r="B3">
        <v>9299</v>
      </c>
      <c r="C3" s="1" t="s">
        <v>1423</v>
      </c>
      <c r="D3" s="1" t="s">
        <v>1421</v>
      </c>
      <c r="E3" s="1">
        <v>33</v>
      </c>
      <c r="F3" s="1" t="s">
        <v>1424</v>
      </c>
      <c r="G3" t="s">
        <v>1383</v>
      </c>
      <c r="H3" s="1" t="s">
        <v>6</v>
      </c>
      <c r="I3" s="1" t="s">
        <v>1425</v>
      </c>
      <c r="J3" s="2">
        <v>2.8634259259259259E-2</v>
      </c>
      <c r="K3" s="1">
        <v>10</v>
      </c>
      <c r="L3" s="1">
        <f>HOUR(Acrescentar2[[#This Row],[tempo]])*60*60+MINUTE(Acrescentar2[[#This Row],[tempo]])*60+SECOND(Acrescentar2[[#This Row],[tempo]])</f>
        <v>2474</v>
      </c>
      <c r="M3" s="1">
        <f>Acrescentar2[[#This Row],[tempo_s]]/Acrescentar2[[#This Row],[distancia]]</f>
        <v>247.4</v>
      </c>
      <c r="N3" s="1" t="str">
        <f>TEXT(ROUNDDOWN(Acrescentar2[[#This Row],[ritmo_s]]/60,0),"00")</f>
        <v>04</v>
      </c>
      <c r="O3" s="4" t="str">
        <f>TEXT(ROUND(((Acrescentar2[[#This Row],[ritmo_s]]/60-Acrescentar2[[#This Row],[comp_ritmo_min]])*100),2),"00")</f>
        <v>12</v>
      </c>
      <c r="P3" s="1" t="str">
        <f>Acrescentar2[[#This Row],[comp_ritmo_min]]&amp;":"&amp;Acrescentar2[[#This Row],[comp_ritmo_seg]]</f>
        <v>04:12</v>
      </c>
    </row>
    <row r="4" spans="1:16" x14ac:dyDescent="0.3">
      <c r="A4">
        <v>3</v>
      </c>
      <c r="B4">
        <v>11336</v>
      </c>
      <c r="C4" s="1" t="s">
        <v>1426</v>
      </c>
      <c r="D4" s="1" t="s">
        <v>1421</v>
      </c>
      <c r="E4" s="1">
        <v>43</v>
      </c>
      <c r="F4" s="1" t="s">
        <v>1427</v>
      </c>
      <c r="G4" t="s">
        <v>1383</v>
      </c>
      <c r="H4" s="1" t="s">
        <v>6</v>
      </c>
      <c r="I4" s="1" t="s">
        <v>6</v>
      </c>
      <c r="J4" s="2">
        <v>2.900462962962963E-2</v>
      </c>
      <c r="K4" s="1">
        <v>10</v>
      </c>
      <c r="L4" s="1">
        <f>HOUR(Acrescentar2[[#This Row],[tempo]])*60*60+MINUTE(Acrescentar2[[#This Row],[tempo]])*60+SECOND(Acrescentar2[[#This Row],[tempo]])</f>
        <v>2506</v>
      </c>
      <c r="M4" s="1">
        <f>Acrescentar2[[#This Row],[tempo_s]]/Acrescentar2[[#This Row],[distancia]]</f>
        <v>250.6</v>
      </c>
      <c r="N4" s="1" t="str">
        <f>TEXT(ROUNDDOWN(Acrescentar2[[#This Row],[ritmo_s]]/60,0),"00")</f>
        <v>04</v>
      </c>
      <c r="O4" s="4" t="str">
        <f>TEXT(ROUND(((Acrescentar2[[#This Row],[ritmo_s]]/60-Acrescentar2[[#This Row],[comp_ritmo_min]])*100),2),"00")</f>
        <v>18</v>
      </c>
      <c r="P4" s="1" t="str">
        <f>Acrescentar2[[#This Row],[comp_ritmo_min]]&amp;":"&amp;Acrescentar2[[#This Row],[comp_ritmo_seg]]</f>
        <v>04:18</v>
      </c>
    </row>
    <row r="5" spans="1:16" x14ac:dyDescent="0.3">
      <c r="A5">
        <v>4</v>
      </c>
      <c r="B5">
        <v>9208</v>
      </c>
      <c r="C5" s="1" t="s">
        <v>1428</v>
      </c>
      <c r="D5" s="1" t="s">
        <v>1421</v>
      </c>
      <c r="E5" s="1">
        <v>32</v>
      </c>
      <c r="F5" s="1" t="s">
        <v>1424</v>
      </c>
      <c r="G5" t="s">
        <v>1383</v>
      </c>
      <c r="H5" s="1" t="s">
        <v>6</v>
      </c>
      <c r="I5" s="1" t="s">
        <v>104</v>
      </c>
      <c r="J5" s="2">
        <v>2.9756944444444444E-2</v>
      </c>
      <c r="K5" s="1">
        <v>10</v>
      </c>
      <c r="L5" s="1">
        <f>HOUR(Acrescentar2[[#This Row],[tempo]])*60*60+MINUTE(Acrescentar2[[#This Row],[tempo]])*60+SECOND(Acrescentar2[[#This Row],[tempo]])</f>
        <v>2571</v>
      </c>
      <c r="M5" s="1">
        <f>Acrescentar2[[#This Row],[tempo_s]]/Acrescentar2[[#This Row],[distancia]]</f>
        <v>257.10000000000002</v>
      </c>
      <c r="N5" s="1" t="str">
        <f>TEXT(ROUNDDOWN(Acrescentar2[[#This Row],[ritmo_s]]/60,0),"00")</f>
        <v>04</v>
      </c>
      <c r="O5" s="4" t="str">
        <f>TEXT(ROUND(((Acrescentar2[[#This Row],[ritmo_s]]/60-Acrescentar2[[#This Row],[comp_ritmo_min]])*100),2),"00")</f>
        <v>29</v>
      </c>
      <c r="P5" s="1" t="str">
        <f>Acrescentar2[[#This Row],[comp_ritmo_min]]&amp;":"&amp;Acrescentar2[[#This Row],[comp_ritmo_seg]]</f>
        <v>04:29</v>
      </c>
    </row>
    <row r="6" spans="1:16" x14ac:dyDescent="0.3">
      <c r="A6">
        <v>5</v>
      </c>
      <c r="B6">
        <v>8917</v>
      </c>
      <c r="C6" s="1" t="s">
        <v>1429</v>
      </c>
      <c r="D6" s="1" t="s">
        <v>1421</v>
      </c>
      <c r="E6" s="1">
        <v>34</v>
      </c>
      <c r="F6" s="1" t="s">
        <v>1424</v>
      </c>
      <c r="G6" t="s">
        <v>1383</v>
      </c>
      <c r="H6" s="1" t="s">
        <v>6</v>
      </c>
      <c r="I6" s="1" t="s">
        <v>9</v>
      </c>
      <c r="J6" s="2">
        <v>0.03</v>
      </c>
      <c r="K6" s="1">
        <v>10</v>
      </c>
      <c r="L6" s="1">
        <f>HOUR(Acrescentar2[[#This Row],[tempo]])*60*60+MINUTE(Acrescentar2[[#This Row],[tempo]])*60+SECOND(Acrescentar2[[#This Row],[tempo]])</f>
        <v>2592</v>
      </c>
      <c r="M6" s="1">
        <f>Acrescentar2[[#This Row],[tempo_s]]/Acrescentar2[[#This Row],[distancia]]</f>
        <v>259.2</v>
      </c>
      <c r="N6" s="1" t="str">
        <f>TEXT(ROUNDDOWN(Acrescentar2[[#This Row],[ritmo_s]]/60,0),"00")</f>
        <v>04</v>
      </c>
      <c r="O6" s="4" t="str">
        <f>TEXT(ROUND(((Acrescentar2[[#This Row],[ritmo_s]]/60-Acrescentar2[[#This Row],[comp_ritmo_min]])*100),2),"00")</f>
        <v>32</v>
      </c>
      <c r="P6" s="1" t="str">
        <f>Acrescentar2[[#This Row],[comp_ritmo_min]]&amp;":"&amp;Acrescentar2[[#This Row],[comp_ritmo_seg]]</f>
        <v>04:32</v>
      </c>
    </row>
    <row r="7" spans="1:16" x14ac:dyDescent="0.3">
      <c r="A7">
        <v>6</v>
      </c>
      <c r="B7">
        <v>8999</v>
      </c>
      <c r="C7" s="1" t="s">
        <v>1430</v>
      </c>
      <c r="D7" s="1" t="s">
        <v>1421</v>
      </c>
      <c r="E7" s="1">
        <v>35</v>
      </c>
      <c r="F7" s="1" t="s">
        <v>1422</v>
      </c>
      <c r="G7" t="s">
        <v>1389</v>
      </c>
      <c r="H7" s="1" t="s">
        <v>6</v>
      </c>
      <c r="I7" s="1" t="s">
        <v>9</v>
      </c>
      <c r="J7" s="2">
        <v>3.0231481481481481E-2</v>
      </c>
      <c r="K7" s="1">
        <v>10</v>
      </c>
      <c r="L7" s="1">
        <f>HOUR(Acrescentar2[[#This Row],[tempo]])*60*60+MINUTE(Acrescentar2[[#This Row],[tempo]])*60+SECOND(Acrescentar2[[#This Row],[tempo]])</f>
        <v>2612</v>
      </c>
      <c r="M7" s="1">
        <f>Acrescentar2[[#This Row],[tempo_s]]/Acrescentar2[[#This Row],[distancia]]</f>
        <v>261.2</v>
      </c>
      <c r="N7" s="1" t="str">
        <f>TEXT(ROUNDDOWN(Acrescentar2[[#This Row],[ritmo_s]]/60,0),"00")</f>
        <v>04</v>
      </c>
      <c r="O7" s="4" t="str">
        <f>TEXT(ROUND(((Acrescentar2[[#This Row],[ritmo_s]]/60-Acrescentar2[[#This Row],[comp_ritmo_min]])*100),2),"00")</f>
        <v>35</v>
      </c>
      <c r="P7" s="1" t="str">
        <f>Acrescentar2[[#This Row],[comp_ritmo_min]]&amp;":"&amp;Acrescentar2[[#This Row],[comp_ritmo_seg]]</f>
        <v>04:35</v>
      </c>
    </row>
    <row r="8" spans="1:16" x14ac:dyDescent="0.3">
      <c r="A8">
        <v>7</v>
      </c>
      <c r="B8">
        <v>8550</v>
      </c>
      <c r="C8" s="1" t="s">
        <v>1431</v>
      </c>
      <c r="D8" s="1" t="s">
        <v>1421</v>
      </c>
      <c r="E8" s="1">
        <v>53</v>
      </c>
      <c r="F8" s="1" t="s">
        <v>1432</v>
      </c>
      <c r="G8" t="s">
        <v>1389</v>
      </c>
      <c r="H8" s="1" t="s">
        <v>6</v>
      </c>
      <c r="I8" s="1" t="s">
        <v>1289</v>
      </c>
      <c r="J8" s="2">
        <v>3.0254629629629631E-2</v>
      </c>
      <c r="K8" s="1">
        <v>10</v>
      </c>
      <c r="L8" s="1">
        <f>HOUR(Acrescentar2[[#This Row],[tempo]])*60*60+MINUTE(Acrescentar2[[#This Row],[tempo]])*60+SECOND(Acrescentar2[[#This Row],[tempo]])</f>
        <v>2614</v>
      </c>
      <c r="M8" s="1">
        <f>Acrescentar2[[#This Row],[tempo_s]]/Acrescentar2[[#This Row],[distancia]]</f>
        <v>261.39999999999998</v>
      </c>
      <c r="N8" s="1" t="str">
        <f>TEXT(ROUNDDOWN(Acrescentar2[[#This Row],[ritmo_s]]/60,0),"00")</f>
        <v>04</v>
      </c>
      <c r="O8" s="4" t="str">
        <f>TEXT(ROUND(((Acrescentar2[[#This Row],[ritmo_s]]/60-Acrescentar2[[#This Row],[comp_ritmo_min]])*100),2),"00")</f>
        <v>36</v>
      </c>
      <c r="P8" s="1" t="str">
        <f>Acrescentar2[[#This Row],[comp_ritmo_min]]&amp;":"&amp;Acrescentar2[[#This Row],[comp_ritmo_seg]]</f>
        <v>04:36</v>
      </c>
    </row>
    <row r="9" spans="1:16" x14ac:dyDescent="0.3">
      <c r="A9">
        <v>8</v>
      </c>
      <c r="B9">
        <v>10066</v>
      </c>
      <c r="C9" s="1" t="s">
        <v>1433</v>
      </c>
      <c r="D9" s="1" t="s">
        <v>1421</v>
      </c>
      <c r="E9" s="1">
        <v>59</v>
      </c>
      <c r="F9" s="1" t="s">
        <v>1434</v>
      </c>
      <c r="G9" t="s">
        <v>1389</v>
      </c>
      <c r="H9" s="1" t="s">
        <v>6</v>
      </c>
      <c r="I9" s="1" t="s">
        <v>6</v>
      </c>
      <c r="J9" s="2">
        <v>3.0300925925925926E-2</v>
      </c>
      <c r="K9" s="1">
        <v>10</v>
      </c>
      <c r="L9" s="1">
        <f>HOUR(Acrescentar2[[#This Row],[tempo]])*60*60+MINUTE(Acrescentar2[[#This Row],[tempo]])*60+SECOND(Acrescentar2[[#This Row],[tempo]])</f>
        <v>2618</v>
      </c>
      <c r="M9" s="1">
        <f>Acrescentar2[[#This Row],[tempo_s]]/Acrescentar2[[#This Row],[distancia]]</f>
        <v>261.8</v>
      </c>
      <c r="N9" s="1" t="str">
        <f>TEXT(ROUNDDOWN(Acrescentar2[[#This Row],[ritmo_s]]/60,0),"00")</f>
        <v>04</v>
      </c>
      <c r="O9" s="4" t="str">
        <f>TEXT(ROUND(((Acrescentar2[[#This Row],[ritmo_s]]/60-Acrescentar2[[#This Row],[comp_ritmo_min]])*100),2),"00")</f>
        <v>36</v>
      </c>
      <c r="P9" s="1" t="str">
        <f>Acrescentar2[[#This Row],[comp_ritmo_min]]&amp;":"&amp;Acrescentar2[[#This Row],[comp_ritmo_seg]]</f>
        <v>04:36</v>
      </c>
    </row>
    <row r="10" spans="1:16" x14ac:dyDescent="0.3">
      <c r="A10">
        <v>9</v>
      </c>
      <c r="B10">
        <v>8896</v>
      </c>
      <c r="C10" s="1" t="s">
        <v>1435</v>
      </c>
      <c r="D10" s="1" t="s">
        <v>1421</v>
      </c>
      <c r="E10" s="1">
        <v>41</v>
      </c>
      <c r="F10" s="1" t="s">
        <v>1427</v>
      </c>
      <c r="G10" t="s">
        <v>1389</v>
      </c>
      <c r="H10" s="1" t="s">
        <v>6</v>
      </c>
      <c r="I10" s="1" t="s">
        <v>9</v>
      </c>
      <c r="J10" s="2">
        <v>3.0312499999999999E-2</v>
      </c>
      <c r="K10" s="1">
        <v>10</v>
      </c>
      <c r="L10" s="1">
        <f>HOUR(Acrescentar2[[#This Row],[tempo]])*60*60+MINUTE(Acrescentar2[[#This Row],[tempo]])*60+SECOND(Acrescentar2[[#This Row],[tempo]])</f>
        <v>2619</v>
      </c>
      <c r="M10" s="1">
        <f>Acrescentar2[[#This Row],[tempo_s]]/Acrescentar2[[#This Row],[distancia]]</f>
        <v>261.89999999999998</v>
      </c>
      <c r="N10" s="1" t="str">
        <f>TEXT(ROUNDDOWN(Acrescentar2[[#This Row],[ritmo_s]]/60,0),"00")</f>
        <v>04</v>
      </c>
      <c r="O10" s="4" t="str">
        <f>TEXT(ROUND(((Acrescentar2[[#This Row],[ritmo_s]]/60-Acrescentar2[[#This Row],[comp_ritmo_min]])*100),2),"00")</f>
        <v>37</v>
      </c>
      <c r="P10" s="1" t="str">
        <f>Acrescentar2[[#This Row],[comp_ritmo_min]]&amp;":"&amp;Acrescentar2[[#This Row],[comp_ritmo_seg]]</f>
        <v>04:37</v>
      </c>
    </row>
    <row r="11" spans="1:16" x14ac:dyDescent="0.3">
      <c r="A11">
        <v>10</v>
      </c>
      <c r="B11">
        <v>10630</v>
      </c>
      <c r="C11" s="1" t="s">
        <v>1436</v>
      </c>
      <c r="D11" s="1" t="s">
        <v>1421</v>
      </c>
      <c r="E11" s="1">
        <v>37</v>
      </c>
      <c r="F11" s="1" t="s">
        <v>1422</v>
      </c>
      <c r="G11" t="s">
        <v>1394</v>
      </c>
      <c r="H11" s="1" t="s">
        <v>6</v>
      </c>
      <c r="I11" s="1" t="s">
        <v>6</v>
      </c>
      <c r="J11" s="2">
        <v>3.0324074074074073E-2</v>
      </c>
      <c r="K11" s="1">
        <v>10</v>
      </c>
      <c r="L11" s="1">
        <f>HOUR(Acrescentar2[[#This Row],[tempo]])*60*60+MINUTE(Acrescentar2[[#This Row],[tempo]])*60+SECOND(Acrescentar2[[#This Row],[tempo]])</f>
        <v>2620</v>
      </c>
      <c r="M11" s="1">
        <f>Acrescentar2[[#This Row],[tempo_s]]/Acrescentar2[[#This Row],[distancia]]</f>
        <v>262</v>
      </c>
      <c r="N11" s="1" t="str">
        <f>TEXT(ROUNDDOWN(Acrescentar2[[#This Row],[ritmo_s]]/60,0),"00")</f>
        <v>04</v>
      </c>
      <c r="O11" s="4" t="str">
        <f>TEXT(ROUND(((Acrescentar2[[#This Row],[ritmo_s]]/60-Acrescentar2[[#This Row],[comp_ritmo_min]])*100),2),"00")</f>
        <v>37</v>
      </c>
      <c r="P11" s="1" t="str">
        <f>Acrescentar2[[#This Row],[comp_ritmo_min]]&amp;":"&amp;Acrescentar2[[#This Row],[comp_ritmo_seg]]</f>
        <v>04:37</v>
      </c>
    </row>
    <row r="12" spans="1:16" x14ac:dyDescent="0.3">
      <c r="A12">
        <v>11</v>
      </c>
      <c r="B12">
        <v>10166</v>
      </c>
      <c r="C12" s="1" t="s">
        <v>1437</v>
      </c>
      <c r="D12" s="1" t="s">
        <v>1421</v>
      </c>
      <c r="E12" s="1">
        <v>57</v>
      </c>
      <c r="F12" s="1" t="s">
        <v>1434</v>
      </c>
      <c r="G12" t="s">
        <v>1394</v>
      </c>
      <c r="H12" s="1" t="s">
        <v>6</v>
      </c>
      <c r="I12" s="1" t="s">
        <v>6</v>
      </c>
      <c r="J12" s="2">
        <v>3.0925925925925926E-2</v>
      </c>
      <c r="K12" s="1">
        <v>10</v>
      </c>
      <c r="L12" s="1">
        <f>HOUR(Acrescentar2[[#This Row],[tempo]])*60*60+MINUTE(Acrescentar2[[#This Row],[tempo]])*60+SECOND(Acrescentar2[[#This Row],[tempo]])</f>
        <v>2672</v>
      </c>
      <c r="M12" s="1">
        <f>Acrescentar2[[#This Row],[tempo_s]]/Acrescentar2[[#This Row],[distancia]]</f>
        <v>267.2</v>
      </c>
      <c r="N12" s="1" t="str">
        <f>TEXT(ROUNDDOWN(Acrescentar2[[#This Row],[ritmo_s]]/60,0),"00")</f>
        <v>04</v>
      </c>
      <c r="O12" s="4" t="str">
        <f>TEXT(ROUND(((Acrescentar2[[#This Row],[ritmo_s]]/60-Acrescentar2[[#This Row],[comp_ritmo_min]])*100),2),"00")</f>
        <v>45</v>
      </c>
      <c r="P12" s="1" t="str">
        <f>Acrescentar2[[#This Row],[comp_ritmo_min]]&amp;":"&amp;Acrescentar2[[#This Row],[comp_ritmo_seg]]</f>
        <v>04:45</v>
      </c>
    </row>
    <row r="13" spans="1:16" x14ac:dyDescent="0.3">
      <c r="A13">
        <v>12</v>
      </c>
      <c r="B13">
        <v>10328</v>
      </c>
      <c r="C13" s="1" t="s">
        <v>1438</v>
      </c>
      <c r="D13" s="1" t="s">
        <v>1421</v>
      </c>
      <c r="E13" s="1">
        <v>61</v>
      </c>
      <c r="F13" s="1" t="s">
        <v>1439</v>
      </c>
      <c r="G13" t="s">
        <v>1389</v>
      </c>
      <c r="H13" s="1" t="s">
        <v>6</v>
      </c>
      <c r="I13" s="1" t="s">
        <v>6</v>
      </c>
      <c r="J13" s="2">
        <v>3.09375E-2</v>
      </c>
      <c r="K13" s="1">
        <v>10</v>
      </c>
      <c r="L13" s="1">
        <f>HOUR(Acrescentar2[[#This Row],[tempo]])*60*60+MINUTE(Acrescentar2[[#This Row],[tempo]])*60+SECOND(Acrescentar2[[#This Row],[tempo]])</f>
        <v>2673</v>
      </c>
      <c r="M13" s="1">
        <f>Acrescentar2[[#This Row],[tempo_s]]/Acrescentar2[[#This Row],[distancia]]</f>
        <v>267.3</v>
      </c>
      <c r="N13" s="1" t="str">
        <f>TEXT(ROUNDDOWN(Acrescentar2[[#This Row],[ritmo_s]]/60,0),"00")</f>
        <v>04</v>
      </c>
      <c r="O13" s="4" t="str">
        <f>TEXT(ROUND(((Acrescentar2[[#This Row],[ritmo_s]]/60-Acrescentar2[[#This Row],[comp_ritmo_min]])*100),2),"00")</f>
        <v>46</v>
      </c>
      <c r="P13" s="1" t="str">
        <f>Acrescentar2[[#This Row],[comp_ritmo_min]]&amp;":"&amp;Acrescentar2[[#This Row],[comp_ritmo_seg]]</f>
        <v>04:46</v>
      </c>
    </row>
    <row r="14" spans="1:16" x14ac:dyDescent="0.3">
      <c r="A14">
        <v>13</v>
      </c>
      <c r="B14">
        <v>10708</v>
      </c>
      <c r="C14" s="1" t="s">
        <v>1440</v>
      </c>
      <c r="D14" s="1" t="s">
        <v>1421</v>
      </c>
      <c r="E14" s="1">
        <v>48</v>
      </c>
      <c r="F14" s="1" t="s">
        <v>1441</v>
      </c>
      <c r="G14" t="s">
        <v>1389</v>
      </c>
      <c r="H14" s="1" t="s">
        <v>6</v>
      </c>
      <c r="I14" s="1" t="s">
        <v>6</v>
      </c>
      <c r="J14" s="2">
        <v>3.0972222222222224E-2</v>
      </c>
      <c r="K14" s="1">
        <v>10</v>
      </c>
      <c r="L14" s="1">
        <f>HOUR(Acrescentar2[[#This Row],[tempo]])*60*60+MINUTE(Acrescentar2[[#This Row],[tempo]])*60+SECOND(Acrescentar2[[#This Row],[tempo]])</f>
        <v>2676</v>
      </c>
      <c r="M14" s="1">
        <f>Acrescentar2[[#This Row],[tempo_s]]/Acrescentar2[[#This Row],[distancia]]</f>
        <v>267.60000000000002</v>
      </c>
      <c r="N14" s="1" t="str">
        <f>TEXT(ROUNDDOWN(Acrescentar2[[#This Row],[ritmo_s]]/60,0),"00")</f>
        <v>04</v>
      </c>
      <c r="O14" s="4" t="str">
        <f>TEXT(ROUND(((Acrescentar2[[#This Row],[ritmo_s]]/60-Acrescentar2[[#This Row],[comp_ritmo_min]])*100),2),"00")</f>
        <v>46</v>
      </c>
      <c r="P14" s="1" t="str">
        <f>Acrescentar2[[#This Row],[comp_ritmo_min]]&amp;":"&amp;Acrescentar2[[#This Row],[comp_ritmo_seg]]</f>
        <v>04:46</v>
      </c>
    </row>
    <row r="15" spans="1:16" x14ac:dyDescent="0.3">
      <c r="A15">
        <v>14</v>
      </c>
      <c r="B15">
        <v>10015</v>
      </c>
      <c r="C15" s="1" t="s">
        <v>1442</v>
      </c>
      <c r="D15" s="1" t="s">
        <v>1421</v>
      </c>
      <c r="E15" s="1">
        <v>38</v>
      </c>
      <c r="F15" s="1" t="s">
        <v>1422</v>
      </c>
      <c r="G15" t="s">
        <v>1396</v>
      </c>
      <c r="H15" s="1" t="s">
        <v>6</v>
      </c>
      <c r="I15" s="1" t="s">
        <v>6</v>
      </c>
      <c r="J15" s="2">
        <v>3.1006944444444445E-2</v>
      </c>
      <c r="K15" s="1">
        <v>10</v>
      </c>
      <c r="L15" s="1">
        <f>HOUR(Acrescentar2[[#This Row],[tempo]])*60*60+MINUTE(Acrescentar2[[#This Row],[tempo]])*60+SECOND(Acrescentar2[[#This Row],[tempo]])</f>
        <v>2679</v>
      </c>
      <c r="M15" s="1">
        <f>Acrescentar2[[#This Row],[tempo_s]]/Acrescentar2[[#This Row],[distancia]]</f>
        <v>267.89999999999998</v>
      </c>
      <c r="N15" s="1" t="str">
        <f>TEXT(ROUNDDOWN(Acrescentar2[[#This Row],[ritmo_s]]/60,0),"00")</f>
        <v>04</v>
      </c>
      <c r="O15" s="4" t="str">
        <f>TEXT(ROUND(((Acrescentar2[[#This Row],[ritmo_s]]/60-Acrescentar2[[#This Row],[comp_ritmo_min]])*100),2),"00")</f>
        <v>47</v>
      </c>
      <c r="P15" s="1" t="str">
        <f>Acrescentar2[[#This Row],[comp_ritmo_min]]&amp;":"&amp;Acrescentar2[[#This Row],[comp_ritmo_seg]]</f>
        <v>04:47</v>
      </c>
    </row>
    <row r="16" spans="1:16" x14ac:dyDescent="0.3">
      <c r="A16">
        <v>15</v>
      </c>
      <c r="B16">
        <v>9933</v>
      </c>
      <c r="C16" s="1" t="s">
        <v>1443</v>
      </c>
      <c r="D16" s="1" t="s">
        <v>1421</v>
      </c>
      <c r="E16" s="1">
        <v>34</v>
      </c>
      <c r="F16" s="1" t="s">
        <v>1424</v>
      </c>
      <c r="G16" t="s">
        <v>1389</v>
      </c>
      <c r="H16" s="1" t="s">
        <v>6</v>
      </c>
      <c r="I16" s="1" t="s">
        <v>6</v>
      </c>
      <c r="J16" s="2">
        <v>3.1006944444444445E-2</v>
      </c>
      <c r="K16" s="1">
        <v>10</v>
      </c>
      <c r="L16" s="1">
        <f>HOUR(Acrescentar2[[#This Row],[tempo]])*60*60+MINUTE(Acrescentar2[[#This Row],[tempo]])*60+SECOND(Acrescentar2[[#This Row],[tempo]])</f>
        <v>2679</v>
      </c>
      <c r="M16" s="1">
        <f>Acrescentar2[[#This Row],[tempo_s]]/Acrescentar2[[#This Row],[distancia]]</f>
        <v>267.89999999999998</v>
      </c>
      <c r="N16" s="1" t="str">
        <f>TEXT(ROUNDDOWN(Acrescentar2[[#This Row],[ritmo_s]]/60,0),"00")</f>
        <v>04</v>
      </c>
      <c r="O16" s="4" t="str">
        <f>TEXT(ROUND(((Acrescentar2[[#This Row],[ritmo_s]]/60-Acrescentar2[[#This Row],[comp_ritmo_min]])*100),2),"00")</f>
        <v>47</v>
      </c>
      <c r="P16" s="1" t="str">
        <f>Acrescentar2[[#This Row],[comp_ritmo_min]]&amp;":"&amp;Acrescentar2[[#This Row],[comp_ritmo_seg]]</f>
        <v>04:47</v>
      </c>
    </row>
    <row r="17" spans="1:16" x14ac:dyDescent="0.3">
      <c r="A17">
        <v>16</v>
      </c>
      <c r="B17">
        <v>10795</v>
      </c>
      <c r="C17" s="1" t="s">
        <v>1444</v>
      </c>
      <c r="D17" s="1" t="s">
        <v>1421</v>
      </c>
      <c r="E17" s="1">
        <v>40</v>
      </c>
      <c r="F17" s="1" t="s">
        <v>1427</v>
      </c>
      <c r="G17" t="s">
        <v>1394</v>
      </c>
      <c r="H17" s="1" t="s">
        <v>6</v>
      </c>
      <c r="I17" s="1" t="s">
        <v>6</v>
      </c>
      <c r="J17" s="2">
        <v>3.1041666666666665E-2</v>
      </c>
      <c r="K17" s="1">
        <v>10</v>
      </c>
      <c r="L17" s="1">
        <f>HOUR(Acrescentar2[[#This Row],[tempo]])*60*60+MINUTE(Acrescentar2[[#This Row],[tempo]])*60+SECOND(Acrescentar2[[#This Row],[tempo]])</f>
        <v>2682</v>
      </c>
      <c r="M17" s="1">
        <f>Acrescentar2[[#This Row],[tempo_s]]/Acrescentar2[[#This Row],[distancia]]</f>
        <v>268.2</v>
      </c>
      <c r="N17" s="1" t="str">
        <f>TEXT(ROUNDDOWN(Acrescentar2[[#This Row],[ritmo_s]]/60,0),"00")</f>
        <v>04</v>
      </c>
      <c r="O17" s="4" t="str">
        <f>TEXT(ROUND(((Acrescentar2[[#This Row],[ritmo_s]]/60-Acrescentar2[[#This Row],[comp_ritmo_min]])*100),2),"00")</f>
        <v>47</v>
      </c>
      <c r="P17" s="1" t="str">
        <f>Acrescentar2[[#This Row],[comp_ritmo_min]]&amp;":"&amp;Acrescentar2[[#This Row],[comp_ritmo_seg]]</f>
        <v>04:47</v>
      </c>
    </row>
    <row r="18" spans="1:16" x14ac:dyDescent="0.3">
      <c r="A18">
        <v>17</v>
      </c>
      <c r="B18">
        <v>8830</v>
      </c>
      <c r="C18" s="1" t="s">
        <v>1445</v>
      </c>
      <c r="D18" s="1" t="s">
        <v>1421</v>
      </c>
      <c r="E18" s="1">
        <v>54</v>
      </c>
      <c r="F18" s="1" t="s">
        <v>1432</v>
      </c>
      <c r="G18" t="s">
        <v>1394</v>
      </c>
      <c r="H18" s="1" t="s">
        <v>6</v>
      </c>
      <c r="I18" s="1" t="s">
        <v>140</v>
      </c>
      <c r="J18" s="2">
        <v>3.111111111111111E-2</v>
      </c>
      <c r="K18" s="1">
        <v>10</v>
      </c>
      <c r="L18" s="1">
        <f>HOUR(Acrescentar2[[#This Row],[tempo]])*60*60+MINUTE(Acrescentar2[[#This Row],[tempo]])*60+SECOND(Acrescentar2[[#This Row],[tempo]])</f>
        <v>2688</v>
      </c>
      <c r="M18" s="1">
        <f>Acrescentar2[[#This Row],[tempo_s]]/Acrescentar2[[#This Row],[distancia]]</f>
        <v>268.8</v>
      </c>
      <c r="N18" s="1" t="str">
        <f>TEXT(ROUNDDOWN(Acrescentar2[[#This Row],[ritmo_s]]/60,0),"00")</f>
        <v>04</v>
      </c>
      <c r="O18" s="4" t="str">
        <f>TEXT(ROUND(((Acrescentar2[[#This Row],[ritmo_s]]/60-Acrescentar2[[#This Row],[comp_ritmo_min]])*100),2),"00")</f>
        <v>48</v>
      </c>
      <c r="P18" s="1" t="str">
        <f>Acrescentar2[[#This Row],[comp_ritmo_min]]&amp;":"&amp;Acrescentar2[[#This Row],[comp_ritmo_seg]]</f>
        <v>04:48</v>
      </c>
    </row>
    <row r="19" spans="1:16" x14ac:dyDescent="0.3">
      <c r="A19">
        <v>18</v>
      </c>
      <c r="B19">
        <v>8854</v>
      </c>
      <c r="C19" s="1" t="s">
        <v>1446</v>
      </c>
      <c r="D19" s="1" t="s">
        <v>1421</v>
      </c>
      <c r="E19" s="1">
        <v>36</v>
      </c>
      <c r="F19" s="1" t="s">
        <v>1422</v>
      </c>
      <c r="G19" t="s">
        <v>1403</v>
      </c>
      <c r="H19" s="1" t="s">
        <v>6</v>
      </c>
      <c r="I19" s="1" t="s">
        <v>491</v>
      </c>
      <c r="J19" s="2">
        <v>3.1481481481481478E-2</v>
      </c>
      <c r="K19" s="1">
        <v>10</v>
      </c>
      <c r="L19" s="1">
        <f>HOUR(Acrescentar2[[#This Row],[tempo]])*60*60+MINUTE(Acrescentar2[[#This Row],[tempo]])*60+SECOND(Acrescentar2[[#This Row],[tempo]])</f>
        <v>2720</v>
      </c>
      <c r="M19" s="1">
        <f>Acrescentar2[[#This Row],[tempo_s]]/Acrescentar2[[#This Row],[distancia]]</f>
        <v>272</v>
      </c>
      <c r="N19" s="1" t="str">
        <f>TEXT(ROUNDDOWN(Acrescentar2[[#This Row],[ritmo_s]]/60,0),"00")</f>
        <v>04</v>
      </c>
      <c r="O19" s="4" t="str">
        <f>TEXT(ROUND(((Acrescentar2[[#This Row],[ritmo_s]]/60-Acrescentar2[[#This Row],[comp_ritmo_min]])*100),2),"00")</f>
        <v>53</v>
      </c>
      <c r="P19" s="1" t="str">
        <f>Acrescentar2[[#This Row],[comp_ritmo_min]]&amp;":"&amp;Acrescentar2[[#This Row],[comp_ritmo_seg]]</f>
        <v>04:53</v>
      </c>
    </row>
    <row r="20" spans="1:16" x14ac:dyDescent="0.3">
      <c r="A20">
        <v>19</v>
      </c>
      <c r="B20">
        <v>9466</v>
      </c>
      <c r="C20" s="1" t="s">
        <v>1447</v>
      </c>
      <c r="D20" s="1" t="s">
        <v>1421</v>
      </c>
      <c r="E20" s="1">
        <v>36</v>
      </c>
      <c r="F20" s="1" t="s">
        <v>1422</v>
      </c>
      <c r="G20" t="s">
        <v>1407</v>
      </c>
      <c r="H20" s="1" t="s">
        <v>6</v>
      </c>
      <c r="I20" s="1" t="s">
        <v>439</v>
      </c>
      <c r="J20" s="2">
        <v>3.1967592592592596E-2</v>
      </c>
      <c r="K20" s="1">
        <v>10</v>
      </c>
      <c r="L20" s="1">
        <f>HOUR(Acrescentar2[[#This Row],[tempo]])*60*60+MINUTE(Acrescentar2[[#This Row],[tempo]])*60+SECOND(Acrescentar2[[#This Row],[tempo]])</f>
        <v>2762</v>
      </c>
      <c r="M20" s="1">
        <f>Acrescentar2[[#This Row],[tempo_s]]/Acrescentar2[[#This Row],[distancia]]</f>
        <v>276.2</v>
      </c>
      <c r="N20" s="1" t="str">
        <f>TEXT(ROUNDDOWN(Acrescentar2[[#This Row],[ritmo_s]]/60,0),"00")</f>
        <v>04</v>
      </c>
      <c r="O20" s="4" t="str">
        <f>TEXT(ROUND(((Acrescentar2[[#This Row],[ritmo_s]]/60-Acrescentar2[[#This Row],[comp_ritmo_min]])*100),2),"00")</f>
        <v>60</v>
      </c>
      <c r="P20" s="1" t="str">
        <f>Acrescentar2[[#This Row],[comp_ritmo_min]]&amp;":"&amp;Acrescentar2[[#This Row],[comp_ritmo_seg]]</f>
        <v>04:60</v>
      </c>
    </row>
    <row r="21" spans="1:16" x14ac:dyDescent="0.3">
      <c r="A21">
        <v>20</v>
      </c>
      <c r="B21">
        <v>10574</v>
      </c>
      <c r="C21" s="1" t="s">
        <v>1448</v>
      </c>
      <c r="D21" s="1" t="s">
        <v>1421</v>
      </c>
      <c r="E21" s="1">
        <v>39</v>
      </c>
      <c r="F21" s="1" t="s">
        <v>1422</v>
      </c>
      <c r="G21" t="s">
        <v>1416</v>
      </c>
      <c r="H21" s="1" t="s">
        <v>6</v>
      </c>
      <c r="I21" s="1" t="s">
        <v>6</v>
      </c>
      <c r="J21" s="2">
        <v>3.201388888888889E-2</v>
      </c>
      <c r="K21" s="1">
        <v>10</v>
      </c>
      <c r="L21" s="1">
        <f>HOUR(Acrescentar2[[#This Row],[tempo]])*60*60+MINUTE(Acrescentar2[[#This Row],[tempo]])*60+SECOND(Acrescentar2[[#This Row],[tempo]])</f>
        <v>2766</v>
      </c>
      <c r="M21" s="1">
        <f>Acrescentar2[[#This Row],[tempo_s]]/Acrescentar2[[#This Row],[distancia]]</f>
        <v>276.60000000000002</v>
      </c>
      <c r="N21" s="1" t="str">
        <f>TEXT(ROUNDDOWN(Acrescentar2[[#This Row],[ritmo_s]]/60,0),"00")</f>
        <v>04</v>
      </c>
      <c r="O21" s="4" t="str">
        <f>TEXT(ROUND(((Acrescentar2[[#This Row],[ritmo_s]]/60-Acrescentar2[[#This Row],[comp_ritmo_min]])*100),2),"00")</f>
        <v>61</v>
      </c>
      <c r="P21" s="1" t="str">
        <f>Acrescentar2[[#This Row],[comp_ritmo_min]]&amp;":"&amp;Acrescentar2[[#This Row],[comp_ritmo_seg]]</f>
        <v>04:61</v>
      </c>
    </row>
    <row r="22" spans="1:16" x14ac:dyDescent="0.3">
      <c r="A22">
        <v>21</v>
      </c>
      <c r="B22">
        <v>9548</v>
      </c>
      <c r="C22" s="1" t="s">
        <v>1449</v>
      </c>
      <c r="D22" s="1" t="s">
        <v>1421</v>
      </c>
      <c r="E22" s="1">
        <v>1</v>
      </c>
      <c r="F22" s="1" t="s">
        <v>1450</v>
      </c>
      <c r="G22" t="s">
        <v>1389</v>
      </c>
      <c r="H22" s="1" t="s">
        <v>6</v>
      </c>
      <c r="I22" s="1" t="s">
        <v>215</v>
      </c>
      <c r="J22" s="2">
        <v>3.2025462962962964E-2</v>
      </c>
      <c r="K22" s="1">
        <v>10</v>
      </c>
      <c r="L22" s="1">
        <f>HOUR(Acrescentar2[[#This Row],[tempo]])*60*60+MINUTE(Acrescentar2[[#This Row],[tempo]])*60+SECOND(Acrescentar2[[#This Row],[tempo]])</f>
        <v>2767</v>
      </c>
      <c r="M22" s="1">
        <f>Acrescentar2[[#This Row],[tempo_s]]/Acrescentar2[[#This Row],[distancia]]</f>
        <v>276.7</v>
      </c>
      <c r="N22" s="1" t="str">
        <f>TEXT(ROUNDDOWN(Acrescentar2[[#This Row],[ritmo_s]]/60,0),"00")</f>
        <v>04</v>
      </c>
      <c r="O22" s="4" t="str">
        <f>TEXT(ROUND(((Acrescentar2[[#This Row],[ritmo_s]]/60-Acrescentar2[[#This Row],[comp_ritmo_min]])*100),2),"00")</f>
        <v>61</v>
      </c>
      <c r="P22" s="1" t="str">
        <f>Acrescentar2[[#This Row],[comp_ritmo_min]]&amp;":"&amp;Acrescentar2[[#This Row],[comp_ritmo_seg]]</f>
        <v>04:61</v>
      </c>
    </row>
    <row r="23" spans="1:16" x14ac:dyDescent="0.3">
      <c r="A23">
        <v>22</v>
      </c>
      <c r="B23">
        <v>8737</v>
      </c>
      <c r="C23" s="1" t="s">
        <v>1451</v>
      </c>
      <c r="D23" s="1" t="s">
        <v>1421</v>
      </c>
      <c r="E23" s="1">
        <v>37</v>
      </c>
      <c r="F23" s="1" t="s">
        <v>1422</v>
      </c>
      <c r="G23" t="s">
        <v>1452</v>
      </c>
      <c r="H23" s="1" t="s">
        <v>6</v>
      </c>
      <c r="I23" s="1" t="s">
        <v>1264</v>
      </c>
      <c r="J23" s="2">
        <v>3.2071759259259258E-2</v>
      </c>
      <c r="K23" s="1">
        <v>10</v>
      </c>
      <c r="L23" s="1">
        <f>HOUR(Acrescentar2[[#This Row],[tempo]])*60*60+MINUTE(Acrescentar2[[#This Row],[tempo]])*60+SECOND(Acrescentar2[[#This Row],[tempo]])</f>
        <v>2771</v>
      </c>
      <c r="M23" s="1">
        <f>Acrescentar2[[#This Row],[tempo_s]]/Acrescentar2[[#This Row],[distancia]]</f>
        <v>277.10000000000002</v>
      </c>
      <c r="N23" s="1" t="str">
        <f>TEXT(ROUNDDOWN(Acrescentar2[[#This Row],[ritmo_s]]/60,0),"00")</f>
        <v>04</v>
      </c>
      <c r="O23" s="4" t="str">
        <f>TEXT(ROUND(((Acrescentar2[[#This Row],[ritmo_s]]/60-Acrescentar2[[#This Row],[comp_ritmo_min]])*100),2),"00")</f>
        <v>62</v>
      </c>
      <c r="P23" s="1" t="str">
        <f>Acrescentar2[[#This Row],[comp_ritmo_min]]&amp;":"&amp;Acrescentar2[[#This Row],[comp_ritmo_seg]]</f>
        <v>04:62</v>
      </c>
    </row>
    <row r="24" spans="1:16" x14ac:dyDescent="0.3">
      <c r="A24">
        <v>23</v>
      </c>
      <c r="B24">
        <v>9336</v>
      </c>
      <c r="C24" s="1" t="s">
        <v>1453</v>
      </c>
      <c r="D24" s="1" t="s">
        <v>1421</v>
      </c>
      <c r="E24" s="1">
        <v>63</v>
      </c>
      <c r="F24" s="1" t="s">
        <v>1439</v>
      </c>
      <c r="G24" t="s">
        <v>1394</v>
      </c>
      <c r="H24" s="1" t="s">
        <v>6</v>
      </c>
      <c r="I24" s="1" t="s">
        <v>882</v>
      </c>
      <c r="J24" s="2">
        <v>3.2233796296296295E-2</v>
      </c>
      <c r="K24" s="1">
        <v>10</v>
      </c>
      <c r="L24" s="1">
        <f>HOUR(Acrescentar2[[#This Row],[tempo]])*60*60+MINUTE(Acrescentar2[[#This Row],[tempo]])*60+SECOND(Acrescentar2[[#This Row],[tempo]])</f>
        <v>2785</v>
      </c>
      <c r="M24" s="1">
        <f>Acrescentar2[[#This Row],[tempo_s]]/Acrescentar2[[#This Row],[distancia]]</f>
        <v>278.5</v>
      </c>
      <c r="N24" s="1" t="str">
        <f>TEXT(ROUNDDOWN(Acrescentar2[[#This Row],[ritmo_s]]/60,0),"00")</f>
        <v>04</v>
      </c>
      <c r="O24" s="4" t="str">
        <f>TEXT(ROUND(((Acrescentar2[[#This Row],[ritmo_s]]/60-Acrescentar2[[#This Row],[comp_ritmo_min]])*100),2),"00")</f>
        <v>64</v>
      </c>
      <c r="P24" s="1" t="str">
        <f>Acrescentar2[[#This Row],[comp_ritmo_min]]&amp;":"&amp;Acrescentar2[[#This Row],[comp_ritmo_seg]]</f>
        <v>04:64</v>
      </c>
    </row>
    <row r="25" spans="1:16" x14ac:dyDescent="0.3">
      <c r="A25">
        <v>24</v>
      </c>
      <c r="B25">
        <v>10007</v>
      </c>
      <c r="C25" s="1" t="s">
        <v>1454</v>
      </c>
      <c r="D25" s="1" t="s">
        <v>1421</v>
      </c>
      <c r="E25" s="1">
        <v>52</v>
      </c>
      <c r="F25" s="1" t="s">
        <v>1432</v>
      </c>
      <c r="G25" t="s">
        <v>1396</v>
      </c>
      <c r="H25" s="1" t="s">
        <v>6</v>
      </c>
      <c r="I25" s="1" t="s">
        <v>6</v>
      </c>
      <c r="J25" s="2">
        <v>3.2280092592592589E-2</v>
      </c>
      <c r="K25" s="1">
        <v>10</v>
      </c>
      <c r="L25" s="1">
        <f>HOUR(Acrescentar2[[#This Row],[tempo]])*60*60+MINUTE(Acrescentar2[[#This Row],[tempo]])*60+SECOND(Acrescentar2[[#This Row],[tempo]])</f>
        <v>2789</v>
      </c>
      <c r="M25" s="1">
        <f>Acrescentar2[[#This Row],[tempo_s]]/Acrescentar2[[#This Row],[distancia]]</f>
        <v>278.89999999999998</v>
      </c>
      <c r="N25" s="1" t="str">
        <f>TEXT(ROUNDDOWN(Acrescentar2[[#This Row],[ritmo_s]]/60,0),"00")</f>
        <v>04</v>
      </c>
      <c r="O25" s="4" t="str">
        <f>TEXT(ROUND(((Acrescentar2[[#This Row],[ritmo_s]]/60-Acrescentar2[[#This Row],[comp_ritmo_min]])*100),2),"00")</f>
        <v>65</v>
      </c>
      <c r="P25" s="1" t="str">
        <f>Acrescentar2[[#This Row],[comp_ritmo_min]]&amp;":"&amp;Acrescentar2[[#This Row],[comp_ritmo_seg]]</f>
        <v>04:65</v>
      </c>
    </row>
    <row r="26" spans="1:16" x14ac:dyDescent="0.3">
      <c r="A26">
        <v>25</v>
      </c>
      <c r="B26">
        <v>9464</v>
      </c>
      <c r="C26" s="1" t="s">
        <v>1455</v>
      </c>
      <c r="D26" s="1" t="s">
        <v>1421</v>
      </c>
      <c r="E26" s="1">
        <v>47</v>
      </c>
      <c r="F26" s="1" t="s">
        <v>1441</v>
      </c>
      <c r="G26" t="s">
        <v>1394</v>
      </c>
      <c r="H26" s="1" t="s">
        <v>6</v>
      </c>
      <c r="I26" s="1" t="s">
        <v>439</v>
      </c>
      <c r="J26" s="2">
        <v>3.2442129629629626E-2</v>
      </c>
      <c r="K26" s="1">
        <v>10</v>
      </c>
      <c r="L26" s="1">
        <f>HOUR(Acrescentar2[[#This Row],[tempo]])*60*60+MINUTE(Acrescentar2[[#This Row],[tempo]])*60+SECOND(Acrescentar2[[#This Row],[tempo]])</f>
        <v>2803</v>
      </c>
      <c r="M26" s="1">
        <f>Acrescentar2[[#This Row],[tempo_s]]/Acrescentar2[[#This Row],[distancia]]</f>
        <v>280.3</v>
      </c>
      <c r="N26" s="1" t="str">
        <f>TEXT(ROUNDDOWN(Acrescentar2[[#This Row],[ritmo_s]]/60,0),"00")</f>
        <v>04</v>
      </c>
      <c r="O26" s="4" t="str">
        <f>TEXT(ROUND(((Acrescentar2[[#This Row],[ritmo_s]]/60-Acrescentar2[[#This Row],[comp_ritmo_min]])*100),2),"00")</f>
        <v>67</v>
      </c>
      <c r="P26" s="1" t="str">
        <f>Acrescentar2[[#This Row],[comp_ritmo_min]]&amp;":"&amp;Acrescentar2[[#This Row],[comp_ritmo_seg]]</f>
        <v>04:67</v>
      </c>
    </row>
    <row r="27" spans="1:16" x14ac:dyDescent="0.3">
      <c r="A27">
        <v>26</v>
      </c>
      <c r="B27">
        <v>8729</v>
      </c>
      <c r="C27" s="1" t="s">
        <v>1456</v>
      </c>
      <c r="D27" s="1" t="s">
        <v>1421</v>
      </c>
      <c r="E27" s="1">
        <v>0</v>
      </c>
      <c r="F27" s="1" t="s">
        <v>1450</v>
      </c>
      <c r="G27" t="s">
        <v>1394</v>
      </c>
      <c r="H27" s="1" t="s">
        <v>6</v>
      </c>
      <c r="I27" s="1" t="s">
        <v>441</v>
      </c>
      <c r="J27" s="2">
        <v>3.2488425925925928E-2</v>
      </c>
      <c r="K27" s="1">
        <v>10</v>
      </c>
      <c r="L27" s="1">
        <f>HOUR(Acrescentar2[[#This Row],[tempo]])*60*60+MINUTE(Acrescentar2[[#This Row],[tempo]])*60+SECOND(Acrescentar2[[#This Row],[tempo]])</f>
        <v>2807</v>
      </c>
      <c r="M27" s="1">
        <f>Acrescentar2[[#This Row],[tempo_s]]/Acrescentar2[[#This Row],[distancia]]</f>
        <v>280.7</v>
      </c>
      <c r="N27" s="1" t="str">
        <f>TEXT(ROUNDDOWN(Acrescentar2[[#This Row],[ritmo_s]]/60,0),"00")</f>
        <v>04</v>
      </c>
      <c r="O27" s="4" t="str">
        <f>TEXT(ROUND(((Acrescentar2[[#This Row],[ritmo_s]]/60-Acrescentar2[[#This Row],[comp_ritmo_min]])*100),2),"00")</f>
        <v>68</v>
      </c>
      <c r="P27" s="1" t="str">
        <f>Acrescentar2[[#This Row],[comp_ritmo_min]]&amp;":"&amp;Acrescentar2[[#This Row],[comp_ritmo_seg]]</f>
        <v>04:68</v>
      </c>
    </row>
    <row r="28" spans="1:16" x14ac:dyDescent="0.3">
      <c r="A28">
        <v>27</v>
      </c>
      <c r="B28">
        <v>9902</v>
      </c>
      <c r="C28" s="1" t="s">
        <v>1457</v>
      </c>
      <c r="D28" s="1" t="s">
        <v>1421</v>
      </c>
      <c r="E28" s="1">
        <v>27</v>
      </c>
      <c r="F28" s="1" t="s">
        <v>1458</v>
      </c>
      <c r="G28" t="s">
        <v>1389</v>
      </c>
      <c r="H28" s="1" t="s">
        <v>6</v>
      </c>
      <c r="I28" s="1" t="s">
        <v>6</v>
      </c>
      <c r="J28" s="2">
        <v>3.2627314814814817E-2</v>
      </c>
      <c r="K28" s="1">
        <v>10</v>
      </c>
      <c r="L28" s="1">
        <f>HOUR(Acrescentar2[[#This Row],[tempo]])*60*60+MINUTE(Acrescentar2[[#This Row],[tempo]])*60+SECOND(Acrescentar2[[#This Row],[tempo]])</f>
        <v>2819</v>
      </c>
      <c r="M28" s="1">
        <f>Acrescentar2[[#This Row],[tempo_s]]/Acrescentar2[[#This Row],[distancia]]</f>
        <v>281.89999999999998</v>
      </c>
      <c r="N28" s="1" t="str">
        <f>TEXT(ROUNDDOWN(Acrescentar2[[#This Row],[ritmo_s]]/60,0),"00")</f>
        <v>04</v>
      </c>
      <c r="O28" s="4" t="str">
        <f>TEXT(ROUND(((Acrescentar2[[#This Row],[ritmo_s]]/60-Acrescentar2[[#This Row],[comp_ritmo_min]])*100),2),"00")</f>
        <v>70</v>
      </c>
      <c r="P28" s="1" t="str">
        <f>Acrescentar2[[#This Row],[comp_ritmo_min]]&amp;":"&amp;Acrescentar2[[#This Row],[comp_ritmo_seg]]</f>
        <v>04:70</v>
      </c>
    </row>
    <row r="29" spans="1:16" x14ac:dyDescent="0.3">
      <c r="A29">
        <v>28</v>
      </c>
      <c r="B29">
        <v>11164</v>
      </c>
      <c r="C29" s="1" t="s">
        <v>1459</v>
      </c>
      <c r="D29" s="1" t="s">
        <v>1421</v>
      </c>
      <c r="E29" s="1">
        <v>61</v>
      </c>
      <c r="F29" s="1" t="s">
        <v>1439</v>
      </c>
      <c r="G29" t="s">
        <v>1396</v>
      </c>
      <c r="H29" s="1" t="s">
        <v>6</v>
      </c>
      <c r="I29" s="1" t="s">
        <v>6</v>
      </c>
      <c r="J29" s="2">
        <v>3.2731481481481479E-2</v>
      </c>
      <c r="K29" s="1">
        <v>10</v>
      </c>
      <c r="L29" s="1">
        <f>HOUR(Acrescentar2[[#This Row],[tempo]])*60*60+MINUTE(Acrescentar2[[#This Row],[tempo]])*60+SECOND(Acrescentar2[[#This Row],[tempo]])</f>
        <v>2828</v>
      </c>
      <c r="M29" s="1">
        <f>Acrescentar2[[#This Row],[tempo_s]]/Acrescentar2[[#This Row],[distancia]]</f>
        <v>282.8</v>
      </c>
      <c r="N29" s="1" t="str">
        <f>TEXT(ROUNDDOWN(Acrescentar2[[#This Row],[ritmo_s]]/60,0),"00")</f>
        <v>04</v>
      </c>
      <c r="O29" s="4" t="str">
        <f>TEXT(ROUND(((Acrescentar2[[#This Row],[ritmo_s]]/60-Acrescentar2[[#This Row],[comp_ritmo_min]])*100),2),"00")</f>
        <v>71</v>
      </c>
      <c r="P29" s="1" t="str">
        <f>Acrescentar2[[#This Row],[comp_ritmo_min]]&amp;":"&amp;Acrescentar2[[#This Row],[comp_ritmo_seg]]</f>
        <v>04:71</v>
      </c>
    </row>
    <row r="30" spans="1:16" x14ac:dyDescent="0.3">
      <c r="A30">
        <v>29</v>
      </c>
      <c r="B30">
        <v>9268</v>
      </c>
      <c r="C30" s="1" t="s">
        <v>1460</v>
      </c>
      <c r="D30" s="1" t="s">
        <v>1421</v>
      </c>
      <c r="E30" s="1">
        <v>35</v>
      </c>
      <c r="F30" s="1" t="s">
        <v>1422</v>
      </c>
      <c r="G30" t="s">
        <v>1461</v>
      </c>
      <c r="H30" s="1" t="s">
        <v>6</v>
      </c>
      <c r="I30" s="1" t="s">
        <v>7</v>
      </c>
      <c r="J30" s="2">
        <v>3.2731481481481479E-2</v>
      </c>
      <c r="K30" s="1">
        <v>10</v>
      </c>
      <c r="L30" s="1">
        <f>HOUR(Acrescentar2[[#This Row],[tempo]])*60*60+MINUTE(Acrescentar2[[#This Row],[tempo]])*60+SECOND(Acrescentar2[[#This Row],[tempo]])</f>
        <v>2828</v>
      </c>
      <c r="M30" s="1">
        <f>Acrescentar2[[#This Row],[tempo_s]]/Acrescentar2[[#This Row],[distancia]]</f>
        <v>282.8</v>
      </c>
      <c r="N30" s="1" t="str">
        <f>TEXT(ROUNDDOWN(Acrescentar2[[#This Row],[ritmo_s]]/60,0),"00")</f>
        <v>04</v>
      </c>
      <c r="O30" s="4" t="str">
        <f>TEXT(ROUND(((Acrescentar2[[#This Row],[ritmo_s]]/60-Acrescentar2[[#This Row],[comp_ritmo_min]])*100),2),"00")</f>
        <v>71</v>
      </c>
      <c r="P30" s="1" t="str">
        <f>Acrescentar2[[#This Row],[comp_ritmo_min]]&amp;":"&amp;Acrescentar2[[#This Row],[comp_ritmo_seg]]</f>
        <v>04:71</v>
      </c>
    </row>
    <row r="31" spans="1:16" x14ac:dyDescent="0.3">
      <c r="A31">
        <v>30</v>
      </c>
      <c r="B31">
        <v>9486</v>
      </c>
      <c r="C31" s="1" t="s">
        <v>1462</v>
      </c>
      <c r="D31" s="1" t="s">
        <v>1421</v>
      </c>
      <c r="E31" s="1">
        <v>43</v>
      </c>
      <c r="F31" s="1" t="s">
        <v>1427</v>
      </c>
      <c r="G31" t="s">
        <v>1396</v>
      </c>
      <c r="H31" s="1" t="s">
        <v>6</v>
      </c>
      <c r="I31" s="1" t="s">
        <v>187</v>
      </c>
      <c r="J31" s="2">
        <v>3.2824074074074075E-2</v>
      </c>
      <c r="K31" s="1">
        <v>10</v>
      </c>
      <c r="L31" s="1">
        <f>HOUR(Acrescentar2[[#This Row],[tempo]])*60*60+MINUTE(Acrescentar2[[#This Row],[tempo]])*60+SECOND(Acrescentar2[[#This Row],[tempo]])</f>
        <v>2836</v>
      </c>
      <c r="M31" s="1">
        <f>Acrescentar2[[#This Row],[tempo_s]]/Acrescentar2[[#This Row],[distancia]]</f>
        <v>283.60000000000002</v>
      </c>
      <c r="N31" s="1" t="str">
        <f>TEXT(ROUNDDOWN(Acrescentar2[[#This Row],[ritmo_s]]/60,0),"00")</f>
        <v>04</v>
      </c>
      <c r="O31" s="4" t="str">
        <f>TEXT(ROUND(((Acrescentar2[[#This Row],[ritmo_s]]/60-Acrescentar2[[#This Row],[comp_ritmo_min]])*100),2),"00")</f>
        <v>73</v>
      </c>
      <c r="P31" s="1" t="str">
        <f>Acrescentar2[[#This Row],[comp_ritmo_min]]&amp;":"&amp;Acrescentar2[[#This Row],[comp_ritmo_seg]]</f>
        <v>04:73</v>
      </c>
    </row>
    <row r="32" spans="1:16" x14ac:dyDescent="0.3">
      <c r="A32">
        <v>31</v>
      </c>
      <c r="B32">
        <v>9538</v>
      </c>
      <c r="C32" s="1" t="s">
        <v>1463</v>
      </c>
      <c r="D32" s="1" t="s">
        <v>1421</v>
      </c>
      <c r="E32" s="1">
        <v>38</v>
      </c>
      <c r="F32" s="1" t="s">
        <v>1422</v>
      </c>
      <c r="G32" t="s">
        <v>1464</v>
      </c>
      <c r="H32" s="1" t="s">
        <v>6</v>
      </c>
      <c r="I32" s="1" t="s">
        <v>424</v>
      </c>
      <c r="J32" s="2">
        <v>3.3067129629629627E-2</v>
      </c>
      <c r="K32" s="1">
        <v>10</v>
      </c>
      <c r="L32" s="1">
        <f>HOUR(Acrescentar2[[#This Row],[tempo]])*60*60+MINUTE(Acrescentar2[[#This Row],[tempo]])*60+SECOND(Acrescentar2[[#This Row],[tempo]])</f>
        <v>2857</v>
      </c>
      <c r="M32" s="1">
        <f>Acrescentar2[[#This Row],[tempo_s]]/Acrescentar2[[#This Row],[distancia]]</f>
        <v>285.7</v>
      </c>
      <c r="N32" s="1" t="str">
        <f>TEXT(ROUNDDOWN(Acrescentar2[[#This Row],[ritmo_s]]/60,0),"00")</f>
        <v>04</v>
      </c>
      <c r="O32" s="4" t="str">
        <f>TEXT(ROUND(((Acrescentar2[[#This Row],[ritmo_s]]/60-Acrescentar2[[#This Row],[comp_ritmo_min]])*100),2),"00")</f>
        <v>76</v>
      </c>
      <c r="P32" s="1" t="str">
        <f>Acrescentar2[[#This Row],[comp_ritmo_min]]&amp;":"&amp;Acrescentar2[[#This Row],[comp_ritmo_seg]]</f>
        <v>04:76</v>
      </c>
    </row>
    <row r="33" spans="1:16" x14ac:dyDescent="0.3">
      <c r="A33">
        <v>32</v>
      </c>
      <c r="B33">
        <v>10993</v>
      </c>
      <c r="C33" s="1" t="s">
        <v>1465</v>
      </c>
      <c r="D33" s="1" t="s">
        <v>1421</v>
      </c>
      <c r="E33" s="1">
        <v>22</v>
      </c>
      <c r="F33" s="1" t="s">
        <v>1466</v>
      </c>
      <c r="G33" t="s">
        <v>1389</v>
      </c>
      <c r="H33" s="1" t="s">
        <v>6</v>
      </c>
      <c r="I33" s="1" t="s">
        <v>6</v>
      </c>
      <c r="J33" s="2">
        <v>3.3101851851851855E-2</v>
      </c>
      <c r="K33" s="1">
        <v>10</v>
      </c>
      <c r="L33" s="1">
        <f>HOUR(Acrescentar2[[#This Row],[tempo]])*60*60+MINUTE(Acrescentar2[[#This Row],[tempo]])*60+SECOND(Acrescentar2[[#This Row],[tempo]])</f>
        <v>2860</v>
      </c>
      <c r="M33" s="1">
        <f>Acrescentar2[[#This Row],[tempo_s]]/Acrescentar2[[#This Row],[distancia]]</f>
        <v>286</v>
      </c>
      <c r="N33" s="1" t="str">
        <f>TEXT(ROUNDDOWN(Acrescentar2[[#This Row],[ritmo_s]]/60,0),"00")</f>
        <v>04</v>
      </c>
      <c r="O33" s="4" t="str">
        <f>TEXT(ROUND(((Acrescentar2[[#This Row],[ritmo_s]]/60-Acrescentar2[[#This Row],[comp_ritmo_min]])*100),2),"00")</f>
        <v>77</v>
      </c>
      <c r="P33" s="1" t="str">
        <f>Acrescentar2[[#This Row],[comp_ritmo_min]]&amp;":"&amp;Acrescentar2[[#This Row],[comp_ritmo_seg]]</f>
        <v>04:77</v>
      </c>
    </row>
    <row r="34" spans="1:16" x14ac:dyDescent="0.3">
      <c r="A34">
        <v>33</v>
      </c>
      <c r="B34">
        <v>10561</v>
      </c>
      <c r="C34" s="1" t="s">
        <v>1467</v>
      </c>
      <c r="D34" s="1" t="s">
        <v>1421</v>
      </c>
      <c r="E34" s="1">
        <v>48</v>
      </c>
      <c r="F34" s="1" t="s">
        <v>1441</v>
      </c>
      <c r="G34" t="s">
        <v>1396</v>
      </c>
      <c r="H34" s="1" t="s">
        <v>6</v>
      </c>
      <c r="I34" s="1" t="s">
        <v>6</v>
      </c>
      <c r="J34" s="2">
        <v>3.3449074074074076E-2</v>
      </c>
      <c r="K34" s="1">
        <v>10</v>
      </c>
      <c r="L34" s="1">
        <f>HOUR(Acrescentar2[[#This Row],[tempo]])*60*60+MINUTE(Acrescentar2[[#This Row],[tempo]])*60+SECOND(Acrescentar2[[#This Row],[tempo]])</f>
        <v>2890</v>
      </c>
      <c r="M34" s="1">
        <f>Acrescentar2[[#This Row],[tempo_s]]/Acrescentar2[[#This Row],[distancia]]</f>
        <v>289</v>
      </c>
      <c r="N34" s="1" t="str">
        <f>TEXT(ROUNDDOWN(Acrescentar2[[#This Row],[ritmo_s]]/60,0),"00")</f>
        <v>04</v>
      </c>
      <c r="O34" s="4" t="str">
        <f>TEXT(ROUND(((Acrescentar2[[#This Row],[ritmo_s]]/60-Acrescentar2[[#This Row],[comp_ritmo_min]])*100),2),"00")</f>
        <v>82</v>
      </c>
      <c r="P34" s="1" t="str">
        <f>Acrescentar2[[#This Row],[comp_ritmo_min]]&amp;":"&amp;Acrescentar2[[#This Row],[comp_ritmo_seg]]</f>
        <v>04:82</v>
      </c>
    </row>
    <row r="35" spans="1:16" x14ac:dyDescent="0.3">
      <c r="A35">
        <v>34</v>
      </c>
      <c r="B35">
        <v>8703</v>
      </c>
      <c r="C35" s="1" t="s">
        <v>1468</v>
      </c>
      <c r="D35" s="1" t="s">
        <v>1421</v>
      </c>
      <c r="E35" s="1">
        <v>27</v>
      </c>
      <c r="F35" s="1" t="s">
        <v>1458</v>
      </c>
      <c r="G35">
        <v>2</v>
      </c>
      <c r="H35" s="1" t="s">
        <v>6</v>
      </c>
      <c r="I35" s="1" t="s">
        <v>56</v>
      </c>
      <c r="J35" s="2">
        <v>3.3599537037037039E-2</v>
      </c>
      <c r="K35" s="1">
        <v>10</v>
      </c>
      <c r="L35" s="1">
        <f>HOUR(Acrescentar2[[#This Row],[tempo]])*60*60+MINUTE(Acrescentar2[[#This Row],[tempo]])*60+SECOND(Acrescentar2[[#This Row],[tempo]])</f>
        <v>2903</v>
      </c>
      <c r="M35" s="1">
        <f>Acrescentar2[[#This Row],[tempo_s]]/Acrescentar2[[#This Row],[distancia]]</f>
        <v>290.3</v>
      </c>
      <c r="N35" s="1" t="str">
        <f>TEXT(ROUNDDOWN(Acrescentar2[[#This Row],[ritmo_s]]/60,0),"00")</f>
        <v>04</v>
      </c>
      <c r="O35" s="4" t="str">
        <f>TEXT(ROUND(((Acrescentar2[[#This Row],[ritmo_s]]/60-Acrescentar2[[#This Row],[comp_ritmo_min]])*100),2),"00")</f>
        <v>84</v>
      </c>
      <c r="P35" s="1" t="str">
        <f>Acrescentar2[[#This Row],[comp_ritmo_min]]&amp;":"&amp;Acrescentar2[[#This Row],[comp_ritmo_seg]]</f>
        <v>04:84</v>
      </c>
    </row>
    <row r="36" spans="1:16" x14ac:dyDescent="0.3">
      <c r="A36">
        <v>35</v>
      </c>
      <c r="B36">
        <v>9505</v>
      </c>
      <c r="C36" s="1" t="s">
        <v>1469</v>
      </c>
      <c r="D36" s="1" t="s">
        <v>1421</v>
      </c>
      <c r="E36" s="1">
        <v>43</v>
      </c>
      <c r="F36" s="1" t="s">
        <v>1427</v>
      </c>
      <c r="G36">
        <v>4</v>
      </c>
      <c r="H36" s="1" t="s">
        <v>6</v>
      </c>
      <c r="I36" s="1" t="s">
        <v>938</v>
      </c>
      <c r="J36" s="2">
        <v>3.3923611111111113E-2</v>
      </c>
      <c r="K36" s="1">
        <v>10</v>
      </c>
      <c r="L36" s="1">
        <f>HOUR(Acrescentar2[[#This Row],[tempo]])*60*60+MINUTE(Acrescentar2[[#This Row],[tempo]])*60+SECOND(Acrescentar2[[#This Row],[tempo]])</f>
        <v>2931</v>
      </c>
      <c r="M36" s="1">
        <f>Acrescentar2[[#This Row],[tempo_s]]/Acrescentar2[[#This Row],[distancia]]</f>
        <v>293.10000000000002</v>
      </c>
      <c r="N36" s="1" t="str">
        <f>TEXT(ROUNDDOWN(Acrescentar2[[#This Row],[ritmo_s]]/60,0),"00")</f>
        <v>04</v>
      </c>
      <c r="O36" s="4" t="str">
        <f>TEXT(ROUND(((Acrescentar2[[#This Row],[ritmo_s]]/60-Acrescentar2[[#This Row],[comp_ritmo_min]])*100),2),"00")</f>
        <v>89</v>
      </c>
      <c r="P36" s="1" t="str">
        <f>Acrescentar2[[#This Row],[comp_ritmo_min]]&amp;":"&amp;Acrescentar2[[#This Row],[comp_ritmo_seg]]</f>
        <v>04:89</v>
      </c>
    </row>
    <row r="37" spans="1:16" x14ac:dyDescent="0.3">
      <c r="A37">
        <v>36</v>
      </c>
      <c r="B37">
        <v>9102</v>
      </c>
      <c r="C37" s="1" t="s">
        <v>1470</v>
      </c>
      <c r="D37" s="1" t="s">
        <v>1421</v>
      </c>
      <c r="E37" s="1">
        <v>51</v>
      </c>
      <c r="F37" s="1" t="s">
        <v>1432</v>
      </c>
      <c r="G37">
        <v>4</v>
      </c>
      <c r="H37" s="1" t="s">
        <v>6</v>
      </c>
      <c r="I37" s="1" t="s">
        <v>9</v>
      </c>
      <c r="J37" s="2">
        <v>3.3958333333333333E-2</v>
      </c>
      <c r="K37" s="1">
        <v>10</v>
      </c>
      <c r="L37" s="1">
        <f>HOUR(Acrescentar2[[#This Row],[tempo]])*60*60+MINUTE(Acrescentar2[[#This Row],[tempo]])*60+SECOND(Acrescentar2[[#This Row],[tempo]])</f>
        <v>2934</v>
      </c>
      <c r="M37" s="1">
        <f>Acrescentar2[[#This Row],[tempo_s]]/Acrescentar2[[#This Row],[distancia]]</f>
        <v>293.39999999999998</v>
      </c>
      <c r="N37" s="1" t="str">
        <f>TEXT(ROUNDDOWN(Acrescentar2[[#This Row],[ritmo_s]]/60,0),"00")</f>
        <v>04</v>
      </c>
      <c r="O37" s="4" t="str">
        <f>TEXT(ROUND(((Acrescentar2[[#This Row],[ritmo_s]]/60-Acrescentar2[[#This Row],[comp_ritmo_min]])*100),2),"00")</f>
        <v>89</v>
      </c>
      <c r="P37" s="1" t="str">
        <f>Acrescentar2[[#This Row],[comp_ritmo_min]]&amp;":"&amp;Acrescentar2[[#This Row],[comp_ritmo_seg]]</f>
        <v>04:89</v>
      </c>
    </row>
    <row r="38" spans="1:16" x14ac:dyDescent="0.3">
      <c r="A38">
        <v>37</v>
      </c>
      <c r="B38">
        <v>10264</v>
      </c>
      <c r="C38" s="1" t="s">
        <v>1471</v>
      </c>
      <c r="D38" s="1" t="s">
        <v>1421</v>
      </c>
      <c r="E38" s="1">
        <v>35</v>
      </c>
      <c r="F38" s="1" t="s">
        <v>1422</v>
      </c>
      <c r="G38">
        <v>10</v>
      </c>
      <c r="H38" s="1" t="s">
        <v>6</v>
      </c>
      <c r="I38" s="1" t="s">
        <v>6</v>
      </c>
      <c r="J38" s="2">
        <v>3.4016203703703701E-2</v>
      </c>
      <c r="K38" s="1">
        <v>10</v>
      </c>
      <c r="L38" s="1">
        <f>HOUR(Acrescentar2[[#This Row],[tempo]])*60*60+MINUTE(Acrescentar2[[#This Row],[tempo]])*60+SECOND(Acrescentar2[[#This Row],[tempo]])</f>
        <v>2939</v>
      </c>
      <c r="M38" s="1">
        <f>Acrescentar2[[#This Row],[tempo_s]]/Acrescentar2[[#This Row],[distancia]]</f>
        <v>293.89999999999998</v>
      </c>
      <c r="N38" s="1" t="str">
        <f>TEXT(ROUNDDOWN(Acrescentar2[[#This Row],[ritmo_s]]/60,0),"00")</f>
        <v>04</v>
      </c>
      <c r="O38" s="4" t="str">
        <f>TEXT(ROUND(((Acrescentar2[[#This Row],[ritmo_s]]/60-Acrescentar2[[#This Row],[comp_ritmo_min]])*100),2),"00")</f>
        <v>90</v>
      </c>
      <c r="P38" s="1" t="str">
        <f>Acrescentar2[[#This Row],[comp_ritmo_min]]&amp;":"&amp;Acrescentar2[[#This Row],[comp_ritmo_seg]]</f>
        <v>04:90</v>
      </c>
    </row>
    <row r="39" spans="1:16" x14ac:dyDescent="0.3">
      <c r="A39">
        <v>38</v>
      </c>
      <c r="B39">
        <v>9459</v>
      </c>
      <c r="C39" s="1" t="s">
        <v>1472</v>
      </c>
      <c r="D39" s="1" t="s">
        <v>1421</v>
      </c>
      <c r="E39" s="1">
        <v>62</v>
      </c>
      <c r="F39" s="1" t="s">
        <v>1439</v>
      </c>
      <c r="G39">
        <v>4</v>
      </c>
      <c r="H39" s="1" t="s">
        <v>6</v>
      </c>
      <c r="I39" s="1" t="s">
        <v>439</v>
      </c>
      <c r="J39" s="2">
        <v>3.4236111111111113E-2</v>
      </c>
      <c r="K39" s="1">
        <v>10</v>
      </c>
      <c r="L39" s="1">
        <f>HOUR(Acrescentar2[[#This Row],[tempo]])*60*60+MINUTE(Acrescentar2[[#This Row],[tempo]])*60+SECOND(Acrescentar2[[#This Row],[tempo]])</f>
        <v>2958</v>
      </c>
      <c r="M39" s="1">
        <f>Acrescentar2[[#This Row],[tempo_s]]/Acrescentar2[[#This Row],[distancia]]</f>
        <v>295.8</v>
      </c>
      <c r="N39" s="1" t="str">
        <f>TEXT(ROUNDDOWN(Acrescentar2[[#This Row],[ritmo_s]]/60,0),"00")</f>
        <v>04</v>
      </c>
      <c r="O39" s="4" t="str">
        <f>TEXT(ROUND(((Acrescentar2[[#This Row],[ritmo_s]]/60-Acrescentar2[[#This Row],[comp_ritmo_min]])*100),2),"00")</f>
        <v>93</v>
      </c>
      <c r="P39" s="1" t="str">
        <f>Acrescentar2[[#This Row],[comp_ritmo_min]]&amp;":"&amp;Acrescentar2[[#This Row],[comp_ritmo_seg]]</f>
        <v>04:93</v>
      </c>
    </row>
    <row r="40" spans="1:16" x14ac:dyDescent="0.3">
      <c r="A40">
        <v>39</v>
      </c>
      <c r="B40">
        <v>10926</v>
      </c>
      <c r="C40" s="1" t="s">
        <v>1473</v>
      </c>
      <c r="D40" s="1" t="s">
        <v>1421</v>
      </c>
      <c r="E40" s="1">
        <v>50</v>
      </c>
      <c r="F40" s="1" t="s">
        <v>1432</v>
      </c>
      <c r="G40">
        <v>5</v>
      </c>
      <c r="H40" s="1" t="s">
        <v>6</v>
      </c>
      <c r="I40" s="1" t="s">
        <v>6</v>
      </c>
      <c r="J40" s="2">
        <v>3.4247685185185187E-2</v>
      </c>
      <c r="K40" s="1">
        <v>10</v>
      </c>
      <c r="L40" s="1">
        <f>HOUR(Acrescentar2[[#This Row],[tempo]])*60*60+MINUTE(Acrescentar2[[#This Row],[tempo]])*60+SECOND(Acrescentar2[[#This Row],[tempo]])</f>
        <v>2959</v>
      </c>
      <c r="M40" s="1">
        <f>Acrescentar2[[#This Row],[tempo_s]]/Acrescentar2[[#This Row],[distancia]]</f>
        <v>295.89999999999998</v>
      </c>
      <c r="N40" s="1" t="str">
        <f>TEXT(ROUNDDOWN(Acrescentar2[[#This Row],[ritmo_s]]/60,0),"00")</f>
        <v>04</v>
      </c>
      <c r="O40" s="4" t="str">
        <f>TEXT(ROUND(((Acrescentar2[[#This Row],[ritmo_s]]/60-Acrescentar2[[#This Row],[comp_ritmo_min]])*100),2),"00")</f>
        <v>93</v>
      </c>
      <c r="P40" s="1" t="str">
        <f>Acrescentar2[[#This Row],[comp_ritmo_min]]&amp;":"&amp;Acrescentar2[[#This Row],[comp_ritmo_seg]]</f>
        <v>04:93</v>
      </c>
    </row>
    <row r="41" spans="1:16" x14ac:dyDescent="0.3">
      <c r="A41">
        <v>40</v>
      </c>
      <c r="B41">
        <v>9765</v>
      </c>
      <c r="C41" s="1" t="s">
        <v>1474</v>
      </c>
      <c r="D41" s="1" t="s">
        <v>1421</v>
      </c>
      <c r="E41" s="1">
        <v>26</v>
      </c>
      <c r="F41" s="1" t="s">
        <v>1458</v>
      </c>
      <c r="G41">
        <v>3</v>
      </c>
      <c r="H41" s="1" t="s">
        <v>6</v>
      </c>
      <c r="I41" s="1" t="s">
        <v>6</v>
      </c>
      <c r="J41" s="2">
        <v>3.439814814814815E-2</v>
      </c>
      <c r="K41" s="1">
        <v>10</v>
      </c>
      <c r="L41" s="1">
        <f>HOUR(Acrescentar2[[#This Row],[tempo]])*60*60+MINUTE(Acrescentar2[[#This Row],[tempo]])*60+SECOND(Acrescentar2[[#This Row],[tempo]])</f>
        <v>2972</v>
      </c>
      <c r="M41" s="1">
        <f>Acrescentar2[[#This Row],[tempo_s]]/Acrescentar2[[#This Row],[distancia]]</f>
        <v>297.2</v>
      </c>
      <c r="N41" s="1" t="str">
        <f>TEXT(ROUNDDOWN(Acrescentar2[[#This Row],[ritmo_s]]/60,0),"00")</f>
        <v>04</v>
      </c>
      <c r="O41" s="4" t="str">
        <f>TEXT(ROUND(((Acrescentar2[[#This Row],[ritmo_s]]/60-Acrescentar2[[#This Row],[comp_ritmo_min]])*100),2),"00")</f>
        <v>95</v>
      </c>
      <c r="P41" s="1" t="str">
        <f>Acrescentar2[[#This Row],[comp_ritmo_min]]&amp;":"&amp;Acrescentar2[[#This Row],[comp_ritmo_seg]]</f>
        <v>04:95</v>
      </c>
    </row>
    <row r="42" spans="1:16" x14ac:dyDescent="0.3">
      <c r="A42">
        <v>41</v>
      </c>
      <c r="B42">
        <v>10652</v>
      </c>
      <c r="C42" s="1" t="s">
        <v>1475</v>
      </c>
      <c r="D42" s="1" t="s">
        <v>1421</v>
      </c>
      <c r="E42" s="1">
        <v>35</v>
      </c>
      <c r="F42" s="1" t="s">
        <v>1422</v>
      </c>
      <c r="G42">
        <v>11</v>
      </c>
      <c r="H42" s="1" t="s">
        <v>6</v>
      </c>
      <c r="I42" s="1" t="s">
        <v>6</v>
      </c>
      <c r="J42" s="2">
        <v>3.4444444444444444E-2</v>
      </c>
      <c r="K42" s="1">
        <v>10</v>
      </c>
      <c r="L42" s="1">
        <f>HOUR(Acrescentar2[[#This Row],[tempo]])*60*60+MINUTE(Acrescentar2[[#This Row],[tempo]])*60+SECOND(Acrescentar2[[#This Row],[tempo]])</f>
        <v>2976</v>
      </c>
      <c r="M42" s="1">
        <f>Acrescentar2[[#This Row],[tempo_s]]/Acrescentar2[[#This Row],[distancia]]</f>
        <v>297.60000000000002</v>
      </c>
      <c r="N42" s="1" t="str">
        <f>TEXT(ROUNDDOWN(Acrescentar2[[#This Row],[ritmo_s]]/60,0),"00")</f>
        <v>04</v>
      </c>
      <c r="O42" s="4" t="str">
        <f>TEXT(ROUND(((Acrescentar2[[#This Row],[ritmo_s]]/60-Acrescentar2[[#This Row],[comp_ritmo_min]])*100),2),"00")</f>
        <v>96</v>
      </c>
      <c r="P42" s="1" t="str">
        <f>Acrescentar2[[#This Row],[comp_ritmo_min]]&amp;":"&amp;Acrescentar2[[#This Row],[comp_ritmo_seg]]</f>
        <v>04:96</v>
      </c>
    </row>
    <row r="43" spans="1:16" x14ac:dyDescent="0.3">
      <c r="A43">
        <v>42</v>
      </c>
      <c r="B43">
        <v>9220</v>
      </c>
      <c r="C43" s="1" t="s">
        <v>1476</v>
      </c>
      <c r="D43" s="1" t="s">
        <v>1421</v>
      </c>
      <c r="E43" s="1">
        <v>37</v>
      </c>
      <c r="F43" s="1" t="s">
        <v>1422</v>
      </c>
      <c r="G43">
        <v>12</v>
      </c>
      <c r="H43" s="1" t="s">
        <v>6</v>
      </c>
      <c r="I43" s="1" t="s">
        <v>104</v>
      </c>
      <c r="J43" s="2">
        <v>3.4467592592592591E-2</v>
      </c>
      <c r="K43" s="1">
        <v>10</v>
      </c>
      <c r="L43" s="1">
        <f>HOUR(Acrescentar2[[#This Row],[tempo]])*60*60+MINUTE(Acrescentar2[[#This Row],[tempo]])*60+SECOND(Acrescentar2[[#This Row],[tempo]])</f>
        <v>2978</v>
      </c>
      <c r="M43" s="1">
        <f>Acrescentar2[[#This Row],[tempo_s]]/Acrescentar2[[#This Row],[distancia]]</f>
        <v>297.8</v>
      </c>
      <c r="N43" s="1" t="str">
        <f>TEXT(ROUNDDOWN(Acrescentar2[[#This Row],[ritmo_s]]/60,0),"00")</f>
        <v>04</v>
      </c>
      <c r="O43" s="4" t="str">
        <f>TEXT(ROUND(((Acrescentar2[[#This Row],[ritmo_s]]/60-Acrescentar2[[#This Row],[comp_ritmo_min]])*100),2),"00")</f>
        <v>96</v>
      </c>
      <c r="P43" s="1" t="str">
        <f>Acrescentar2[[#This Row],[comp_ritmo_min]]&amp;":"&amp;Acrescentar2[[#This Row],[comp_ritmo_seg]]</f>
        <v>04:96</v>
      </c>
    </row>
    <row r="44" spans="1:16" x14ac:dyDescent="0.3">
      <c r="A44">
        <v>43</v>
      </c>
      <c r="B44">
        <v>8582</v>
      </c>
      <c r="C44" s="1" t="s">
        <v>1477</v>
      </c>
      <c r="D44" s="1" t="s">
        <v>1421</v>
      </c>
      <c r="E44" s="1">
        <v>25</v>
      </c>
      <c r="F44" s="1" t="s">
        <v>1458</v>
      </c>
      <c r="G44">
        <v>4</v>
      </c>
      <c r="H44" s="1" t="s">
        <v>6</v>
      </c>
      <c r="I44" s="1" t="s">
        <v>692</v>
      </c>
      <c r="J44" s="2">
        <v>3.4490740740740738E-2</v>
      </c>
      <c r="K44" s="1">
        <v>10</v>
      </c>
      <c r="L44" s="1">
        <f>HOUR(Acrescentar2[[#This Row],[tempo]])*60*60+MINUTE(Acrescentar2[[#This Row],[tempo]])*60+SECOND(Acrescentar2[[#This Row],[tempo]])</f>
        <v>2980</v>
      </c>
      <c r="M44" s="1">
        <f>Acrescentar2[[#This Row],[tempo_s]]/Acrescentar2[[#This Row],[distancia]]</f>
        <v>298</v>
      </c>
      <c r="N44" s="1" t="str">
        <f>TEXT(ROUNDDOWN(Acrescentar2[[#This Row],[ritmo_s]]/60,0),"00")</f>
        <v>04</v>
      </c>
      <c r="O44" s="4" t="str">
        <f>TEXT(ROUND(((Acrescentar2[[#This Row],[ritmo_s]]/60-Acrescentar2[[#This Row],[comp_ritmo_min]])*100),2),"00")</f>
        <v>97</v>
      </c>
      <c r="P44" s="1" t="str">
        <f>Acrescentar2[[#This Row],[comp_ritmo_min]]&amp;":"&amp;Acrescentar2[[#This Row],[comp_ritmo_seg]]</f>
        <v>04:97</v>
      </c>
    </row>
    <row r="45" spans="1:16" x14ac:dyDescent="0.3">
      <c r="A45">
        <v>44</v>
      </c>
      <c r="B45">
        <v>10195</v>
      </c>
      <c r="C45" s="1" t="s">
        <v>1478</v>
      </c>
      <c r="D45" s="1" t="s">
        <v>1421</v>
      </c>
      <c r="E45" s="1">
        <v>31</v>
      </c>
      <c r="F45" s="1" t="s">
        <v>1424</v>
      </c>
      <c r="G45">
        <v>2</v>
      </c>
      <c r="H45" s="1" t="s">
        <v>6</v>
      </c>
      <c r="I45" s="1" t="s">
        <v>6</v>
      </c>
      <c r="J45" s="2">
        <v>3.457175925925926E-2</v>
      </c>
      <c r="K45" s="1">
        <v>10</v>
      </c>
      <c r="L45" s="1">
        <f>HOUR(Acrescentar2[[#This Row],[tempo]])*60*60+MINUTE(Acrescentar2[[#This Row],[tempo]])*60+SECOND(Acrescentar2[[#This Row],[tempo]])</f>
        <v>2987</v>
      </c>
      <c r="M45" s="1">
        <f>Acrescentar2[[#This Row],[tempo_s]]/Acrescentar2[[#This Row],[distancia]]</f>
        <v>298.7</v>
      </c>
      <c r="N45" s="1" t="str">
        <f>TEXT(ROUNDDOWN(Acrescentar2[[#This Row],[ritmo_s]]/60,0),"00")</f>
        <v>04</v>
      </c>
      <c r="O45" s="4" t="str">
        <f>TEXT(ROUND(((Acrescentar2[[#This Row],[ritmo_s]]/60-Acrescentar2[[#This Row],[comp_ritmo_min]])*100),2),"00")</f>
        <v>98</v>
      </c>
      <c r="P45" s="1" t="str">
        <f>Acrescentar2[[#This Row],[comp_ritmo_min]]&amp;":"&amp;Acrescentar2[[#This Row],[comp_ritmo_seg]]</f>
        <v>04:98</v>
      </c>
    </row>
    <row r="46" spans="1:16" x14ac:dyDescent="0.3">
      <c r="A46">
        <v>45</v>
      </c>
      <c r="B46">
        <v>8898</v>
      </c>
      <c r="C46" s="1" t="s">
        <v>1479</v>
      </c>
      <c r="D46" s="1" t="s">
        <v>1421</v>
      </c>
      <c r="E46" s="1">
        <v>42</v>
      </c>
      <c r="F46" s="1" t="s">
        <v>1427</v>
      </c>
      <c r="G46">
        <v>5</v>
      </c>
      <c r="H46" s="1" t="s">
        <v>6</v>
      </c>
      <c r="I46" s="1" t="s">
        <v>9</v>
      </c>
      <c r="J46" s="2">
        <v>3.4687500000000003E-2</v>
      </c>
      <c r="K46" s="1">
        <v>10</v>
      </c>
      <c r="L46" s="1">
        <f>HOUR(Acrescentar2[[#This Row],[tempo]])*60*60+MINUTE(Acrescentar2[[#This Row],[tempo]])*60+SECOND(Acrescentar2[[#This Row],[tempo]])</f>
        <v>2997</v>
      </c>
      <c r="M46" s="1">
        <f>Acrescentar2[[#This Row],[tempo_s]]/Acrescentar2[[#This Row],[distancia]]</f>
        <v>299.7</v>
      </c>
      <c r="N46" s="1" t="str">
        <f>TEXT(ROUNDDOWN(Acrescentar2[[#This Row],[ritmo_s]]/60,0),"00")</f>
        <v>04</v>
      </c>
      <c r="O46" s="4" t="str">
        <f>TEXT(ROUND(((Acrescentar2[[#This Row],[ritmo_s]]/60-Acrescentar2[[#This Row],[comp_ritmo_min]])*100),2),"00")</f>
        <v>100</v>
      </c>
      <c r="P46" s="1" t="str">
        <f>Acrescentar2[[#This Row],[comp_ritmo_min]]&amp;":"&amp;Acrescentar2[[#This Row],[comp_ritmo_seg]]</f>
        <v>04:100</v>
      </c>
    </row>
    <row r="47" spans="1:16" x14ac:dyDescent="0.3">
      <c r="A47">
        <v>46</v>
      </c>
      <c r="B47">
        <v>10414</v>
      </c>
      <c r="C47" s="1" t="s">
        <v>1480</v>
      </c>
      <c r="D47" s="1" t="s">
        <v>1421</v>
      </c>
      <c r="E47" s="1">
        <v>35</v>
      </c>
      <c r="F47" s="1" t="s">
        <v>1422</v>
      </c>
      <c r="G47">
        <v>13</v>
      </c>
      <c r="H47" s="1" t="s">
        <v>6</v>
      </c>
      <c r="I47" s="1" t="s">
        <v>6</v>
      </c>
      <c r="J47" s="2">
        <v>3.4756944444444444E-2</v>
      </c>
      <c r="K47" s="1">
        <v>10</v>
      </c>
      <c r="L47" s="1">
        <f>HOUR(Acrescentar2[[#This Row],[tempo]])*60*60+MINUTE(Acrescentar2[[#This Row],[tempo]])*60+SECOND(Acrescentar2[[#This Row],[tempo]])</f>
        <v>3003</v>
      </c>
      <c r="M47" s="1">
        <f>Acrescentar2[[#This Row],[tempo_s]]/Acrescentar2[[#This Row],[distancia]]</f>
        <v>300.3</v>
      </c>
      <c r="N47" s="1" t="str">
        <f>TEXT(ROUNDDOWN(Acrescentar2[[#This Row],[ritmo_s]]/60,0),"00")</f>
        <v>05</v>
      </c>
      <c r="O47" s="4" t="str">
        <f>TEXT(ROUND(((Acrescentar2[[#This Row],[ritmo_s]]/60-Acrescentar2[[#This Row],[comp_ritmo_min]])*100),2),"00")</f>
        <v>01</v>
      </c>
      <c r="P47" s="1" t="str">
        <f>Acrescentar2[[#This Row],[comp_ritmo_min]]&amp;":"&amp;Acrescentar2[[#This Row],[comp_ritmo_seg]]</f>
        <v>05:01</v>
      </c>
    </row>
    <row r="48" spans="1:16" x14ac:dyDescent="0.3">
      <c r="A48">
        <v>47</v>
      </c>
      <c r="B48">
        <v>9165</v>
      </c>
      <c r="C48" s="1" t="s">
        <v>1481</v>
      </c>
      <c r="D48" s="1" t="s">
        <v>1421</v>
      </c>
      <c r="E48" s="1">
        <v>42</v>
      </c>
      <c r="F48" s="1" t="s">
        <v>1427</v>
      </c>
      <c r="G48">
        <v>6</v>
      </c>
      <c r="H48" s="1" t="s">
        <v>6</v>
      </c>
      <c r="I48" s="1" t="s">
        <v>106</v>
      </c>
      <c r="J48" s="2">
        <v>3.4780092592592592E-2</v>
      </c>
      <c r="K48" s="1">
        <v>10</v>
      </c>
      <c r="L48" s="1">
        <f>HOUR(Acrescentar2[[#This Row],[tempo]])*60*60+MINUTE(Acrescentar2[[#This Row],[tempo]])*60+SECOND(Acrescentar2[[#This Row],[tempo]])</f>
        <v>3005</v>
      </c>
      <c r="M48" s="1">
        <f>Acrescentar2[[#This Row],[tempo_s]]/Acrescentar2[[#This Row],[distancia]]</f>
        <v>300.5</v>
      </c>
      <c r="N48" s="1" t="str">
        <f>TEXT(ROUNDDOWN(Acrescentar2[[#This Row],[ritmo_s]]/60,0),"00")</f>
        <v>05</v>
      </c>
      <c r="O48" s="4" t="str">
        <f>TEXT(ROUND(((Acrescentar2[[#This Row],[ritmo_s]]/60-Acrescentar2[[#This Row],[comp_ritmo_min]])*100),2),"00")</f>
        <v>01</v>
      </c>
      <c r="P48" s="1" t="str">
        <f>Acrescentar2[[#This Row],[comp_ritmo_min]]&amp;":"&amp;Acrescentar2[[#This Row],[comp_ritmo_seg]]</f>
        <v>05:01</v>
      </c>
    </row>
    <row r="49" spans="1:16" x14ac:dyDescent="0.3">
      <c r="A49">
        <v>48</v>
      </c>
      <c r="B49">
        <v>9234</v>
      </c>
      <c r="C49" s="1" t="s">
        <v>1482</v>
      </c>
      <c r="D49" s="1" t="s">
        <v>1421</v>
      </c>
      <c r="E49" s="1">
        <v>54</v>
      </c>
      <c r="F49" s="1" t="s">
        <v>1432</v>
      </c>
      <c r="G49">
        <v>6</v>
      </c>
      <c r="H49" s="1" t="s">
        <v>6</v>
      </c>
      <c r="I49" s="1" t="s">
        <v>577</v>
      </c>
      <c r="J49" s="2">
        <v>3.4918981481481481E-2</v>
      </c>
      <c r="K49" s="1">
        <v>10</v>
      </c>
      <c r="L49" s="1">
        <f>HOUR(Acrescentar2[[#This Row],[tempo]])*60*60+MINUTE(Acrescentar2[[#This Row],[tempo]])*60+SECOND(Acrescentar2[[#This Row],[tempo]])</f>
        <v>3017</v>
      </c>
      <c r="M49" s="1">
        <f>Acrescentar2[[#This Row],[tempo_s]]/Acrescentar2[[#This Row],[distancia]]</f>
        <v>301.7</v>
      </c>
      <c r="N49" s="1" t="str">
        <f>TEXT(ROUNDDOWN(Acrescentar2[[#This Row],[ritmo_s]]/60,0),"00")</f>
        <v>05</v>
      </c>
      <c r="O49" s="4" t="str">
        <f>TEXT(ROUND(((Acrescentar2[[#This Row],[ritmo_s]]/60-Acrescentar2[[#This Row],[comp_ritmo_min]])*100),2),"00")</f>
        <v>03</v>
      </c>
      <c r="P49" s="1" t="str">
        <f>Acrescentar2[[#This Row],[comp_ritmo_min]]&amp;":"&amp;Acrescentar2[[#This Row],[comp_ritmo_seg]]</f>
        <v>05:03</v>
      </c>
    </row>
    <row r="50" spans="1:16" x14ac:dyDescent="0.3">
      <c r="A50">
        <v>49</v>
      </c>
      <c r="B50">
        <v>10005</v>
      </c>
      <c r="C50" s="1" t="s">
        <v>1483</v>
      </c>
      <c r="D50" s="1" t="s">
        <v>1421</v>
      </c>
      <c r="E50" s="1">
        <v>50</v>
      </c>
      <c r="F50" s="1" t="s">
        <v>1432</v>
      </c>
      <c r="G50">
        <v>7</v>
      </c>
      <c r="H50" s="1" t="s">
        <v>6</v>
      </c>
      <c r="I50" s="1" t="s">
        <v>6</v>
      </c>
      <c r="J50" s="2">
        <v>3.5000000000000003E-2</v>
      </c>
      <c r="K50" s="1">
        <v>10</v>
      </c>
      <c r="L50" s="1">
        <f>HOUR(Acrescentar2[[#This Row],[tempo]])*60*60+MINUTE(Acrescentar2[[#This Row],[tempo]])*60+SECOND(Acrescentar2[[#This Row],[tempo]])</f>
        <v>3024</v>
      </c>
      <c r="M50" s="1">
        <f>Acrescentar2[[#This Row],[tempo_s]]/Acrescentar2[[#This Row],[distancia]]</f>
        <v>302.39999999999998</v>
      </c>
      <c r="N50" s="1" t="str">
        <f>TEXT(ROUNDDOWN(Acrescentar2[[#This Row],[ritmo_s]]/60,0),"00")</f>
        <v>05</v>
      </c>
      <c r="O50" s="4" t="str">
        <f>TEXT(ROUND(((Acrescentar2[[#This Row],[ritmo_s]]/60-Acrescentar2[[#This Row],[comp_ritmo_min]])*100),2),"00")</f>
        <v>04</v>
      </c>
      <c r="P50" s="1" t="str">
        <f>Acrescentar2[[#This Row],[comp_ritmo_min]]&amp;":"&amp;Acrescentar2[[#This Row],[comp_ritmo_seg]]</f>
        <v>05:04</v>
      </c>
    </row>
    <row r="51" spans="1:16" x14ac:dyDescent="0.3">
      <c r="A51">
        <v>50</v>
      </c>
      <c r="B51">
        <v>9137</v>
      </c>
      <c r="C51" s="1" t="s">
        <v>1484</v>
      </c>
      <c r="D51" s="1" t="s">
        <v>1421</v>
      </c>
      <c r="E51" s="1">
        <v>40</v>
      </c>
      <c r="F51" s="1" t="s">
        <v>1427</v>
      </c>
      <c r="G51">
        <v>7</v>
      </c>
      <c r="H51" s="1" t="s">
        <v>6</v>
      </c>
      <c r="I51" s="1" t="s">
        <v>131</v>
      </c>
      <c r="J51" s="2">
        <v>3.502314814814815E-2</v>
      </c>
      <c r="K51" s="1">
        <v>10</v>
      </c>
      <c r="L51" s="1">
        <f>HOUR(Acrescentar2[[#This Row],[tempo]])*60*60+MINUTE(Acrescentar2[[#This Row],[tempo]])*60+SECOND(Acrescentar2[[#This Row],[tempo]])</f>
        <v>3026</v>
      </c>
      <c r="M51" s="1">
        <f>Acrescentar2[[#This Row],[tempo_s]]/Acrescentar2[[#This Row],[distancia]]</f>
        <v>302.60000000000002</v>
      </c>
      <c r="N51" s="1" t="str">
        <f>TEXT(ROUNDDOWN(Acrescentar2[[#This Row],[ritmo_s]]/60,0),"00")</f>
        <v>05</v>
      </c>
      <c r="O51" s="4" t="str">
        <f>TEXT(ROUND(((Acrescentar2[[#This Row],[ritmo_s]]/60-Acrescentar2[[#This Row],[comp_ritmo_min]])*100),2),"00")</f>
        <v>04</v>
      </c>
      <c r="P51" s="1" t="str">
        <f>Acrescentar2[[#This Row],[comp_ritmo_min]]&amp;":"&amp;Acrescentar2[[#This Row],[comp_ritmo_seg]]</f>
        <v>05:04</v>
      </c>
    </row>
    <row r="52" spans="1:16" x14ac:dyDescent="0.3">
      <c r="A52">
        <v>51</v>
      </c>
      <c r="B52">
        <v>9237</v>
      </c>
      <c r="C52" s="1" t="s">
        <v>1485</v>
      </c>
      <c r="D52" s="1" t="s">
        <v>1421</v>
      </c>
      <c r="E52" s="1">
        <v>49</v>
      </c>
      <c r="F52" s="1" t="s">
        <v>1441</v>
      </c>
      <c r="G52">
        <v>4</v>
      </c>
      <c r="H52" s="1" t="s">
        <v>6</v>
      </c>
      <c r="I52" s="1" t="s">
        <v>577</v>
      </c>
      <c r="J52" s="2">
        <v>3.5046296296296298E-2</v>
      </c>
      <c r="K52" s="1">
        <v>10</v>
      </c>
      <c r="L52" s="1">
        <f>HOUR(Acrescentar2[[#This Row],[tempo]])*60*60+MINUTE(Acrescentar2[[#This Row],[tempo]])*60+SECOND(Acrescentar2[[#This Row],[tempo]])</f>
        <v>3028</v>
      </c>
      <c r="M52" s="1">
        <f>Acrescentar2[[#This Row],[tempo_s]]/Acrescentar2[[#This Row],[distancia]]</f>
        <v>302.8</v>
      </c>
      <c r="N52" s="1" t="str">
        <f>TEXT(ROUNDDOWN(Acrescentar2[[#This Row],[ritmo_s]]/60,0),"00")</f>
        <v>05</v>
      </c>
      <c r="O52" s="4" t="str">
        <f>TEXT(ROUND(((Acrescentar2[[#This Row],[ritmo_s]]/60-Acrescentar2[[#This Row],[comp_ritmo_min]])*100),2),"00")</f>
        <v>05</v>
      </c>
      <c r="P52" s="1" t="str">
        <f>Acrescentar2[[#This Row],[comp_ritmo_min]]&amp;":"&amp;Acrescentar2[[#This Row],[comp_ritmo_seg]]</f>
        <v>05:05</v>
      </c>
    </row>
    <row r="53" spans="1:16" x14ac:dyDescent="0.3">
      <c r="A53">
        <v>52</v>
      </c>
      <c r="B53">
        <v>9230</v>
      </c>
      <c r="C53" s="1" t="s">
        <v>1486</v>
      </c>
      <c r="D53" s="1" t="s">
        <v>1421</v>
      </c>
      <c r="E53" s="1">
        <v>41</v>
      </c>
      <c r="F53" s="1" t="s">
        <v>1427</v>
      </c>
      <c r="G53">
        <v>8</v>
      </c>
      <c r="H53" s="1" t="s">
        <v>6</v>
      </c>
      <c r="I53" s="1" t="s">
        <v>577</v>
      </c>
      <c r="J53" s="2">
        <v>3.5219907407407408E-2</v>
      </c>
      <c r="K53" s="1">
        <v>10</v>
      </c>
      <c r="L53" s="1">
        <f>HOUR(Acrescentar2[[#This Row],[tempo]])*60*60+MINUTE(Acrescentar2[[#This Row],[tempo]])*60+SECOND(Acrescentar2[[#This Row],[tempo]])</f>
        <v>3043</v>
      </c>
      <c r="M53" s="1">
        <f>Acrescentar2[[#This Row],[tempo_s]]/Acrescentar2[[#This Row],[distancia]]</f>
        <v>304.3</v>
      </c>
      <c r="N53" s="1" t="str">
        <f>TEXT(ROUNDDOWN(Acrescentar2[[#This Row],[ritmo_s]]/60,0),"00")</f>
        <v>05</v>
      </c>
      <c r="O53" s="4" t="str">
        <f>TEXT(ROUND(((Acrescentar2[[#This Row],[ritmo_s]]/60-Acrescentar2[[#This Row],[comp_ritmo_min]])*100),2),"00")</f>
        <v>07</v>
      </c>
      <c r="P53" s="1" t="str">
        <f>Acrescentar2[[#This Row],[comp_ritmo_min]]&amp;":"&amp;Acrescentar2[[#This Row],[comp_ritmo_seg]]</f>
        <v>05:07</v>
      </c>
    </row>
    <row r="54" spans="1:16" x14ac:dyDescent="0.3">
      <c r="A54">
        <v>53</v>
      </c>
      <c r="B54">
        <v>10948</v>
      </c>
      <c r="C54" s="1" t="s">
        <v>1487</v>
      </c>
      <c r="D54" s="1" t="s">
        <v>1421</v>
      </c>
      <c r="E54" s="1">
        <v>39</v>
      </c>
      <c r="F54" s="1" t="s">
        <v>1422</v>
      </c>
      <c r="G54">
        <v>14</v>
      </c>
      <c r="H54" s="1" t="s">
        <v>6</v>
      </c>
      <c r="I54" s="1" t="s">
        <v>6</v>
      </c>
      <c r="J54" s="2">
        <v>3.5243055555555555E-2</v>
      </c>
      <c r="K54" s="1">
        <v>10</v>
      </c>
      <c r="L54" s="1">
        <f>HOUR(Acrescentar2[[#This Row],[tempo]])*60*60+MINUTE(Acrescentar2[[#This Row],[tempo]])*60+SECOND(Acrescentar2[[#This Row],[tempo]])</f>
        <v>3045</v>
      </c>
      <c r="M54" s="1">
        <f>Acrescentar2[[#This Row],[tempo_s]]/Acrescentar2[[#This Row],[distancia]]</f>
        <v>304.5</v>
      </c>
      <c r="N54" s="1" t="str">
        <f>TEXT(ROUNDDOWN(Acrescentar2[[#This Row],[ritmo_s]]/60,0),"00")</f>
        <v>05</v>
      </c>
      <c r="O54" s="4" t="str">
        <f>TEXT(ROUND(((Acrescentar2[[#This Row],[ritmo_s]]/60-Acrescentar2[[#This Row],[comp_ritmo_min]])*100),2),"00")</f>
        <v>08</v>
      </c>
      <c r="P54" s="1" t="str">
        <f>Acrescentar2[[#This Row],[comp_ritmo_min]]&amp;":"&amp;Acrescentar2[[#This Row],[comp_ritmo_seg]]</f>
        <v>05:08</v>
      </c>
    </row>
    <row r="55" spans="1:16" x14ac:dyDescent="0.3">
      <c r="A55">
        <v>54</v>
      </c>
      <c r="B55">
        <v>10637</v>
      </c>
      <c r="C55" s="1" t="s">
        <v>1488</v>
      </c>
      <c r="D55" s="1" t="s">
        <v>1421</v>
      </c>
      <c r="E55" s="1">
        <v>33</v>
      </c>
      <c r="F55" s="1" t="s">
        <v>1424</v>
      </c>
      <c r="G55">
        <v>3</v>
      </c>
      <c r="H55" s="1" t="s">
        <v>6</v>
      </c>
      <c r="I55" s="1" t="s">
        <v>6</v>
      </c>
      <c r="J55" s="2">
        <v>3.5277777777777776E-2</v>
      </c>
      <c r="K55" s="1">
        <v>10</v>
      </c>
      <c r="L55" s="1">
        <f>HOUR(Acrescentar2[[#This Row],[tempo]])*60*60+MINUTE(Acrescentar2[[#This Row],[tempo]])*60+SECOND(Acrescentar2[[#This Row],[tempo]])</f>
        <v>3048</v>
      </c>
      <c r="M55" s="1">
        <f>Acrescentar2[[#This Row],[tempo_s]]/Acrescentar2[[#This Row],[distancia]]</f>
        <v>304.8</v>
      </c>
      <c r="N55" s="1" t="str">
        <f>TEXT(ROUNDDOWN(Acrescentar2[[#This Row],[ritmo_s]]/60,0),"00")</f>
        <v>05</v>
      </c>
      <c r="O55" s="4" t="str">
        <f>TEXT(ROUND(((Acrescentar2[[#This Row],[ritmo_s]]/60-Acrescentar2[[#This Row],[comp_ritmo_min]])*100),2),"00")</f>
        <v>08</v>
      </c>
      <c r="P55" s="1" t="str">
        <f>Acrescentar2[[#This Row],[comp_ritmo_min]]&amp;":"&amp;Acrescentar2[[#This Row],[comp_ritmo_seg]]</f>
        <v>05:08</v>
      </c>
    </row>
    <row r="56" spans="1:16" x14ac:dyDescent="0.3">
      <c r="A56">
        <v>55</v>
      </c>
      <c r="B56">
        <v>9316</v>
      </c>
      <c r="C56" s="1" t="s">
        <v>1489</v>
      </c>
      <c r="D56" s="1" t="s">
        <v>1421</v>
      </c>
      <c r="E56" s="1">
        <v>45</v>
      </c>
      <c r="F56" s="1" t="s">
        <v>1441</v>
      </c>
      <c r="G56">
        <v>5</v>
      </c>
      <c r="H56" s="1" t="s">
        <v>6</v>
      </c>
      <c r="I56" s="1" t="s">
        <v>87</v>
      </c>
      <c r="J56" s="2">
        <v>3.5451388888888886E-2</v>
      </c>
      <c r="K56" s="1">
        <v>10</v>
      </c>
      <c r="L56" s="1">
        <f>HOUR(Acrescentar2[[#This Row],[tempo]])*60*60+MINUTE(Acrescentar2[[#This Row],[tempo]])*60+SECOND(Acrescentar2[[#This Row],[tempo]])</f>
        <v>3063</v>
      </c>
      <c r="M56" s="1">
        <f>Acrescentar2[[#This Row],[tempo_s]]/Acrescentar2[[#This Row],[distancia]]</f>
        <v>306.3</v>
      </c>
      <c r="N56" s="1" t="str">
        <f>TEXT(ROUNDDOWN(Acrescentar2[[#This Row],[ritmo_s]]/60,0),"00")</f>
        <v>05</v>
      </c>
      <c r="O56" s="4" t="str">
        <f>TEXT(ROUND(((Acrescentar2[[#This Row],[ritmo_s]]/60-Acrescentar2[[#This Row],[comp_ritmo_min]])*100),2),"00")</f>
        <v>11</v>
      </c>
      <c r="P56" s="1" t="str">
        <f>Acrescentar2[[#This Row],[comp_ritmo_min]]&amp;":"&amp;Acrescentar2[[#This Row],[comp_ritmo_seg]]</f>
        <v>05:11</v>
      </c>
    </row>
    <row r="57" spans="1:16" x14ac:dyDescent="0.3">
      <c r="A57">
        <v>56</v>
      </c>
      <c r="B57">
        <v>10487</v>
      </c>
      <c r="C57" s="1" t="s">
        <v>1490</v>
      </c>
      <c r="D57" s="1" t="s">
        <v>1421</v>
      </c>
      <c r="E57" s="1">
        <v>42</v>
      </c>
      <c r="F57" s="1" t="s">
        <v>1427</v>
      </c>
      <c r="G57">
        <v>9</v>
      </c>
      <c r="H57" s="1" t="s">
        <v>6</v>
      </c>
      <c r="I57" s="1" t="s">
        <v>6</v>
      </c>
      <c r="J57" s="2">
        <v>3.546296296296296E-2</v>
      </c>
      <c r="K57" s="1">
        <v>10</v>
      </c>
      <c r="L57" s="1">
        <f>HOUR(Acrescentar2[[#This Row],[tempo]])*60*60+MINUTE(Acrescentar2[[#This Row],[tempo]])*60+SECOND(Acrescentar2[[#This Row],[tempo]])</f>
        <v>3064</v>
      </c>
      <c r="M57" s="1">
        <f>Acrescentar2[[#This Row],[tempo_s]]/Acrescentar2[[#This Row],[distancia]]</f>
        <v>306.39999999999998</v>
      </c>
      <c r="N57" s="1" t="str">
        <f>TEXT(ROUNDDOWN(Acrescentar2[[#This Row],[ritmo_s]]/60,0),"00")</f>
        <v>05</v>
      </c>
      <c r="O57" s="4" t="str">
        <f>TEXT(ROUND(((Acrescentar2[[#This Row],[ritmo_s]]/60-Acrescentar2[[#This Row],[comp_ritmo_min]])*100),2),"00")</f>
        <v>11</v>
      </c>
      <c r="P57" s="1" t="str">
        <f>Acrescentar2[[#This Row],[comp_ritmo_min]]&amp;":"&amp;Acrescentar2[[#This Row],[comp_ritmo_seg]]</f>
        <v>05:11</v>
      </c>
    </row>
    <row r="58" spans="1:16" x14ac:dyDescent="0.3">
      <c r="A58">
        <v>57</v>
      </c>
      <c r="B58">
        <v>9278</v>
      </c>
      <c r="C58" s="1" t="s">
        <v>1491</v>
      </c>
      <c r="D58" s="1" t="s">
        <v>1421</v>
      </c>
      <c r="E58" s="1">
        <v>35</v>
      </c>
      <c r="F58" s="1" t="s">
        <v>1422</v>
      </c>
      <c r="G58">
        <v>15</v>
      </c>
      <c r="H58" s="1" t="s">
        <v>6</v>
      </c>
      <c r="I58" s="1" t="s">
        <v>7</v>
      </c>
      <c r="J58" s="2">
        <v>3.5509259259259261E-2</v>
      </c>
      <c r="K58" s="1">
        <v>10</v>
      </c>
      <c r="L58" s="1">
        <f>HOUR(Acrescentar2[[#This Row],[tempo]])*60*60+MINUTE(Acrescentar2[[#This Row],[tempo]])*60+SECOND(Acrescentar2[[#This Row],[tempo]])</f>
        <v>3068</v>
      </c>
      <c r="M58" s="1">
        <f>Acrescentar2[[#This Row],[tempo_s]]/Acrescentar2[[#This Row],[distancia]]</f>
        <v>306.8</v>
      </c>
      <c r="N58" s="1" t="str">
        <f>TEXT(ROUNDDOWN(Acrescentar2[[#This Row],[ritmo_s]]/60,0),"00")</f>
        <v>05</v>
      </c>
      <c r="O58" s="4" t="str">
        <f>TEXT(ROUND(((Acrescentar2[[#This Row],[ritmo_s]]/60-Acrescentar2[[#This Row],[comp_ritmo_min]])*100),2),"00")</f>
        <v>11</v>
      </c>
      <c r="P58" s="1" t="str">
        <f>Acrescentar2[[#This Row],[comp_ritmo_min]]&amp;":"&amp;Acrescentar2[[#This Row],[comp_ritmo_seg]]</f>
        <v>05:11</v>
      </c>
    </row>
    <row r="59" spans="1:16" x14ac:dyDescent="0.3">
      <c r="A59">
        <v>58</v>
      </c>
      <c r="B59">
        <v>8967</v>
      </c>
      <c r="C59" s="1" t="s">
        <v>1492</v>
      </c>
      <c r="D59" s="1" t="s">
        <v>1421</v>
      </c>
      <c r="E59" s="1">
        <v>39</v>
      </c>
      <c r="F59" s="1" t="s">
        <v>1422</v>
      </c>
      <c r="G59">
        <v>16</v>
      </c>
      <c r="H59" s="1" t="s">
        <v>6</v>
      </c>
      <c r="I59" s="1" t="s">
        <v>9</v>
      </c>
      <c r="J59" s="2">
        <v>3.5578703703703703E-2</v>
      </c>
      <c r="K59" s="1">
        <v>10</v>
      </c>
      <c r="L59" s="1">
        <f>HOUR(Acrescentar2[[#This Row],[tempo]])*60*60+MINUTE(Acrescentar2[[#This Row],[tempo]])*60+SECOND(Acrescentar2[[#This Row],[tempo]])</f>
        <v>3074</v>
      </c>
      <c r="M59" s="1">
        <f>Acrescentar2[[#This Row],[tempo_s]]/Acrescentar2[[#This Row],[distancia]]</f>
        <v>307.39999999999998</v>
      </c>
      <c r="N59" s="1" t="str">
        <f>TEXT(ROUNDDOWN(Acrescentar2[[#This Row],[ritmo_s]]/60,0),"00")</f>
        <v>05</v>
      </c>
      <c r="O59" s="4" t="str">
        <f>TEXT(ROUND(((Acrescentar2[[#This Row],[ritmo_s]]/60-Acrescentar2[[#This Row],[comp_ritmo_min]])*100),2),"00")</f>
        <v>12</v>
      </c>
      <c r="P59" s="1" t="str">
        <f>Acrescentar2[[#This Row],[comp_ritmo_min]]&amp;":"&amp;Acrescentar2[[#This Row],[comp_ritmo_seg]]</f>
        <v>05:12</v>
      </c>
    </row>
    <row r="60" spans="1:16" x14ac:dyDescent="0.3">
      <c r="A60">
        <v>59</v>
      </c>
      <c r="B60">
        <v>9228</v>
      </c>
      <c r="C60" s="1" t="s">
        <v>1493</v>
      </c>
      <c r="D60" s="1" t="s">
        <v>1421</v>
      </c>
      <c r="E60" s="1">
        <v>46</v>
      </c>
      <c r="F60" s="1" t="s">
        <v>1441</v>
      </c>
      <c r="G60">
        <v>6</v>
      </c>
      <c r="H60" s="1" t="s">
        <v>6</v>
      </c>
      <c r="I60" s="1" t="s">
        <v>577</v>
      </c>
      <c r="J60" s="2">
        <v>3.5636574074074077E-2</v>
      </c>
      <c r="K60" s="1">
        <v>10</v>
      </c>
      <c r="L60" s="1">
        <f>HOUR(Acrescentar2[[#This Row],[tempo]])*60*60+MINUTE(Acrescentar2[[#This Row],[tempo]])*60+SECOND(Acrescentar2[[#This Row],[tempo]])</f>
        <v>3079</v>
      </c>
      <c r="M60" s="1">
        <f>Acrescentar2[[#This Row],[tempo_s]]/Acrescentar2[[#This Row],[distancia]]</f>
        <v>307.89999999999998</v>
      </c>
      <c r="N60" s="1" t="str">
        <f>TEXT(ROUNDDOWN(Acrescentar2[[#This Row],[ritmo_s]]/60,0),"00")</f>
        <v>05</v>
      </c>
      <c r="O60" s="4" t="str">
        <f>TEXT(ROUND(((Acrescentar2[[#This Row],[ritmo_s]]/60-Acrescentar2[[#This Row],[comp_ritmo_min]])*100),2),"00")</f>
        <v>13</v>
      </c>
      <c r="P60" s="1" t="str">
        <f>Acrescentar2[[#This Row],[comp_ritmo_min]]&amp;":"&amp;Acrescentar2[[#This Row],[comp_ritmo_seg]]</f>
        <v>05:13</v>
      </c>
    </row>
    <row r="61" spans="1:16" x14ac:dyDescent="0.3">
      <c r="A61">
        <v>60</v>
      </c>
      <c r="B61">
        <v>11113</v>
      </c>
      <c r="C61" s="1" t="s">
        <v>1494</v>
      </c>
      <c r="D61" s="1" t="s">
        <v>1421</v>
      </c>
      <c r="E61" s="1">
        <v>33</v>
      </c>
      <c r="F61" s="1" t="s">
        <v>1424</v>
      </c>
      <c r="G61">
        <v>4</v>
      </c>
      <c r="H61" s="1" t="s">
        <v>6</v>
      </c>
      <c r="I61" s="1" t="s">
        <v>6</v>
      </c>
      <c r="J61" s="2">
        <v>3.5648148148148151E-2</v>
      </c>
      <c r="K61" s="1">
        <v>10</v>
      </c>
      <c r="L61" s="1">
        <f>HOUR(Acrescentar2[[#This Row],[tempo]])*60*60+MINUTE(Acrescentar2[[#This Row],[tempo]])*60+SECOND(Acrescentar2[[#This Row],[tempo]])</f>
        <v>3080</v>
      </c>
      <c r="M61" s="1">
        <f>Acrescentar2[[#This Row],[tempo_s]]/Acrescentar2[[#This Row],[distancia]]</f>
        <v>308</v>
      </c>
      <c r="N61" s="1" t="str">
        <f>TEXT(ROUNDDOWN(Acrescentar2[[#This Row],[ritmo_s]]/60,0),"00")</f>
        <v>05</v>
      </c>
      <c r="O61" s="4" t="str">
        <f>TEXT(ROUND(((Acrescentar2[[#This Row],[ritmo_s]]/60-Acrescentar2[[#This Row],[comp_ritmo_min]])*100),2),"00")</f>
        <v>13</v>
      </c>
      <c r="P61" s="1" t="str">
        <f>Acrescentar2[[#This Row],[comp_ritmo_min]]&amp;":"&amp;Acrescentar2[[#This Row],[comp_ritmo_seg]]</f>
        <v>05:13</v>
      </c>
    </row>
    <row r="62" spans="1:16" x14ac:dyDescent="0.3">
      <c r="A62">
        <v>61</v>
      </c>
      <c r="B62">
        <v>9488</v>
      </c>
      <c r="C62" s="1" t="s">
        <v>1495</v>
      </c>
      <c r="D62" s="1" t="s">
        <v>1421</v>
      </c>
      <c r="E62" s="1">
        <v>0</v>
      </c>
      <c r="F62" s="1" t="s">
        <v>1450</v>
      </c>
      <c r="G62">
        <v>3</v>
      </c>
      <c r="H62" s="1" t="s">
        <v>6</v>
      </c>
      <c r="I62" s="1" t="s">
        <v>54</v>
      </c>
      <c r="J62" s="2">
        <v>3.5810185185185188E-2</v>
      </c>
      <c r="K62" s="1">
        <v>10</v>
      </c>
      <c r="L62" s="1">
        <f>HOUR(Acrescentar2[[#This Row],[tempo]])*60*60+MINUTE(Acrescentar2[[#This Row],[tempo]])*60+SECOND(Acrescentar2[[#This Row],[tempo]])</f>
        <v>3094</v>
      </c>
      <c r="M62" s="1">
        <f>Acrescentar2[[#This Row],[tempo_s]]/Acrescentar2[[#This Row],[distancia]]</f>
        <v>309.39999999999998</v>
      </c>
      <c r="N62" s="1" t="str">
        <f>TEXT(ROUNDDOWN(Acrescentar2[[#This Row],[ritmo_s]]/60,0),"00")</f>
        <v>05</v>
      </c>
      <c r="O62" s="4" t="str">
        <f>TEXT(ROUND(((Acrescentar2[[#This Row],[ritmo_s]]/60-Acrescentar2[[#This Row],[comp_ritmo_min]])*100),2),"00")</f>
        <v>16</v>
      </c>
      <c r="P62" s="1" t="str">
        <f>Acrescentar2[[#This Row],[comp_ritmo_min]]&amp;":"&amp;Acrescentar2[[#This Row],[comp_ritmo_seg]]</f>
        <v>05:16</v>
      </c>
    </row>
    <row r="63" spans="1:16" x14ac:dyDescent="0.3">
      <c r="A63">
        <v>62</v>
      </c>
      <c r="B63">
        <v>8940</v>
      </c>
      <c r="C63" s="1" t="s">
        <v>1496</v>
      </c>
      <c r="D63" s="1" t="s">
        <v>1421</v>
      </c>
      <c r="E63" s="1">
        <v>27</v>
      </c>
      <c r="F63" s="1" t="s">
        <v>1458</v>
      </c>
      <c r="G63">
        <v>5</v>
      </c>
      <c r="H63" s="1" t="s">
        <v>6</v>
      </c>
      <c r="I63" s="1" t="s">
        <v>9</v>
      </c>
      <c r="J63" s="2">
        <v>3.5891203703703703E-2</v>
      </c>
      <c r="K63" s="1">
        <v>10</v>
      </c>
      <c r="L63" s="1">
        <f>HOUR(Acrescentar2[[#This Row],[tempo]])*60*60+MINUTE(Acrescentar2[[#This Row],[tempo]])*60+SECOND(Acrescentar2[[#This Row],[tempo]])</f>
        <v>3101</v>
      </c>
      <c r="M63" s="1">
        <f>Acrescentar2[[#This Row],[tempo_s]]/Acrescentar2[[#This Row],[distancia]]</f>
        <v>310.10000000000002</v>
      </c>
      <c r="N63" s="1" t="str">
        <f>TEXT(ROUNDDOWN(Acrescentar2[[#This Row],[ritmo_s]]/60,0),"00")</f>
        <v>05</v>
      </c>
      <c r="O63" s="4" t="str">
        <f>TEXT(ROUND(((Acrescentar2[[#This Row],[ritmo_s]]/60-Acrescentar2[[#This Row],[comp_ritmo_min]])*100),2),"00")</f>
        <v>17</v>
      </c>
      <c r="P63" s="1" t="str">
        <f>Acrescentar2[[#This Row],[comp_ritmo_min]]&amp;":"&amp;Acrescentar2[[#This Row],[comp_ritmo_seg]]</f>
        <v>05:17</v>
      </c>
    </row>
    <row r="64" spans="1:16" x14ac:dyDescent="0.3">
      <c r="A64">
        <v>63</v>
      </c>
      <c r="B64">
        <v>8973</v>
      </c>
      <c r="C64" s="1" t="s">
        <v>1497</v>
      </c>
      <c r="D64" s="1" t="s">
        <v>1421</v>
      </c>
      <c r="E64" s="1">
        <v>42</v>
      </c>
      <c r="F64" s="1" t="s">
        <v>1427</v>
      </c>
      <c r="G64">
        <v>10</v>
      </c>
      <c r="H64" s="1" t="s">
        <v>6</v>
      </c>
      <c r="I64" s="1" t="s">
        <v>9</v>
      </c>
      <c r="J64" s="2">
        <v>3.6064814814814813E-2</v>
      </c>
      <c r="K64" s="1">
        <v>10</v>
      </c>
      <c r="L64" s="1">
        <f>HOUR(Acrescentar2[[#This Row],[tempo]])*60*60+MINUTE(Acrescentar2[[#This Row],[tempo]])*60+SECOND(Acrescentar2[[#This Row],[tempo]])</f>
        <v>3116</v>
      </c>
      <c r="M64" s="1">
        <f>Acrescentar2[[#This Row],[tempo_s]]/Acrescentar2[[#This Row],[distancia]]</f>
        <v>311.60000000000002</v>
      </c>
      <c r="N64" s="1" t="str">
        <f>TEXT(ROUNDDOWN(Acrescentar2[[#This Row],[ritmo_s]]/60,0),"00")</f>
        <v>05</v>
      </c>
      <c r="O64" s="4" t="str">
        <f>TEXT(ROUND(((Acrescentar2[[#This Row],[ritmo_s]]/60-Acrescentar2[[#This Row],[comp_ritmo_min]])*100),2),"00")</f>
        <v>19</v>
      </c>
      <c r="P64" s="1" t="str">
        <f>Acrescentar2[[#This Row],[comp_ritmo_min]]&amp;":"&amp;Acrescentar2[[#This Row],[comp_ritmo_seg]]</f>
        <v>05:19</v>
      </c>
    </row>
    <row r="65" spans="1:16" x14ac:dyDescent="0.3">
      <c r="A65">
        <v>64</v>
      </c>
      <c r="B65">
        <v>9023</v>
      </c>
      <c r="C65" s="1" t="s">
        <v>1498</v>
      </c>
      <c r="D65" s="1" t="s">
        <v>1421</v>
      </c>
      <c r="E65" s="1">
        <v>33</v>
      </c>
      <c r="F65" s="1" t="s">
        <v>1424</v>
      </c>
      <c r="G65">
        <v>5</v>
      </c>
      <c r="H65" s="1" t="s">
        <v>6</v>
      </c>
      <c r="I65" s="1" t="s">
        <v>9</v>
      </c>
      <c r="J65" s="2">
        <v>3.6145833333333335E-2</v>
      </c>
      <c r="K65" s="1">
        <v>10</v>
      </c>
      <c r="L65" s="1">
        <f>HOUR(Acrescentar2[[#This Row],[tempo]])*60*60+MINUTE(Acrescentar2[[#This Row],[tempo]])*60+SECOND(Acrescentar2[[#This Row],[tempo]])</f>
        <v>3123</v>
      </c>
      <c r="M65" s="1">
        <f>Acrescentar2[[#This Row],[tempo_s]]/Acrescentar2[[#This Row],[distancia]]</f>
        <v>312.3</v>
      </c>
      <c r="N65" s="1" t="str">
        <f>TEXT(ROUNDDOWN(Acrescentar2[[#This Row],[ritmo_s]]/60,0),"00")</f>
        <v>05</v>
      </c>
      <c r="O65" s="4" t="str">
        <f>TEXT(ROUND(((Acrescentar2[[#This Row],[ritmo_s]]/60-Acrescentar2[[#This Row],[comp_ritmo_min]])*100),2),"00")</f>
        <v>21</v>
      </c>
      <c r="P65" s="1" t="str">
        <f>Acrescentar2[[#This Row],[comp_ritmo_min]]&amp;":"&amp;Acrescentar2[[#This Row],[comp_ritmo_seg]]</f>
        <v>05:21</v>
      </c>
    </row>
    <row r="66" spans="1:16" x14ac:dyDescent="0.3">
      <c r="A66">
        <v>65</v>
      </c>
      <c r="B66">
        <v>10239</v>
      </c>
      <c r="C66" s="1" t="s">
        <v>1499</v>
      </c>
      <c r="D66" s="1" t="s">
        <v>1421</v>
      </c>
      <c r="E66" s="1">
        <v>35</v>
      </c>
      <c r="F66" s="1" t="s">
        <v>1422</v>
      </c>
      <c r="G66">
        <v>17</v>
      </c>
      <c r="H66" s="1" t="s">
        <v>6</v>
      </c>
      <c r="I66" s="1" t="s">
        <v>6</v>
      </c>
      <c r="J66" s="2">
        <v>3.6203703703703703E-2</v>
      </c>
      <c r="K66" s="1">
        <v>10</v>
      </c>
      <c r="L66" s="1">
        <f>HOUR(Acrescentar2[[#This Row],[tempo]])*60*60+MINUTE(Acrescentar2[[#This Row],[tempo]])*60+SECOND(Acrescentar2[[#This Row],[tempo]])</f>
        <v>3128</v>
      </c>
      <c r="M66" s="1">
        <f>Acrescentar2[[#This Row],[tempo_s]]/Acrescentar2[[#This Row],[distancia]]</f>
        <v>312.8</v>
      </c>
      <c r="N66" s="1" t="str">
        <f>TEXT(ROUNDDOWN(Acrescentar2[[#This Row],[ritmo_s]]/60,0),"00")</f>
        <v>05</v>
      </c>
      <c r="O66" s="4" t="str">
        <f>TEXT(ROUND(((Acrescentar2[[#This Row],[ritmo_s]]/60-Acrescentar2[[#This Row],[comp_ritmo_min]])*100),2),"00")</f>
        <v>21</v>
      </c>
      <c r="P66" s="1" t="str">
        <f>Acrescentar2[[#This Row],[comp_ritmo_min]]&amp;":"&amp;Acrescentar2[[#This Row],[comp_ritmo_seg]]</f>
        <v>05:21</v>
      </c>
    </row>
    <row r="67" spans="1:16" x14ac:dyDescent="0.3">
      <c r="A67">
        <v>66</v>
      </c>
      <c r="B67">
        <v>9107</v>
      </c>
      <c r="C67" s="1" t="s">
        <v>1500</v>
      </c>
      <c r="D67" s="1" t="s">
        <v>1421</v>
      </c>
      <c r="E67" s="1">
        <v>36</v>
      </c>
      <c r="F67" s="1" t="s">
        <v>1422</v>
      </c>
      <c r="G67">
        <v>18</v>
      </c>
      <c r="H67" s="1" t="s">
        <v>6</v>
      </c>
      <c r="I67" s="1" t="s">
        <v>9</v>
      </c>
      <c r="J67" s="2">
        <v>3.6215277777777777E-2</v>
      </c>
      <c r="K67" s="1">
        <v>10</v>
      </c>
      <c r="L67" s="1">
        <f>HOUR(Acrescentar2[[#This Row],[tempo]])*60*60+MINUTE(Acrescentar2[[#This Row],[tempo]])*60+SECOND(Acrescentar2[[#This Row],[tempo]])</f>
        <v>3129</v>
      </c>
      <c r="M67" s="1">
        <f>Acrescentar2[[#This Row],[tempo_s]]/Acrescentar2[[#This Row],[distancia]]</f>
        <v>312.89999999999998</v>
      </c>
      <c r="N67" s="1" t="str">
        <f>TEXT(ROUNDDOWN(Acrescentar2[[#This Row],[ritmo_s]]/60,0),"00")</f>
        <v>05</v>
      </c>
      <c r="O67" s="4" t="str">
        <f>TEXT(ROUND(((Acrescentar2[[#This Row],[ritmo_s]]/60-Acrescentar2[[#This Row],[comp_ritmo_min]])*100),2),"00")</f>
        <v>22</v>
      </c>
      <c r="P67" s="1" t="str">
        <f>Acrescentar2[[#This Row],[comp_ritmo_min]]&amp;":"&amp;Acrescentar2[[#This Row],[comp_ritmo_seg]]</f>
        <v>05:22</v>
      </c>
    </row>
    <row r="68" spans="1:16" x14ac:dyDescent="0.3">
      <c r="A68">
        <v>67</v>
      </c>
      <c r="B68">
        <v>9428</v>
      </c>
      <c r="C68" s="1" t="s">
        <v>1501</v>
      </c>
      <c r="D68" s="1" t="s">
        <v>1421</v>
      </c>
      <c r="E68" s="1">
        <v>57</v>
      </c>
      <c r="F68" s="1" t="s">
        <v>1434</v>
      </c>
      <c r="G68">
        <v>3</v>
      </c>
      <c r="H68" s="1" t="s">
        <v>6</v>
      </c>
      <c r="I68" s="1" t="s">
        <v>1502</v>
      </c>
      <c r="J68" s="2">
        <v>3.6249999999999998E-2</v>
      </c>
      <c r="K68" s="1">
        <v>10</v>
      </c>
      <c r="L68" s="1">
        <f>HOUR(Acrescentar2[[#This Row],[tempo]])*60*60+MINUTE(Acrescentar2[[#This Row],[tempo]])*60+SECOND(Acrescentar2[[#This Row],[tempo]])</f>
        <v>3132</v>
      </c>
      <c r="M68" s="1">
        <f>Acrescentar2[[#This Row],[tempo_s]]/Acrescentar2[[#This Row],[distancia]]</f>
        <v>313.2</v>
      </c>
      <c r="N68" s="1" t="str">
        <f>TEXT(ROUNDDOWN(Acrescentar2[[#This Row],[ritmo_s]]/60,0),"00")</f>
        <v>05</v>
      </c>
      <c r="O68" s="4" t="str">
        <f>TEXT(ROUND(((Acrescentar2[[#This Row],[ritmo_s]]/60-Acrescentar2[[#This Row],[comp_ritmo_min]])*100),2),"00")</f>
        <v>22</v>
      </c>
      <c r="P68" s="1" t="str">
        <f>Acrescentar2[[#This Row],[comp_ritmo_min]]&amp;":"&amp;Acrescentar2[[#This Row],[comp_ritmo_seg]]</f>
        <v>05:22</v>
      </c>
    </row>
    <row r="69" spans="1:16" x14ac:dyDescent="0.3">
      <c r="A69">
        <v>68</v>
      </c>
      <c r="B69">
        <v>8644</v>
      </c>
      <c r="C69" s="1" t="s">
        <v>1503</v>
      </c>
      <c r="D69" s="1" t="s">
        <v>1421</v>
      </c>
      <c r="E69" s="1">
        <v>28</v>
      </c>
      <c r="F69" s="1" t="s">
        <v>1458</v>
      </c>
      <c r="G69">
        <v>6</v>
      </c>
      <c r="H69" s="1" t="s">
        <v>6</v>
      </c>
      <c r="I69" s="1" t="s">
        <v>80</v>
      </c>
      <c r="J69" s="2">
        <v>3.6342592592592593E-2</v>
      </c>
      <c r="K69" s="1">
        <v>10</v>
      </c>
      <c r="L69" s="1">
        <f>HOUR(Acrescentar2[[#This Row],[tempo]])*60*60+MINUTE(Acrescentar2[[#This Row],[tempo]])*60+SECOND(Acrescentar2[[#This Row],[tempo]])</f>
        <v>3140</v>
      </c>
      <c r="M69" s="1">
        <f>Acrescentar2[[#This Row],[tempo_s]]/Acrescentar2[[#This Row],[distancia]]</f>
        <v>314</v>
      </c>
      <c r="N69" s="1" t="str">
        <f>TEXT(ROUNDDOWN(Acrescentar2[[#This Row],[ritmo_s]]/60,0),"00")</f>
        <v>05</v>
      </c>
      <c r="O69" s="4" t="str">
        <f>TEXT(ROUND(((Acrescentar2[[#This Row],[ritmo_s]]/60-Acrescentar2[[#This Row],[comp_ritmo_min]])*100),2),"00")</f>
        <v>23</v>
      </c>
      <c r="P69" s="1" t="str">
        <f>Acrescentar2[[#This Row],[comp_ritmo_min]]&amp;":"&amp;Acrescentar2[[#This Row],[comp_ritmo_seg]]</f>
        <v>05:23</v>
      </c>
    </row>
    <row r="70" spans="1:16" x14ac:dyDescent="0.3">
      <c r="A70">
        <v>69</v>
      </c>
      <c r="B70">
        <v>10888</v>
      </c>
      <c r="C70" s="1" t="s">
        <v>1504</v>
      </c>
      <c r="D70" s="1" t="s">
        <v>1421</v>
      </c>
      <c r="E70" s="1">
        <v>42</v>
      </c>
      <c r="F70" s="1" t="s">
        <v>1427</v>
      </c>
      <c r="G70">
        <v>11</v>
      </c>
      <c r="H70" s="1" t="s">
        <v>6</v>
      </c>
      <c r="I70" s="1" t="s">
        <v>6</v>
      </c>
      <c r="J70" s="2">
        <v>3.6354166666666667E-2</v>
      </c>
      <c r="K70" s="1">
        <v>10</v>
      </c>
      <c r="L70" s="1">
        <f>HOUR(Acrescentar2[[#This Row],[tempo]])*60*60+MINUTE(Acrescentar2[[#This Row],[tempo]])*60+SECOND(Acrescentar2[[#This Row],[tempo]])</f>
        <v>3141</v>
      </c>
      <c r="M70" s="1">
        <f>Acrescentar2[[#This Row],[tempo_s]]/Acrescentar2[[#This Row],[distancia]]</f>
        <v>314.10000000000002</v>
      </c>
      <c r="N70" s="1" t="str">
        <f>TEXT(ROUNDDOWN(Acrescentar2[[#This Row],[ritmo_s]]/60,0),"00")</f>
        <v>05</v>
      </c>
      <c r="O70" s="4" t="str">
        <f>TEXT(ROUND(((Acrescentar2[[#This Row],[ritmo_s]]/60-Acrescentar2[[#This Row],[comp_ritmo_min]])*100),2),"00")</f>
        <v>24</v>
      </c>
      <c r="P70" s="1" t="str">
        <f>Acrescentar2[[#This Row],[comp_ritmo_min]]&amp;":"&amp;Acrescentar2[[#This Row],[comp_ritmo_seg]]</f>
        <v>05:24</v>
      </c>
    </row>
    <row r="71" spans="1:16" x14ac:dyDescent="0.3">
      <c r="A71">
        <v>70</v>
      </c>
      <c r="B71">
        <v>9920</v>
      </c>
      <c r="C71" s="1" t="s">
        <v>1505</v>
      </c>
      <c r="D71" s="1" t="s">
        <v>1421</v>
      </c>
      <c r="E71" s="1">
        <v>21</v>
      </c>
      <c r="F71" s="1" t="s">
        <v>1466</v>
      </c>
      <c r="G71">
        <v>2</v>
      </c>
      <c r="H71" s="1" t="s">
        <v>6</v>
      </c>
      <c r="I71" s="1" t="s">
        <v>6</v>
      </c>
      <c r="J71" s="2">
        <v>3.636574074074074E-2</v>
      </c>
      <c r="K71" s="1">
        <v>10</v>
      </c>
      <c r="L71" s="1">
        <f>HOUR(Acrescentar2[[#This Row],[tempo]])*60*60+MINUTE(Acrescentar2[[#This Row],[tempo]])*60+SECOND(Acrescentar2[[#This Row],[tempo]])</f>
        <v>3142</v>
      </c>
      <c r="M71" s="1">
        <f>Acrescentar2[[#This Row],[tempo_s]]/Acrescentar2[[#This Row],[distancia]]</f>
        <v>314.2</v>
      </c>
      <c r="N71" s="1" t="str">
        <f>TEXT(ROUNDDOWN(Acrescentar2[[#This Row],[ritmo_s]]/60,0),"00")</f>
        <v>05</v>
      </c>
      <c r="O71" s="4" t="str">
        <f>TEXT(ROUND(((Acrescentar2[[#This Row],[ritmo_s]]/60-Acrescentar2[[#This Row],[comp_ritmo_min]])*100),2),"00")</f>
        <v>24</v>
      </c>
      <c r="P71" s="1" t="str">
        <f>Acrescentar2[[#This Row],[comp_ritmo_min]]&amp;":"&amp;Acrescentar2[[#This Row],[comp_ritmo_seg]]</f>
        <v>05:24</v>
      </c>
    </row>
    <row r="72" spans="1:16" x14ac:dyDescent="0.3">
      <c r="A72">
        <v>71</v>
      </c>
      <c r="B72">
        <v>9787</v>
      </c>
      <c r="C72" s="1" t="s">
        <v>1506</v>
      </c>
      <c r="D72" s="1" t="s">
        <v>1421</v>
      </c>
      <c r="E72" s="1">
        <v>47</v>
      </c>
      <c r="F72" s="1" t="s">
        <v>1441</v>
      </c>
      <c r="G72">
        <v>7</v>
      </c>
      <c r="H72" s="1" t="s">
        <v>6</v>
      </c>
      <c r="I72" s="1" t="s">
        <v>6</v>
      </c>
      <c r="J72" s="2">
        <v>3.6400462962962961E-2</v>
      </c>
      <c r="K72" s="1">
        <v>10</v>
      </c>
      <c r="L72" s="1">
        <f>HOUR(Acrescentar2[[#This Row],[tempo]])*60*60+MINUTE(Acrescentar2[[#This Row],[tempo]])*60+SECOND(Acrescentar2[[#This Row],[tempo]])</f>
        <v>3145</v>
      </c>
      <c r="M72" s="1">
        <f>Acrescentar2[[#This Row],[tempo_s]]/Acrescentar2[[#This Row],[distancia]]</f>
        <v>314.5</v>
      </c>
      <c r="N72" s="1" t="str">
        <f>TEXT(ROUNDDOWN(Acrescentar2[[#This Row],[ritmo_s]]/60,0),"00")</f>
        <v>05</v>
      </c>
      <c r="O72" s="4" t="str">
        <f>TEXT(ROUND(((Acrescentar2[[#This Row],[ritmo_s]]/60-Acrescentar2[[#This Row],[comp_ritmo_min]])*100),2),"00")</f>
        <v>24</v>
      </c>
      <c r="P72" s="1" t="str">
        <f>Acrescentar2[[#This Row],[comp_ritmo_min]]&amp;":"&amp;Acrescentar2[[#This Row],[comp_ritmo_seg]]</f>
        <v>05:24</v>
      </c>
    </row>
    <row r="73" spans="1:16" x14ac:dyDescent="0.3">
      <c r="A73">
        <v>72</v>
      </c>
      <c r="B73">
        <v>10782</v>
      </c>
      <c r="C73" s="1" t="s">
        <v>1507</v>
      </c>
      <c r="D73" s="1" t="s">
        <v>1421</v>
      </c>
      <c r="E73" s="1">
        <v>34</v>
      </c>
      <c r="F73" s="1" t="s">
        <v>1424</v>
      </c>
      <c r="G73">
        <v>6</v>
      </c>
      <c r="H73" s="1" t="s">
        <v>6</v>
      </c>
      <c r="I73" s="1" t="s">
        <v>6</v>
      </c>
      <c r="J73" s="2">
        <v>3.6412037037037034E-2</v>
      </c>
      <c r="K73" s="1">
        <v>10</v>
      </c>
      <c r="L73" s="1">
        <f>HOUR(Acrescentar2[[#This Row],[tempo]])*60*60+MINUTE(Acrescentar2[[#This Row],[tempo]])*60+SECOND(Acrescentar2[[#This Row],[tempo]])</f>
        <v>3146</v>
      </c>
      <c r="M73" s="1">
        <f>Acrescentar2[[#This Row],[tempo_s]]/Acrescentar2[[#This Row],[distancia]]</f>
        <v>314.60000000000002</v>
      </c>
      <c r="N73" s="1" t="str">
        <f>TEXT(ROUNDDOWN(Acrescentar2[[#This Row],[ritmo_s]]/60,0),"00")</f>
        <v>05</v>
      </c>
      <c r="O73" s="4" t="str">
        <f>TEXT(ROUND(((Acrescentar2[[#This Row],[ritmo_s]]/60-Acrescentar2[[#This Row],[comp_ritmo_min]])*100),2),"00")</f>
        <v>24</v>
      </c>
      <c r="P73" s="1" t="str">
        <f>Acrescentar2[[#This Row],[comp_ritmo_min]]&amp;":"&amp;Acrescentar2[[#This Row],[comp_ritmo_seg]]</f>
        <v>05:24</v>
      </c>
    </row>
    <row r="74" spans="1:16" x14ac:dyDescent="0.3">
      <c r="A74">
        <v>73</v>
      </c>
      <c r="B74">
        <v>10560</v>
      </c>
      <c r="C74" s="1" t="s">
        <v>1508</v>
      </c>
      <c r="D74" s="1" t="s">
        <v>1421</v>
      </c>
      <c r="E74" s="1">
        <v>35</v>
      </c>
      <c r="F74" s="1" t="s">
        <v>1422</v>
      </c>
      <c r="G74">
        <v>19</v>
      </c>
      <c r="H74" s="1" t="s">
        <v>6</v>
      </c>
      <c r="I74" s="1" t="s">
        <v>6</v>
      </c>
      <c r="J74" s="2">
        <v>3.6412037037037034E-2</v>
      </c>
      <c r="K74" s="1">
        <v>10</v>
      </c>
      <c r="L74" s="1">
        <f>HOUR(Acrescentar2[[#This Row],[tempo]])*60*60+MINUTE(Acrescentar2[[#This Row],[tempo]])*60+SECOND(Acrescentar2[[#This Row],[tempo]])</f>
        <v>3146</v>
      </c>
      <c r="M74" s="1">
        <f>Acrescentar2[[#This Row],[tempo_s]]/Acrescentar2[[#This Row],[distancia]]</f>
        <v>314.60000000000002</v>
      </c>
      <c r="N74" s="1" t="str">
        <f>TEXT(ROUNDDOWN(Acrescentar2[[#This Row],[ritmo_s]]/60,0),"00")</f>
        <v>05</v>
      </c>
      <c r="O74" s="4" t="str">
        <f>TEXT(ROUND(((Acrescentar2[[#This Row],[ritmo_s]]/60-Acrescentar2[[#This Row],[comp_ritmo_min]])*100),2),"00")</f>
        <v>24</v>
      </c>
      <c r="P74" s="1" t="str">
        <f>Acrescentar2[[#This Row],[comp_ritmo_min]]&amp;":"&amp;Acrescentar2[[#This Row],[comp_ritmo_seg]]</f>
        <v>05:24</v>
      </c>
    </row>
    <row r="75" spans="1:16" x14ac:dyDescent="0.3">
      <c r="A75">
        <v>74</v>
      </c>
      <c r="B75">
        <v>9436</v>
      </c>
      <c r="C75" s="1" t="s">
        <v>1509</v>
      </c>
      <c r="D75" s="1" t="s">
        <v>1421</v>
      </c>
      <c r="E75" s="1">
        <v>43</v>
      </c>
      <c r="F75" s="1" t="s">
        <v>1427</v>
      </c>
      <c r="G75">
        <v>12</v>
      </c>
      <c r="H75" s="1" t="s">
        <v>6</v>
      </c>
      <c r="I75" s="1" t="s">
        <v>92</v>
      </c>
      <c r="J75" s="2">
        <v>3.6469907407407409E-2</v>
      </c>
      <c r="K75" s="1">
        <v>10</v>
      </c>
      <c r="L75" s="1">
        <f>HOUR(Acrescentar2[[#This Row],[tempo]])*60*60+MINUTE(Acrescentar2[[#This Row],[tempo]])*60+SECOND(Acrescentar2[[#This Row],[tempo]])</f>
        <v>3151</v>
      </c>
      <c r="M75" s="1">
        <f>Acrescentar2[[#This Row],[tempo_s]]/Acrescentar2[[#This Row],[distancia]]</f>
        <v>315.10000000000002</v>
      </c>
      <c r="N75" s="1" t="str">
        <f>TEXT(ROUNDDOWN(Acrescentar2[[#This Row],[ritmo_s]]/60,0),"00")</f>
        <v>05</v>
      </c>
      <c r="O75" s="4" t="str">
        <f>TEXT(ROUND(((Acrescentar2[[#This Row],[ritmo_s]]/60-Acrescentar2[[#This Row],[comp_ritmo_min]])*100),2),"00")</f>
        <v>25</v>
      </c>
      <c r="P75" s="1" t="str">
        <f>Acrescentar2[[#This Row],[comp_ritmo_min]]&amp;":"&amp;Acrescentar2[[#This Row],[comp_ritmo_seg]]</f>
        <v>05:25</v>
      </c>
    </row>
    <row r="76" spans="1:16" x14ac:dyDescent="0.3">
      <c r="A76">
        <v>75</v>
      </c>
      <c r="B76">
        <v>8586</v>
      </c>
      <c r="C76" s="1" t="s">
        <v>1510</v>
      </c>
      <c r="D76" s="1" t="s">
        <v>1421</v>
      </c>
      <c r="E76" s="1">
        <v>38</v>
      </c>
      <c r="F76" s="1" t="s">
        <v>1422</v>
      </c>
      <c r="G76">
        <v>20</v>
      </c>
      <c r="H76" s="1" t="s">
        <v>6</v>
      </c>
      <c r="I76" s="1" t="s">
        <v>692</v>
      </c>
      <c r="J76" s="2">
        <v>3.650462962962963E-2</v>
      </c>
      <c r="K76" s="1">
        <v>10</v>
      </c>
      <c r="L76" s="1">
        <f>HOUR(Acrescentar2[[#This Row],[tempo]])*60*60+MINUTE(Acrescentar2[[#This Row],[tempo]])*60+SECOND(Acrescentar2[[#This Row],[tempo]])</f>
        <v>3154</v>
      </c>
      <c r="M76" s="1">
        <f>Acrescentar2[[#This Row],[tempo_s]]/Acrescentar2[[#This Row],[distancia]]</f>
        <v>315.39999999999998</v>
      </c>
      <c r="N76" s="1" t="str">
        <f>TEXT(ROUNDDOWN(Acrescentar2[[#This Row],[ritmo_s]]/60,0),"00")</f>
        <v>05</v>
      </c>
      <c r="O76" s="4" t="str">
        <f>TEXT(ROUND(((Acrescentar2[[#This Row],[ritmo_s]]/60-Acrescentar2[[#This Row],[comp_ritmo_min]])*100),2),"00")</f>
        <v>26</v>
      </c>
      <c r="P76" s="1" t="str">
        <f>Acrescentar2[[#This Row],[comp_ritmo_min]]&amp;":"&amp;Acrescentar2[[#This Row],[comp_ritmo_seg]]</f>
        <v>05:26</v>
      </c>
    </row>
    <row r="77" spans="1:16" x14ac:dyDescent="0.3">
      <c r="A77">
        <v>76</v>
      </c>
      <c r="B77">
        <v>9476</v>
      </c>
      <c r="C77" s="1" t="s">
        <v>1511</v>
      </c>
      <c r="D77" s="1" t="s">
        <v>1421</v>
      </c>
      <c r="E77" s="1">
        <v>39</v>
      </c>
      <c r="F77" s="1" t="s">
        <v>1422</v>
      </c>
      <c r="G77">
        <v>21</v>
      </c>
      <c r="H77" s="1" t="s">
        <v>6</v>
      </c>
      <c r="I77" s="1" t="s">
        <v>187</v>
      </c>
      <c r="J77" s="2">
        <v>3.6562499999999998E-2</v>
      </c>
      <c r="K77" s="1">
        <v>10</v>
      </c>
      <c r="L77" s="1">
        <f>HOUR(Acrescentar2[[#This Row],[tempo]])*60*60+MINUTE(Acrescentar2[[#This Row],[tempo]])*60+SECOND(Acrescentar2[[#This Row],[tempo]])</f>
        <v>3159</v>
      </c>
      <c r="M77" s="1">
        <f>Acrescentar2[[#This Row],[tempo_s]]/Acrescentar2[[#This Row],[distancia]]</f>
        <v>315.89999999999998</v>
      </c>
      <c r="N77" s="1" t="str">
        <f>TEXT(ROUNDDOWN(Acrescentar2[[#This Row],[ritmo_s]]/60,0),"00")</f>
        <v>05</v>
      </c>
      <c r="O77" s="4" t="str">
        <f>TEXT(ROUND(((Acrescentar2[[#This Row],[ritmo_s]]/60-Acrescentar2[[#This Row],[comp_ritmo_min]])*100),2),"00")</f>
        <v>27</v>
      </c>
      <c r="P77" s="1" t="str">
        <f>Acrescentar2[[#This Row],[comp_ritmo_min]]&amp;":"&amp;Acrescentar2[[#This Row],[comp_ritmo_seg]]</f>
        <v>05:27</v>
      </c>
    </row>
    <row r="78" spans="1:16" x14ac:dyDescent="0.3">
      <c r="A78">
        <v>77</v>
      </c>
      <c r="B78">
        <v>9475</v>
      </c>
      <c r="C78" s="1" t="s">
        <v>1512</v>
      </c>
      <c r="D78" s="1" t="s">
        <v>1421</v>
      </c>
      <c r="E78" s="1">
        <v>52</v>
      </c>
      <c r="F78" s="1" t="s">
        <v>1432</v>
      </c>
      <c r="G78">
        <v>8</v>
      </c>
      <c r="H78" s="1" t="s">
        <v>6</v>
      </c>
      <c r="I78" s="1" t="s">
        <v>187</v>
      </c>
      <c r="J78" s="2">
        <v>3.6574074074074071E-2</v>
      </c>
      <c r="K78" s="1">
        <v>10</v>
      </c>
      <c r="L78" s="1">
        <f>HOUR(Acrescentar2[[#This Row],[tempo]])*60*60+MINUTE(Acrescentar2[[#This Row],[tempo]])*60+SECOND(Acrescentar2[[#This Row],[tempo]])</f>
        <v>3160</v>
      </c>
      <c r="M78" s="1">
        <f>Acrescentar2[[#This Row],[tempo_s]]/Acrescentar2[[#This Row],[distancia]]</f>
        <v>316</v>
      </c>
      <c r="N78" s="1" t="str">
        <f>TEXT(ROUNDDOWN(Acrescentar2[[#This Row],[ritmo_s]]/60,0),"00")</f>
        <v>05</v>
      </c>
      <c r="O78" s="4" t="str">
        <f>TEXT(ROUND(((Acrescentar2[[#This Row],[ritmo_s]]/60-Acrescentar2[[#This Row],[comp_ritmo_min]])*100),2),"00")</f>
        <v>27</v>
      </c>
      <c r="P78" s="1" t="str">
        <f>Acrescentar2[[#This Row],[comp_ritmo_min]]&amp;":"&amp;Acrescentar2[[#This Row],[comp_ritmo_seg]]</f>
        <v>05:27</v>
      </c>
    </row>
    <row r="79" spans="1:16" x14ac:dyDescent="0.3">
      <c r="A79">
        <v>78</v>
      </c>
      <c r="B79">
        <v>10172</v>
      </c>
      <c r="C79" s="1" t="s">
        <v>1513</v>
      </c>
      <c r="D79" s="1" t="s">
        <v>1421</v>
      </c>
      <c r="E79" s="1">
        <v>48</v>
      </c>
      <c r="F79" s="1" t="s">
        <v>1441</v>
      </c>
      <c r="G79">
        <v>8</v>
      </c>
      <c r="H79" s="1" t="s">
        <v>6</v>
      </c>
      <c r="I79" s="1" t="s">
        <v>6</v>
      </c>
      <c r="J79" s="2">
        <v>3.6608796296296299E-2</v>
      </c>
      <c r="K79" s="1">
        <v>10</v>
      </c>
      <c r="L79" s="1">
        <f>HOUR(Acrescentar2[[#This Row],[tempo]])*60*60+MINUTE(Acrescentar2[[#This Row],[tempo]])*60+SECOND(Acrescentar2[[#This Row],[tempo]])</f>
        <v>3163</v>
      </c>
      <c r="M79" s="1">
        <f>Acrescentar2[[#This Row],[tempo_s]]/Acrescentar2[[#This Row],[distancia]]</f>
        <v>316.3</v>
      </c>
      <c r="N79" s="1" t="str">
        <f>TEXT(ROUNDDOWN(Acrescentar2[[#This Row],[ritmo_s]]/60,0),"00")</f>
        <v>05</v>
      </c>
      <c r="O79" s="4" t="str">
        <f>TEXT(ROUND(((Acrescentar2[[#This Row],[ritmo_s]]/60-Acrescentar2[[#This Row],[comp_ritmo_min]])*100),2),"00")</f>
        <v>27</v>
      </c>
      <c r="P79" s="1" t="str">
        <f>Acrescentar2[[#This Row],[comp_ritmo_min]]&amp;":"&amp;Acrescentar2[[#This Row],[comp_ritmo_seg]]</f>
        <v>05:27</v>
      </c>
    </row>
    <row r="80" spans="1:16" x14ac:dyDescent="0.3">
      <c r="A80">
        <v>79</v>
      </c>
      <c r="B80">
        <v>9073</v>
      </c>
      <c r="C80" s="1" t="s">
        <v>1514</v>
      </c>
      <c r="D80" s="1" t="s">
        <v>1421</v>
      </c>
      <c r="E80" s="1">
        <v>45</v>
      </c>
      <c r="F80" s="1" t="s">
        <v>1441</v>
      </c>
      <c r="G80">
        <v>9</v>
      </c>
      <c r="H80" s="1" t="s">
        <v>6</v>
      </c>
      <c r="I80" s="1" t="s">
        <v>9</v>
      </c>
      <c r="J80" s="2">
        <v>3.6666666666666667E-2</v>
      </c>
      <c r="K80" s="1">
        <v>10</v>
      </c>
      <c r="L80" s="1">
        <f>HOUR(Acrescentar2[[#This Row],[tempo]])*60*60+MINUTE(Acrescentar2[[#This Row],[tempo]])*60+SECOND(Acrescentar2[[#This Row],[tempo]])</f>
        <v>3168</v>
      </c>
      <c r="M80" s="1">
        <f>Acrescentar2[[#This Row],[tempo_s]]/Acrescentar2[[#This Row],[distancia]]</f>
        <v>316.8</v>
      </c>
      <c r="N80" s="1" t="str">
        <f>TEXT(ROUNDDOWN(Acrescentar2[[#This Row],[ritmo_s]]/60,0),"00")</f>
        <v>05</v>
      </c>
      <c r="O80" s="4" t="str">
        <f>TEXT(ROUND(((Acrescentar2[[#This Row],[ritmo_s]]/60-Acrescentar2[[#This Row],[comp_ritmo_min]])*100),2),"00")</f>
        <v>28</v>
      </c>
      <c r="P80" s="1" t="str">
        <f>Acrescentar2[[#This Row],[comp_ritmo_min]]&amp;":"&amp;Acrescentar2[[#This Row],[comp_ritmo_seg]]</f>
        <v>05:28</v>
      </c>
    </row>
    <row r="81" spans="1:16" x14ac:dyDescent="0.3">
      <c r="A81">
        <v>80</v>
      </c>
      <c r="B81">
        <v>10162</v>
      </c>
      <c r="C81" s="1" t="s">
        <v>1515</v>
      </c>
      <c r="D81" s="1" t="s">
        <v>1421</v>
      </c>
      <c r="E81" s="1">
        <v>27</v>
      </c>
      <c r="F81" s="1" t="s">
        <v>1458</v>
      </c>
      <c r="G81">
        <v>7</v>
      </c>
      <c r="H81" s="1" t="s">
        <v>6</v>
      </c>
      <c r="I81" s="1" t="s">
        <v>6</v>
      </c>
      <c r="J81" s="2">
        <v>3.6701388888888888E-2</v>
      </c>
      <c r="K81" s="1">
        <v>10</v>
      </c>
      <c r="L81" s="1">
        <f>HOUR(Acrescentar2[[#This Row],[tempo]])*60*60+MINUTE(Acrescentar2[[#This Row],[tempo]])*60+SECOND(Acrescentar2[[#This Row],[tempo]])</f>
        <v>3171</v>
      </c>
      <c r="M81" s="1">
        <f>Acrescentar2[[#This Row],[tempo_s]]/Acrescentar2[[#This Row],[distancia]]</f>
        <v>317.10000000000002</v>
      </c>
      <c r="N81" s="1" t="str">
        <f>TEXT(ROUNDDOWN(Acrescentar2[[#This Row],[ritmo_s]]/60,0),"00")</f>
        <v>05</v>
      </c>
      <c r="O81" s="4" t="str">
        <f>TEXT(ROUND(((Acrescentar2[[#This Row],[ritmo_s]]/60-Acrescentar2[[#This Row],[comp_ritmo_min]])*100),2),"00")</f>
        <v>29</v>
      </c>
      <c r="P81" s="1" t="str">
        <f>Acrescentar2[[#This Row],[comp_ritmo_min]]&amp;":"&amp;Acrescentar2[[#This Row],[comp_ritmo_seg]]</f>
        <v>05:29</v>
      </c>
    </row>
    <row r="82" spans="1:16" x14ac:dyDescent="0.3">
      <c r="A82">
        <v>81</v>
      </c>
      <c r="B82">
        <v>9532</v>
      </c>
      <c r="C82" s="1" t="s">
        <v>1516</v>
      </c>
      <c r="D82" s="1" t="s">
        <v>1421</v>
      </c>
      <c r="E82" s="1">
        <v>41</v>
      </c>
      <c r="F82" s="1" t="s">
        <v>1427</v>
      </c>
      <c r="G82">
        <v>13</v>
      </c>
      <c r="H82" s="1" t="s">
        <v>6</v>
      </c>
      <c r="I82" s="1" t="s">
        <v>96</v>
      </c>
      <c r="J82" s="2">
        <v>3.6712962962962961E-2</v>
      </c>
      <c r="K82" s="1">
        <v>10</v>
      </c>
      <c r="L82" s="1">
        <f>HOUR(Acrescentar2[[#This Row],[tempo]])*60*60+MINUTE(Acrescentar2[[#This Row],[tempo]])*60+SECOND(Acrescentar2[[#This Row],[tempo]])</f>
        <v>3172</v>
      </c>
      <c r="M82" s="1">
        <f>Acrescentar2[[#This Row],[tempo_s]]/Acrescentar2[[#This Row],[distancia]]</f>
        <v>317.2</v>
      </c>
      <c r="N82" s="1" t="str">
        <f>TEXT(ROUNDDOWN(Acrescentar2[[#This Row],[ritmo_s]]/60,0),"00")</f>
        <v>05</v>
      </c>
      <c r="O82" s="4" t="str">
        <f>TEXT(ROUND(((Acrescentar2[[#This Row],[ritmo_s]]/60-Acrescentar2[[#This Row],[comp_ritmo_min]])*100),2),"00")</f>
        <v>29</v>
      </c>
      <c r="P82" s="1" t="str">
        <f>Acrescentar2[[#This Row],[comp_ritmo_min]]&amp;":"&amp;Acrescentar2[[#This Row],[comp_ritmo_seg]]</f>
        <v>05:29</v>
      </c>
    </row>
    <row r="83" spans="1:16" x14ac:dyDescent="0.3">
      <c r="A83">
        <v>82</v>
      </c>
      <c r="B83">
        <v>11152</v>
      </c>
      <c r="C83" s="1" t="s">
        <v>1517</v>
      </c>
      <c r="D83" s="1" t="s">
        <v>1421</v>
      </c>
      <c r="E83" s="1">
        <v>44</v>
      </c>
      <c r="F83" s="1" t="s">
        <v>1427</v>
      </c>
      <c r="G83">
        <v>14</v>
      </c>
      <c r="H83" s="1" t="s">
        <v>6</v>
      </c>
      <c r="I83" s="1" t="s">
        <v>6</v>
      </c>
      <c r="J83" s="2">
        <v>3.6863425925925924E-2</v>
      </c>
      <c r="K83" s="1">
        <v>10</v>
      </c>
      <c r="L83" s="1">
        <f>HOUR(Acrescentar2[[#This Row],[tempo]])*60*60+MINUTE(Acrescentar2[[#This Row],[tempo]])*60+SECOND(Acrescentar2[[#This Row],[tempo]])</f>
        <v>3185</v>
      </c>
      <c r="M83" s="1">
        <f>Acrescentar2[[#This Row],[tempo_s]]/Acrescentar2[[#This Row],[distancia]]</f>
        <v>318.5</v>
      </c>
      <c r="N83" s="1" t="str">
        <f>TEXT(ROUNDDOWN(Acrescentar2[[#This Row],[ritmo_s]]/60,0),"00")</f>
        <v>05</v>
      </c>
      <c r="O83" s="4" t="str">
        <f>TEXT(ROUND(((Acrescentar2[[#This Row],[ritmo_s]]/60-Acrescentar2[[#This Row],[comp_ritmo_min]])*100),2),"00")</f>
        <v>31</v>
      </c>
      <c r="P83" s="1" t="str">
        <f>Acrescentar2[[#This Row],[comp_ritmo_min]]&amp;":"&amp;Acrescentar2[[#This Row],[comp_ritmo_seg]]</f>
        <v>05:31</v>
      </c>
    </row>
    <row r="84" spans="1:16" x14ac:dyDescent="0.3">
      <c r="A84">
        <v>83</v>
      </c>
      <c r="B84">
        <v>9777</v>
      </c>
      <c r="C84" s="1" t="s">
        <v>1518</v>
      </c>
      <c r="D84" s="1" t="s">
        <v>1421</v>
      </c>
      <c r="E84" s="1">
        <v>35</v>
      </c>
      <c r="F84" s="1" t="s">
        <v>1422</v>
      </c>
      <c r="G84">
        <v>22</v>
      </c>
      <c r="H84" s="1" t="s">
        <v>6</v>
      </c>
      <c r="I84" s="1" t="s">
        <v>6</v>
      </c>
      <c r="J84" s="2">
        <v>3.6909722222222219E-2</v>
      </c>
      <c r="K84" s="1">
        <v>10</v>
      </c>
      <c r="L84" s="1">
        <f>HOUR(Acrescentar2[[#This Row],[tempo]])*60*60+MINUTE(Acrescentar2[[#This Row],[tempo]])*60+SECOND(Acrescentar2[[#This Row],[tempo]])</f>
        <v>3189</v>
      </c>
      <c r="M84" s="1">
        <f>Acrescentar2[[#This Row],[tempo_s]]/Acrescentar2[[#This Row],[distancia]]</f>
        <v>318.89999999999998</v>
      </c>
      <c r="N84" s="1" t="str">
        <f>TEXT(ROUNDDOWN(Acrescentar2[[#This Row],[ritmo_s]]/60,0),"00")</f>
        <v>05</v>
      </c>
      <c r="O84" s="4" t="str">
        <f>TEXT(ROUND(((Acrescentar2[[#This Row],[ritmo_s]]/60-Acrescentar2[[#This Row],[comp_ritmo_min]])*100),2),"00")</f>
        <v>32</v>
      </c>
      <c r="P84" s="1" t="str">
        <f>Acrescentar2[[#This Row],[comp_ritmo_min]]&amp;":"&amp;Acrescentar2[[#This Row],[comp_ritmo_seg]]</f>
        <v>05:32</v>
      </c>
    </row>
    <row r="85" spans="1:16" x14ac:dyDescent="0.3">
      <c r="A85">
        <v>84</v>
      </c>
      <c r="B85">
        <v>11038</v>
      </c>
      <c r="C85" s="1" t="s">
        <v>1519</v>
      </c>
      <c r="D85" s="1" t="s">
        <v>1421</v>
      </c>
      <c r="E85" s="1">
        <v>38</v>
      </c>
      <c r="F85" s="1" t="s">
        <v>1422</v>
      </c>
      <c r="G85">
        <v>23</v>
      </c>
      <c r="H85" s="1" t="s">
        <v>6</v>
      </c>
      <c r="I85" s="1" t="s">
        <v>6</v>
      </c>
      <c r="J85" s="2">
        <v>3.6932870370370373E-2</v>
      </c>
      <c r="K85" s="1">
        <v>10</v>
      </c>
      <c r="L85" s="1">
        <f>HOUR(Acrescentar2[[#This Row],[tempo]])*60*60+MINUTE(Acrescentar2[[#This Row],[tempo]])*60+SECOND(Acrescentar2[[#This Row],[tempo]])</f>
        <v>3191</v>
      </c>
      <c r="M85" s="1">
        <f>Acrescentar2[[#This Row],[tempo_s]]/Acrescentar2[[#This Row],[distancia]]</f>
        <v>319.10000000000002</v>
      </c>
      <c r="N85" s="1" t="str">
        <f>TEXT(ROUNDDOWN(Acrescentar2[[#This Row],[ritmo_s]]/60,0),"00")</f>
        <v>05</v>
      </c>
      <c r="O85" s="4" t="str">
        <f>TEXT(ROUND(((Acrescentar2[[#This Row],[ritmo_s]]/60-Acrescentar2[[#This Row],[comp_ritmo_min]])*100),2),"00")</f>
        <v>32</v>
      </c>
      <c r="P85" s="1" t="str">
        <f>Acrescentar2[[#This Row],[comp_ritmo_min]]&amp;":"&amp;Acrescentar2[[#This Row],[comp_ritmo_seg]]</f>
        <v>05:32</v>
      </c>
    </row>
    <row r="86" spans="1:16" x14ac:dyDescent="0.3">
      <c r="A86">
        <v>85</v>
      </c>
      <c r="B86">
        <v>8753</v>
      </c>
      <c r="C86" s="1" t="s">
        <v>1520</v>
      </c>
      <c r="D86" s="1" t="s">
        <v>1421</v>
      </c>
      <c r="E86" s="1">
        <v>36</v>
      </c>
      <c r="F86" s="1" t="s">
        <v>1422</v>
      </c>
      <c r="G86">
        <v>24</v>
      </c>
      <c r="H86" s="1" t="s">
        <v>6</v>
      </c>
      <c r="I86" s="1" t="s">
        <v>850</v>
      </c>
      <c r="J86" s="2">
        <v>3.7002314814814814E-2</v>
      </c>
      <c r="K86" s="1">
        <v>10</v>
      </c>
      <c r="L86" s="1">
        <f>HOUR(Acrescentar2[[#This Row],[tempo]])*60*60+MINUTE(Acrescentar2[[#This Row],[tempo]])*60+SECOND(Acrescentar2[[#This Row],[tempo]])</f>
        <v>3197</v>
      </c>
      <c r="M86" s="1">
        <f>Acrescentar2[[#This Row],[tempo_s]]/Acrescentar2[[#This Row],[distancia]]</f>
        <v>319.7</v>
      </c>
      <c r="N86" s="1" t="str">
        <f>TEXT(ROUNDDOWN(Acrescentar2[[#This Row],[ritmo_s]]/60,0),"00")</f>
        <v>05</v>
      </c>
      <c r="O86" s="4" t="str">
        <f>TEXT(ROUND(((Acrescentar2[[#This Row],[ritmo_s]]/60-Acrescentar2[[#This Row],[comp_ritmo_min]])*100),2),"00")</f>
        <v>33</v>
      </c>
      <c r="P86" s="1" t="str">
        <f>Acrescentar2[[#This Row],[comp_ritmo_min]]&amp;":"&amp;Acrescentar2[[#This Row],[comp_ritmo_seg]]</f>
        <v>05:33</v>
      </c>
    </row>
    <row r="87" spans="1:16" x14ac:dyDescent="0.3">
      <c r="A87">
        <v>86</v>
      </c>
      <c r="B87">
        <v>10971</v>
      </c>
      <c r="C87" s="1" t="s">
        <v>1521</v>
      </c>
      <c r="D87" s="1" t="s">
        <v>1421</v>
      </c>
      <c r="E87" s="1">
        <v>29</v>
      </c>
      <c r="F87" s="1" t="s">
        <v>1458</v>
      </c>
      <c r="G87">
        <v>8</v>
      </c>
      <c r="H87" s="1" t="s">
        <v>6</v>
      </c>
      <c r="I87" s="1" t="s">
        <v>6</v>
      </c>
      <c r="J87" s="2">
        <v>3.7060185185185182E-2</v>
      </c>
      <c r="K87" s="1">
        <v>10</v>
      </c>
      <c r="L87" s="1">
        <f>HOUR(Acrescentar2[[#This Row],[tempo]])*60*60+MINUTE(Acrescentar2[[#This Row],[tempo]])*60+SECOND(Acrescentar2[[#This Row],[tempo]])</f>
        <v>3202</v>
      </c>
      <c r="M87" s="1">
        <f>Acrescentar2[[#This Row],[tempo_s]]/Acrescentar2[[#This Row],[distancia]]</f>
        <v>320.2</v>
      </c>
      <c r="N87" s="1" t="str">
        <f>TEXT(ROUNDDOWN(Acrescentar2[[#This Row],[ritmo_s]]/60,0),"00")</f>
        <v>05</v>
      </c>
      <c r="O87" s="4" t="str">
        <f>TEXT(ROUND(((Acrescentar2[[#This Row],[ritmo_s]]/60-Acrescentar2[[#This Row],[comp_ritmo_min]])*100),2),"00")</f>
        <v>34</v>
      </c>
      <c r="P87" s="1" t="str">
        <f>Acrescentar2[[#This Row],[comp_ritmo_min]]&amp;":"&amp;Acrescentar2[[#This Row],[comp_ritmo_seg]]</f>
        <v>05:34</v>
      </c>
    </row>
    <row r="88" spans="1:16" x14ac:dyDescent="0.3">
      <c r="A88">
        <v>87</v>
      </c>
      <c r="B88">
        <v>8818</v>
      </c>
      <c r="C88" s="1" t="s">
        <v>1522</v>
      </c>
      <c r="D88" s="1" t="s">
        <v>1421</v>
      </c>
      <c r="E88" s="1">
        <v>40</v>
      </c>
      <c r="F88" s="1" t="s">
        <v>1427</v>
      </c>
      <c r="G88">
        <v>15</v>
      </c>
      <c r="H88" s="1" t="s">
        <v>6</v>
      </c>
      <c r="I88" s="1" t="s">
        <v>140</v>
      </c>
      <c r="J88" s="2">
        <v>3.7164351851851851E-2</v>
      </c>
      <c r="K88" s="1">
        <v>10</v>
      </c>
      <c r="L88" s="1">
        <f>HOUR(Acrescentar2[[#This Row],[tempo]])*60*60+MINUTE(Acrescentar2[[#This Row],[tempo]])*60+SECOND(Acrescentar2[[#This Row],[tempo]])</f>
        <v>3211</v>
      </c>
      <c r="M88" s="1">
        <f>Acrescentar2[[#This Row],[tempo_s]]/Acrescentar2[[#This Row],[distancia]]</f>
        <v>321.10000000000002</v>
      </c>
      <c r="N88" s="1" t="str">
        <f>TEXT(ROUNDDOWN(Acrescentar2[[#This Row],[ritmo_s]]/60,0),"00")</f>
        <v>05</v>
      </c>
      <c r="O88" s="4" t="str">
        <f>TEXT(ROUND(((Acrescentar2[[#This Row],[ritmo_s]]/60-Acrescentar2[[#This Row],[comp_ritmo_min]])*100),2),"00")</f>
        <v>35</v>
      </c>
      <c r="P88" s="1" t="str">
        <f>Acrescentar2[[#This Row],[comp_ritmo_min]]&amp;":"&amp;Acrescentar2[[#This Row],[comp_ritmo_seg]]</f>
        <v>05:35</v>
      </c>
    </row>
    <row r="89" spans="1:16" x14ac:dyDescent="0.3">
      <c r="A89">
        <v>88</v>
      </c>
      <c r="B89">
        <v>9445</v>
      </c>
      <c r="C89" s="1" t="s">
        <v>1523</v>
      </c>
      <c r="D89" s="1" t="s">
        <v>1421</v>
      </c>
      <c r="E89" s="1">
        <v>42</v>
      </c>
      <c r="F89" s="1" t="s">
        <v>1427</v>
      </c>
      <c r="G89">
        <v>16</v>
      </c>
      <c r="H89" s="1" t="s">
        <v>6</v>
      </c>
      <c r="I89" s="1" t="s">
        <v>92</v>
      </c>
      <c r="J89" s="2">
        <v>3.7187499999999998E-2</v>
      </c>
      <c r="K89" s="1">
        <v>10</v>
      </c>
      <c r="L89" s="1">
        <f>HOUR(Acrescentar2[[#This Row],[tempo]])*60*60+MINUTE(Acrescentar2[[#This Row],[tempo]])*60+SECOND(Acrescentar2[[#This Row],[tempo]])</f>
        <v>3213</v>
      </c>
      <c r="M89" s="1">
        <f>Acrescentar2[[#This Row],[tempo_s]]/Acrescentar2[[#This Row],[distancia]]</f>
        <v>321.3</v>
      </c>
      <c r="N89" s="1" t="str">
        <f>TEXT(ROUNDDOWN(Acrescentar2[[#This Row],[ritmo_s]]/60,0),"00")</f>
        <v>05</v>
      </c>
      <c r="O89" s="4" t="str">
        <f>TEXT(ROUND(((Acrescentar2[[#This Row],[ritmo_s]]/60-Acrescentar2[[#This Row],[comp_ritmo_min]])*100),2),"00")</f>
        <v>36</v>
      </c>
      <c r="P89" s="1" t="str">
        <f>Acrescentar2[[#This Row],[comp_ritmo_min]]&amp;":"&amp;Acrescentar2[[#This Row],[comp_ritmo_seg]]</f>
        <v>05:36</v>
      </c>
    </row>
    <row r="90" spans="1:16" x14ac:dyDescent="0.3">
      <c r="A90">
        <v>89</v>
      </c>
      <c r="B90">
        <v>8727</v>
      </c>
      <c r="C90" s="1" t="s">
        <v>1524</v>
      </c>
      <c r="D90" s="1" t="s">
        <v>1421</v>
      </c>
      <c r="E90" s="1">
        <v>57</v>
      </c>
      <c r="F90" s="1" t="s">
        <v>1434</v>
      </c>
      <c r="G90">
        <v>4</v>
      </c>
      <c r="H90" s="1" t="s">
        <v>6</v>
      </c>
      <c r="I90" s="1" t="s">
        <v>441</v>
      </c>
      <c r="J90" s="2">
        <v>3.7222222222222219E-2</v>
      </c>
      <c r="K90" s="1">
        <v>10</v>
      </c>
      <c r="L90" s="1">
        <f>HOUR(Acrescentar2[[#This Row],[tempo]])*60*60+MINUTE(Acrescentar2[[#This Row],[tempo]])*60+SECOND(Acrescentar2[[#This Row],[tempo]])</f>
        <v>3216</v>
      </c>
      <c r="M90" s="1">
        <f>Acrescentar2[[#This Row],[tempo_s]]/Acrescentar2[[#This Row],[distancia]]</f>
        <v>321.60000000000002</v>
      </c>
      <c r="N90" s="1" t="str">
        <f>TEXT(ROUNDDOWN(Acrescentar2[[#This Row],[ritmo_s]]/60,0),"00")</f>
        <v>05</v>
      </c>
      <c r="O90" s="4" t="str">
        <f>TEXT(ROUND(((Acrescentar2[[#This Row],[ritmo_s]]/60-Acrescentar2[[#This Row],[comp_ritmo_min]])*100),2),"00")</f>
        <v>36</v>
      </c>
      <c r="P90" s="1" t="str">
        <f>Acrescentar2[[#This Row],[comp_ritmo_min]]&amp;":"&amp;Acrescentar2[[#This Row],[comp_ritmo_seg]]</f>
        <v>05:36</v>
      </c>
    </row>
    <row r="91" spans="1:16" x14ac:dyDescent="0.3">
      <c r="A91">
        <v>90</v>
      </c>
      <c r="B91">
        <v>10308</v>
      </c>
      <c r="C91" s="1" t="s">
        <v>1525</v>
      </c>
      <c r="D91" s="1" t="s">
        <v>1421</v>
      </c>
      <c r="E91" s="1">
        <v>30</v>
      </c>
      <c r="F91" s="1" t="s">
        <v>1424</v>
      </c>
      <c r="G91">
        <v>7</v>
      </c>
      <c r="H91" s="1" t="s">
        <v>6</v>
      </c>
      <c r="I91" s="1" t="s">
        <v>6</v>
      </c>
      <c r="J91" s="2">
        <v>3.7314814814814815E-2</v>
      </c>
      <c r="K91" s="1">
        <v>10</v>
      </c>
      <c r="L91" s="1">
        <f>HOUR(Acrescentar2[[#This Row],[tempo]])*60*60+MINUTE(Acrescentar2[[#This Row],[tempo]])*60+SECOND(Acrescentar2[[#This Row],[tempo]])</f>
        <v>3224</v>
      </c>
      <c r="M91" s="1">
        <f>Acrescentar2[[#This Row],[tempo_s]]/Acrescentar2[[#This Row],[distancia]]</f>
        <v>322.39999999999998</v>
      </c>
      <c r="N91" s="1" t="str">
        <f>TEXT(ROUNDDOWN(Acrescentar2[[#This Row],[ritmo_s]]/60,0),"00")</f>
        <v>05</v>
      </c>
      <c r="O91" s="4" t="str">
        <f>TEXT(ROUND(((Acrescentar2[[#This Row],[ritmo_s]]/60-Acrescentar2[[#This Row],[comp_ritmo_min]])*100),2),"00")</f>
        <v>37</v>
      </c>
      <c r="P91" s="1" t="str">
        <f>Acrescentar2[[#This Row],[comp_ritmo_min]]&amp;":"&amp;Acrescentar2[[#This Row],[comp_ritmo_seg]]</f>
        <v>05:37</v>
      </c>
    </row>
    <row r="92" spans="1:16" x14ac:dyDescent="0.3">
      <c r="A92">
        <v>91</v>
      </c>
      <c r="B92">
        <v>8966</v>
      </c>
      <c r="C92" s="1" t="s">
        <v>1526</v>
      </c>
      <c r="D92" s="1" t="s">
        <v>1421</v>
      </c>
      <c r="E92" s="1">
        <v>47</v>
      </c>
      <c r="F92" s="1" t="s">
        <v>1441</v>
      </c>
      <c r="G92">
        <v>10</v>
      </c>
      <c r="H92" s="1" t="s">
        <v>6</v>
      </c>
      <c r="I92" s="1" t="s">
        <v>9</v>
      </c>
      <c r="J92" s="2">
        <v>3.7395833333333336E-2</v>
      </c>
      <c r="K92" s="1">
        <v>10</v>
      </c>
      <c r="L92" s="1">
        <f>HOUR(Acrescentar2[[#This Row],[tempo]])*60*60+MINUTE(Acrescentar2[[#This Row],[tempo]])*60+SECOND(Acrescentar2[[#This Row],[tempo]])</f>
        <v>3231</v>
      </c>
      <c r="M92" s="1">
        <f>Acrescentar2[[#This Row],[tempo_s]]/Acrescentar2[[#This Row],[distancia]]</f>
        <v>323.10000000000002</v>
      </c>
      <c r="N92" s="1" t="str">
        <f>TEXT(ROUNDDOWN(Acrescentar2[[#This Row],[ritmo_s]]/60,0),"00")</f>
        <v>05</v>
      </c>
      <c r="O92" s="4" t="str">
        <f>TEXT(ROUND(((Acrescentar2[[#This Row],[ritmo_s]]/60-Acrescentar2[[#This Row],[comp_ritmo_min]])*100),2),"00")</f>
        <v>39</v>
      </c>
      <c r="P92" s="1" t="str">
        <f>Acrescentar2[[#This Row],[comp_ritmo_min]]&amp;":"&amp;Acrescentar2[[#This Row],[comp_ritmo_seg]]</f>
        <v>05:39</v>
      </c>
    </row>
    <row r="93" spans="1:16" x14ac:dyDescent="0.3">
      <c r="A93">
        <v>92</v>
      </c>
      <c r="B93">
        <v>9279</v>
      </c>
      <c r="C93" s="1" t="s">
        <v>1527</v>
      </c>
      <c r="D93" s="1" t="s">
        <v>1421</v>
      </c>
      <c r="E93" s="1">
        <v>38</v>
      </c>
      <c r="F93" s="1" t="s">
        <v>1422</v>
      </c>
      <c r="G93">
        <v>25</v>
      </c>
      <c r="H93" s="1" t="s">
        <v>6</v>
      </c>
      <c r="I93" s="1" t="s">
        <v>7</v>
      </c>
      <c r="J93" s="2">
        <v>3.7488425925925925E-2</v>
      </c>
      <c r="K93" s="1">
        <v>10</v>
      </c>
      <c r="L93" s="1">
        <f>HOUR(Acrescentar2[[#This Row],[tempo]])*60*60+MINUTE(Acrescentar2[[#This Row],[tempo]])*60+SECOND(Acrescentar2[[#This Row],[tempo]])</f>
        <v>3239</v>
      </c>
      <c r="M93" s="1">
        <f>Acrescentar2[[#This Row],[tempo_s]]/Acrescentar2[[#This Row],[distancia]]</f>
        <v>323.89999999999998</v>
      </c>
      <c r="N93" s="1" t="str">
        <f>TEXT(ROUNDDOWN(Acrescentar2[[#This Row],[ritmo_s]]/60,0),"00")</f>
        <v>05</v>
      </c>
      <c r="O93" s="4" t="str">
        <f>TEXT(ROUND(((Acrescentar2[[#This Row],[ritmo_s]]/60-Acrescentar2[[#This Row],[comp_ritmo_min]])*100),2),"00")</f>
        <v>40</v>
      </c>
      <c r="P93" s="1" t="str">
        <f>Acrescentar2[[#This Row],[comp_ritmo_min]]&amp;":"&amp;Acrescentar2[[#This Row],[comp_ritmo_seg]]</f>
        <v>05:40</v>
      </c>
    </row>
    <row r="94" spans="1:16" x14ac:dyDescent="0.3">
      <c r="A94">
        <v>93</v>
      </c>
      <c r="B94">
        <v>10194</v>
      </c>
      <c r="C94" s="1" t="s">
        <v>1528</v>
      </c>
      <c r="D94" s="1" t="s">
        <v>1421</v>
      </c>
      <c r="E94" s="1">
        <v>37</v>
      </c>
      <c r="F94" s="1" t="s">
        <v>1422</v>
      </c>
      <c r="G94">
        <v>26</v>
      </c>
      <c r="H94" s="1" t="s">
        <v>6</v>
      </c>
      <c r="I94" s="1" t="s">
        <v>6</v>
      </c>
      <c r="J94" s="2">
        <v>3.7557870370370373E-2</v>
      </c>
      <c r="K94" s="1">
        <v>10</v>
      </c>
      <c r="L94" s="1">
        <f>HOUR(Acrescentar2[[#This Row],[tempo]])*60*60+MINUTE(Acrescentar2[[#This Row],[tempo]])*60+SECOND(Acrescentar2[[#This Row],[tempo]])</f>
        <v>3245</v>
      </c>
      <c r="M94" s="1">
        <f>Acrescentar2[[#This Row],[tempo_s]]/Acrescentar2[[#This Row],[distancia]]</f>
        <v>324.5</v>
      </c>
      <c r="N94" s="1" t="str">
        <f>TEXT(ROUNDDOWN(Acrescentar2[[#This Row],[ritmo_s]]/60,0),"00")</f>
        <v>05</v>
      </c>
      <c r="O94" s="4" t="str">
        <f>TEXT(ROUND(((Acrescentar2[[#This Row],[ritmo_s]]/60-Acrescentar2[[#This Row],[comp_ritmo_min]])*100),2),"00")</f>
        <v>41</v>
      </c>
      <c r="P94" s="1" t="str">
        <f>Acrescentar2[[#This Row],[comp_ritmo_min]]&amp;":"&amp;Acrescentar2[[#This Row],[comp_ritmo_seg]]</f>
        <v>05:41</v>
      </c>
    </row>
    <row r="95" spans="1:16" x14ac:dyDescent="0.3">
      <c r="A95">
        <v>94</v>
      </c>
      <c r="B95">
        <v>8848</v>
      </c>
      <c r="C95" s="1" t="s">
        <v>1529</v>
      </c>
      <c r="D95" s="1" t="s">
        <v>1421</v>
      </c>
      <c r="E95" s="1">
        <v>32</v>
      </c>
      <c r="F95" s="1" t="s">
        <v>1424</v>
      </c>
      <c r="G95">
        <v>8</v>
      </c>
      <c r="H95" s="1" t="s">
        <v>6</v>
      </c>
      <c r="I95" s="1" t="s">
        <v>452</v>
      </c>
      <c r="J95" s="2">
        <v>3.7569444444444447E-2</v>
      </c>
      <c r="K95" s="1">
        <v>10</v>
      </c>
      <c r="L95" s="1">
        <f>HOUR(Acrescentar2[[#This Row],[tempo]])*60*60+MINUTE(Acrescentar2[[#This Row],[tempo]])*60+SECOND(Acrescentar2[[#This Row],[tempo]])</f>
        <v>3246</v>
      </c>
      <c r="M95" s="1">
        <f>Acrescentar2[[#This Row],[tempo_s]]/Acrescentar2[[#This Row],[distancia]]</f>
        <v>324.60000000000002</v>
      </c>
      <c r="N95" s="1" t="str">
        <f>TEXT(ROUNDDOWN(Acrescentar2[[#This Row],[ritmo_s]]/60,0),"00")</f>
        <v>05</v>
      </c>
      <c r="O95" s="4" t="str">
        <f>TEXT(ROUND(((Acrescentar2[[#This Row],[ritmo_s]]/60-Acrescentar2[[#This Row],[comp_ritmo_min]])*100),2),"00")</f>
        <v>41</v>
      </c>
      <c r="P95" s="1" t="str">
        <f>Acrescentar2[[#This Row],[comp_ritmo_min]]&amp;":"&amp;Acrescentar2[[#This Row],[comp_ritmo_seg]]</f>
        <v>05:41</v>
      </c>
    </row>
    <row r="96" spans="1:16" x14ac:dyDescent="0.3">
      <c r="A96">
        <v>95</v>
      </c>
      <c r="B96">
        <v>9555</v>
      </c>
      <c r="C96" s="1" t="s">
        <v>1530</v>
      </c>
      <c r="D96" s="1" t="s">
        <v>1421</v>
      </c>
      <c r="E96" s="1">
        <v>1</v>
      </c>
      <c r="F96" s="1" t="s">
        <v>1450</v>
      </c>
      <c r="G96">
        <v>4</v>
      </c>
      <c r="H96" s="1" t="s">
        <v>6</v>
      </c>
      <c r="I96" s="1" t="s">
        <v>215</v>
      </c>
      <c r="J96" s="2">
        <v>3.7581018518518521E-2</v>
      </c>
      <c r="K96" s="1">
        <v>10</v>
      </c>
      <c r="L96" s="1">
        <f>HOUR(Acrescentar2[[#This Row],[tempo]])*60*60+MINUTE(Acrescentar2[[#This Row],[tempo]])*60+SECOND(Acrescentar2[[#This Row],[tempo]])</f>
        <v>3247</v>
      </c>
      <c r="M96" s="1">
        <f>Acrescentar2[[#This Row],[tempo_s]]/Acrescentar2[[#This Row],[distancia]]</f>
        <v>324.7</v>
      </c>
      <c r="N96" s="1" t="str">
        <f>TEXT(ROUNDDOWN(Acrescentar2[[#This Row],[ritmo_s]]/60,0),"00")</f>
        <v>05</v>
      </c>
      <c r="O96" s="4" t="str">
        <f>TEXT(ROUND(((Acrescentar2[[#This Row],[ritmo_s]]/60-Acrescentar2[[#This Row],[comp_ritmo_min]])*100),2),"00")</f>
        <v>41</v>
      </c>
      <c r="P96" s="1" t="str">
        <f>Acrescentar2[[#This Row],[comp_ritmo_min]]&amp;":"&amp;Acrescentar2[[#This Row],[comp_ritmo_seg]]</f>
        <v>05:41</v>
      </c>
    </row>
    <row r="97" spans="1:16" x14ac:dyDescent="0.3">
      <c r="A97">
        <v>96</v>
      </c>
      <c r="B97">
        <v>10889</v>
      </c>
      <c r="C97" s="1" t="s">
        <v>1531</v>
      </c>
      <c r="D97" s="1" t="s">
        <v>1421</v>
      </c>
      <c r="E97" s="1">
        <v>26</v>
      </c>
      <c r="F97" s="1" t="s">
        <v>1458</v>
      </c>
      <c r="G97">
        <v>9</v>
      </c>
      <c r="H97" s="1" t="s">
        <v>6</v>
      </c>
      <c r="I97" s="1" t="s">
        <v>6</v>
      </c>
      <c r="J97" s="2">
        <v>3.7604166666666668E-2</v>
      </c>
      <c r="K97" s="1">
        <v>10</v>
      </c>
      <c r="L97" s="1">
        <f>HOUR(Acrescentar2[[#This Row],[tempo]])*60*60+MINUTE(Acrescentar2[[#This Row],[tempo]])*60+SECOND(Acrescentar2[[#This Row],[tempo]])</f>
        <v>3249</v>
      </c>
      <c r="M97" s="1">
        <f>Acrescentar2[[#This Row],[tempo_s]]/Acrescentar2[[#This Row],[distancia]]</f>
        <v>324.89999999999998</v>
      </c>
      <c r="N97" s="1" t="str">
        <f>TEXT(ROUNDDOWN(Acrescentar2[[#This Row],[ritmo_s]]/60,0),"00")</f>
        <v>05</v>
      </c>
      <c r="O97" s="4" t="str">
        <f>TEXT(ROUND(((Acrescentar2[[#This Row],[ritmo_s]]/60-Acrescentar2[[#This Row],[comp_ritmo_min]])*100),2),"00")</f>
        <v>42</v>
      </c>
      <c r="P97" s="1" t="str">
        <f>Acrescentar2[[#This Row],[comp_ritmo_min]]&amp;":"&amp;Acrescentar2[[#This Row],[comp_ritmo_seg]]</f>
        <v>05:42</v>
      </c>
    </row>
    <row r="98" spans="1:16" x14ac:dyDescent="0.3">
      <c r="A98">
        <v>97</v>
      </c>
      <c r="B98">
        <v>8562</v>
      </c>
      <c r="C98" s="1" t="s">
        <v>1532</v>
      </c>
      <c r="D98" s="1" t="s">
        <v>1421</v>
      </c>
      <c r="E98" s="1">
        <v>29</v>
      </c>
      <c r="F98" s="1" t="s">
        <v>1458</v>
      </c>
      <c r="G98">
        <v>10</v>
      </c>
      <c r="H98" s="1" t="s">
        <v>6</v>
      </c>
      <c r="I98" s="1" t="s">
        <v>610</v>
      </c>
      <c r="J98" s="2">
        <v>3.7638888888888888E-2</v>
      </c>
      <c r="K98" s="1">
        <v>10</v>
      </c>
      <c r="L98" s="1">
        <f>HOUR(Acrescentar2[[#This Row],[tempo]])*60*60+MINUTE(Acrescentar2[[#This Row],[tempo]])*60+SECOND(Acrescentar2[[#This Row],[tempo]])</f>
        <v>3252</v>
      </c>
      <c r="M98" s="1">
        <f>Acrescentar2[[#This Row],[tempo_s]]/Acrescentar2[[#This Row],[distancia]]</f>
        <v>325.2</v>
      </c>
      <c r="N98" s="1" t="str">
        <f>TEXT(ROUNDDOWN(Acrescentar2[[#This Row],[ritmo_s]]/60,0),"00")</f>
        <v>05</v>
      </c>
      <c r="O98" s="4" t="str">
        <f>TEXT(ROUND(((Acrescentar2[[#This Row],[ritmo_s]]/60-Acrescentar2[[#This Row],[comp_ritmo_min]])*100),2),"00")</f>
        <v>42</v>
      </c>
      <c r="P98" s="1" t="str">
        <f>Acrescentar2[[#This Row],[comp_ritmo_min]]&amp;":"&amp;Acrescentar2[[#This Row],[comp_ritmo_seg]]</f>
        <v>05:42</v>
      </c>
    </row>
    <row r="99" spans="1:16" x14ac:dyDescent="0.3">
      <c r="A99">
        <v>98</v>
      </c>
      <c r="B99">
        <v>10146</v>
      </c>
      <c r="C99" s="1" t="s">
        <v>1533</v>
      </c>
      <c r="D99" s="1" t="s">
        <v>1421</v>
      </c>
      <c r="E99" s="1">
        <v>27</v>
      </c>
      <c r="F99" s="1" t="s">
        <v>1458</v>
      </c>
      <c r="G99">
        <v>11</v>
      </c>
      <c r="H99" s="1" t="s">
        <v>6</v>
      </c>
      <c r="I99" s="1" t="s">
        <v>6</v>
      </c>
      <c r="J99" s="2">
        <v>3.7673611111111109E-2</v>
      </c>
      <c r="K99" s="1">
        <v>10</v>
      </c>
      <c r="L99" s="1">
        <f>HOUR(Acrescentar2[[#This Row],[tempo]])*60*60+MINUTE(Acrescentar2[[#This Row],[tempo]])*60+SECOND(Acrescentar2[[#This Row],[tempo]])</f>
        <v>3255</v>
      </c>
      <c r="M99" s="1">
        <f>Acrescentar2[[#This Row],[tempo_s]]/Acrescentar2[[#This Row],[distancia]]</f>
        <v>325.5</v>
      </c>
      <c r="N99" s="1" t="str">
        <f>TEXT(ROUNDDOWN(Acrescentar2[[#This Row],[ritmo_s]]/60,0),"00")</f>
        <v>05</v>
      </c>
      <c r="O99" s="4" t="str">
        <f>TEXT(ROUND(((Acrescentar2[[#This Row],[ritmo_s]]/60-Acrescentar2[[#This Row],[comp_ritmo_min]])*100),2),"00")</f>
        <v>43</v>
      </c>
      <c r="P99" s="1" t="str">
        <f>Acrescentar2[[#This Row],[comp_ritmo_min]]&amp;":"&amp;Acrescentar2[[#This Row],[comp_ritmo_seg]]</f>
        <v>05:43</v>
      </c>
    </row>
    <row r="100" spans="1:16" x14ac:dyDescent="0.3">
      <c r="A100">
        <v>99</v>
      </c>
      <c r="B100">
        <v>9847</v>
      </c>
      <c r="C100" s="1" t="s">
        <v>1534</v>
      </c>
      <c r="D100" s="1" t="s">
        <v>1421</v>
      </c>
      <c r="E100" s="1">
        <v>31</v>
      </c>
      <c r="F100" s="1" t="s">
        <v>1424</v>
      </c>
      <c r="G100">
        <v>9</v>
      </c>
      <c r="H100" s="1" t="s">
        <v>6</v>
      </c>
      <c r="I100" s="1" t="s">
        <v>6</v>
      </c>
      <c r="J100" s="2">
        <v>3.7800925925925925E-2</v>
      </c>
      <c r="K100" s="1">
        <v>10</v>
      </c>
      <c r="L100" s="1">
        <f>HOUR(Acrescentar2[[#This Row],[tempo]])*60*60+MINUTE(Acrescentar2[[#This Row],[tempo]])*60+SECOND(Acrescentar2[[#This Row],[tempo]])</f>
        <v>3266</v>
      </c>
      <c r="M100" s="1">
        <f>Acrescentar2[[#This Row],[tempo_s]]/Acrescentar2[[#This Row],[distancia]]</f>
        <v>326.60000000000002</v>
      </c>
      <c r="N100" s="1" t="str">
        <f>TEXT(ROUNDDOWN(Acrescentar2[[#This Row],[ritmo_s]]/60,0),"00")</f>
        <v>05</v>
      </c>
      <c r="O100" s="4" t="str">
        <f>TEXT(ROUND(((Acrescentar2[[#This Row],[ritmo_s]]/60-Acrescentar2[[#This Row],[comp_ritmo_min]])*100),2),"00")</f>
        <v>44</v>
      </c>
      <c r="P100" s="1" t="str">
        <f>Acrescentar2[[#This Row],[comp_ritmo_min]]&amp;":"&amp;Acrescentar2[[#This Row],[comp_ritmo_seg]]</f>
        <v>05:44</v>
      </c>
    </row>
    <row r="101" spans="1:16" x14ac:dyDescent="0.3">
      <c r="A101">
        <v>100</v>
      </c>
      <c r="B101">
        <v>10972</v>
      </c>
      <c r="C101" s="1" t="s">
        <v>1535</v>
      </c>
      <c r="D101" s="1" t="s">
        <v>1421</v>
      </c>
      <c r="E101" s="1">
        <v>29</v>
      </c>
      <c r="F101" s="1" t="s">
        <v>1458</v>
      </c>
      <c r="G101">
        <v>12</v>
      </c>
      <c r="H101" s="1" t="s">
        <v>6</v>
      </c>
      <c r="I101" s="1" t="s">
        <v>6</v>
      </c>
      <c r="J101" s="2">
        <v>3.7835648148148146E-2</v>
      </c>
      <c r="K101" s="1">
        <v>10</v>
      </c>
      <c r="L101" s="1">
        <f>HOUR(Acrescentar2[[#This Row],[tempo]])*60*60+MINUTE(Acrescentar2[[#This Row],[tempo]])*60+SECOND(Acrescentar2[[#This Row],[tempo]])</f>
        <v>3269</v>
      </c>
      <c r="M101" s="1">
        <f>Acrescentar2[[#This Row],[tempo_s]]/Acrescentar2[[#This Row],[distancia]]</f>
        <v>326.89999999999998</v>
      </c>
      <c r="N101" s="1" t="str">
        <f>TEXT(ROUNDDOWN(Acrescentar2[[#This Row],[ritmo_s]]/60,0),"00")</f>
        <v>05</v>
      </c>
      <c r="O101" s="4" t="str">
        <f>TEXT(ROUND(((Acrescentar2[[#This Row],[ritmo_s]]/60-Acrescentar2[[#This Row],[comp_ritmo_min]])*100),2),"00")</f>
        <v>45</v>
      </c>
      <c r="P101" s="1" t="str">
        <f>Acrescentar2[[#This Row],[comp_ritmo_min]]&amp;":"&amp;Acrescentar2[[#This Row],[comp_ritmo_seg]]</f>
        <v>05:45</v>
      </c>
    </row>
    <row r="102" spans="1:16" x14ac:dyDescent="0.3">
      <c r="A102">
        <v>101</v>
      </c>
      <c r="B102">
        <v>9900</v>
      </c>
      <c r="C102" s="1" t="s">
        <v>1536</v>
      </c>
      <c r="D102" s="1" t="s">
        <v>1421</v>
      </c>
      <c r="E102" s="1">
        <v>41</v>
      </c>
      <c r="F102" s="1" t="s">
        <v>1427</v>
      </c>
      <c r="G102">
        <v>17</v>
      </c>
      <c r="H102" s="1" t="s">
        <v>6</v>
      </c>
      <c r="I102" s="1" t="s">
        <v>6</v>
      </c>
      <c r="J102" s="2">
        <v>3.7928240740740742E-2</v>
      </c>
      <c r="K102" s="1">
        <v>10</v>
      </c>
      <c r="L102" s="1">
        <f>HOUR(Acrescentar2[[#This Row],[tempo]])*60*60+MINUTE(Acrescentar2[[#This Row],[tempo]])*60+SECOND(Acrescentar2[[#This Row],[tempo]])</f>
        <v>3277</v>
      </c>
      <c r="M102" s="1">
        <f>Acrescentar2[[#This Row],[tempo_s]]/Acrescentar2[[#This Row],[distancia]]</f>
        <v>327.7</v>
      </c>
      <c r="N102" s="1" t="str">
        <f>TEXT(ROUNDDOWN(Acrescentar2[[#This Row],[ritmo_s]]/60,0),"00")</f>
        <v>05</v>
      </c>
      <c r="O102" s="4" t="str">
        <f>TEXT(ROUND(((Acrescentar2[[#This Row],[ritmo_s]]/60-Acrescentar2[[#This Row],[comp_ritmo_min]])*100),2),"00")</f>
        <v>46</v>
      </c>
      <c r="P102" s="1" t="str">
        <f>Acrescentar2[[#This Row],[comp_ritmo_min]]&amp;":"&amp;Acrescentar2[[#This Row],[comp_ritmo_seg]]</f>
        <v>05:46</v>
      </c>
    </row>
    <row r="103" spans="1:16" x14ac:dyDescent="0.3">
      <c r="A103">
        <v>102</v>
      </c>
      <c r="B103">
        <v>9423</v>
      </c>
      <c r="C103" s="1" t="s">
        <v>1537</v>
      </c>
      <c r="D103" s="1" t="s">
        <v>1421</v>
      </c>
      <c r="E103" s="1">
        <v>26</v>
      </c>
      <c r="F103" s="1" t="s">
        <v>1458</v>
      </c>
      <c r="G103">
        <v>13</v>
      </c>
      <c r="H103" s="1" t="s">
        <v>6</v>
      </c>
      <c r="I103" s="1" t="s">
        <v>1538</v>
      </c>
      <c r="J103" s="2">
        <v>3.7962962962962962E-2</v>
      </c>
      <c r="K103" s="1">
        <v>10</v>
      </c>
      <c r="L103" s="1">
        <f>HOUR(Acrescentar2[[#This Row],[tempo]])*60*60+MINUTE(Acrescentar2[[#This Row],[tempo]])*60+SECOND(Acrescentar2[[#This Row],[tempo]])</f>
        <v>3280</v>
      </c>
      <c r="M103" s="1">
        <f>Acrescentar2[[#This Row],[tempo_s]]/Acrescentar2[[#This Row],[distancia]]</f>
        <v>328</v>
      </c>
      <c r="N103" s="1" t="str">
        <f>TEXT(ROUNDDOWN(Acrescentar2[[#This Row],[ritmo_s]]/60,0),"00")</f>
        <v>05</v>
      </c>
      <c r="O103" s="4" t="str">
        <f>TEXT(ROUND(((Acrescentar2[[#This Row],[ritmo_s]]/60-Acrescentar2[[#This Row],[comp_ritmo_min]])*100),2),"00")</f>
        <v>47</v>
      </c>
      <c r="P103" s="1" t="str">
        <f>Acrescentar2[[#This Row],[comp_ritmo_min]]&amp;":"&amp;Acrescentar2[[#This Row],[comp_ritmo_seg]]</f>
        <v>05:47</v>
      </c>
    </row>
    <row r="104" spans="1:16" x14ac:dyDescent="0.3">
      <c r="A104">
        <v>103</v>
      </c>
      <c r="B104">
        <v>11071</v>
      </c>
      <c r="C104" s="1" t="s">
        <v>1539</v>
      </c>
      <c r="D104" s="1" t="s">
        <v>1421</v>
      </c>
      <c r="E104" s="1">
        <v>54</v>
      </c>
      <c r="F104" s="1" t="s">
        <v>1432</v>
      </c>
      <c r="G104">
        <v>9</v>
      </c>
      <c r="H104" s="1" t="s">
        <v>6</v>
      </c>
      <c r="I104" s="1" t="s">
        <v>6</v>
      </c>
      <c r="J104" s="2">
        <v>3.8067129629629631E-2</v>
      </c>
      <c r="K104" s="1">
        <v>10</v>
      </c>
      <c r="L104" s="1">
        <f>HOUR(Acrescentar2[[#This Row],[tempo]])*60*60+MINUTE(Acrescentar2[[#This Row],[tempo]])*60+SECOND(Acrescentar2[[#This Row],[tempo]])</f>
        <v>3289</v>
      </c>
      <c r="M104" s="1">
        <f>Acrescentar2[[#This Row],[tempo_s]]/Acrescentar2[[#This Row],[distancia]]</f>
        <v>328.9</v>
      </c>
      <c r="N104" s="1" t="str">
        <f>TEXT(ROUNDDOWN(Acrescentar2[[#This Row],[ritmo_s]]/60,0),"00")</f>
        <v>05</v>
      </c>
      <c r="O104" s="4" t="str">
        <f>TEXT(ROUND(((Acrescentar2[[#This Row],[ritmo_s]]/60-Acrescentar2[[#This Row],[comp_ritmo_min]])*100),2),"00")</f>
        <v>48</v>
      </c>
      <c r="P104" s="1" t="str">
        <f>Acrescentar2[[#This Row],[comp_ritmo_min]]&amp;":"&amp;Acrescentar2[[#This Row],[comp_ritmo_seg]]</f>
        <v>05:48</v>
      </c>
    </row>
    <row r="105" spans="1:16" x14ac:dyDescent="0.3">
      <c r="A105">
        <v>104</v>
      </c>
      <c r="B105">
        <v>9339</v>
      </c>
      <c r="C105" s="1" t="s">
        <v>1540</v>
      </c>
      <c r="D105" s="1" t="s">
        <v>1421</v>
      </c>
      <c r="E105" s="1">
        <v>44</v>
      </c>
      <c r="F105" s="1" t="s">
        <v>1427</v>
      </c>
      <c r="G105">
        <v>18</v>
      </c>
      <c r="H105" s="1" t="s">
        <v>6</v>
      </c>
      <c r="I105" s="1" t="s">
        <v>882</v>
      </c>
      <c r="J105" s="2">
        <v>3.815972222222222E-2</v>
      </c>
      <c r="K105" s="1">
        <v>10</v>
      </c>
      <c r="L105" s="1">
        <f>HOUR(Acrescentar2[[#This Row],[tempo]])*60*60+MINUTE(Acrescentar2[[#This Row],[tempo]])*60+SECOND(Acrescentar2[[#This Row],[tempo]])</f>
        <v>3297</v>
      </c>
      <c r="M105" s="1">
        <f>Acrescentar2[[#This Row],[tempo_s]]/Acrescentar2[[#This Row],[distancia]]</f>
        <v>329.7</v>
      </c>
      <c r="N105" s="1" t="str">
        <f>TEXT(ROUNDDOWN(Acrescentar2[[#This Row],[ritmo_s]]/60,0),"00")</f>
        <v>05</v>
      </c>
      <c r="O105" s="4" t="str">
        <f>TEXT(ROUND(((Acrescentar2[[#This Row],[ritmo_s]]/60-Acrescentar2[[#This Row],[comp_ritmo_min]])*100),2),"00")</f>
        <v>50</v>
      </c>
      <c r="P105" s="1" t="str">
        <f>Acrescentar2[[#This Row],[comp_ritmo_min]]&amp;":"&amp;Acrescentar2[[#This Row],[comp_ritmo_seg]]</f>
        <v>05:50</v>
      </c>
    </row>
    <row r="106" spans="1:16" x14ac:dyDescent="0.3">
      <c r="A106">
        <v>105</v>
      </c>
      <c r="B106">
        <v>11261</v>
      </c>
      <c r="C106" s="1" t="s">
        <v>1541</v>
      </c>
      <c r="D106" s="1" t="s">
        <v>1421</v>
      </c>
      <c r="E106" s="1">
        <v>29</v>
      </c>
      <c r="F106" s="1" t="s">
        <v>1458</v>
      </c>
      <c r="G106">
        <v>14</v>
      </c>
      <c r="H106" s="1" t="s">
        <v>6</v>
      </c>
      <c r="I106" s="1" t="s">
        <v>6</v>
      </c>
      <c r="J106" s="2">
        <v>3.8171296296296293E-2</v>
      </c>
      <c r="K106" s="1">
        <v>10</v>
      </c>
      <c r="L106" s="1">
        <f>HOUR(Acrescentar2[[#This Row],[tempo]])*60*60+MINUTE(Acrescentar2[[#This Row],[tempo]])*60+SECOND(Acrescentar2[[#This Row],[tempo]])</f>
        <v>3298</v>
      </c>
      <c r="M106" s="1">
        <f>Acrescentar2[[#This Row],[tempo_s]]/Acrescentar2[[#This Row],[distancia]]</f>
        <v>329.8</v>
      </c>
      <c r="N106" s="1" t="str">
        <f>TEXT(ROUNDDOWN(Acrescentar2[[#This Row],[ritmo_s]]/60,0),"00")</f>
        <v>05</v>
      </c>
      <c r="O106" s="4" t="str">
        <f>TEXT(ROUND(((Acrescentar2[[#This Row],[ritmo_s]]/60-Acrescentar2[[#This Row],[comp_ritmo_min]])*100),2),"00")</f>
        <v>50</v>
      </c>
      <c r="P106" s="1" t="str">
        <f>Acrescentar2[[#This Row],[comp_ritmo_min]]&amp;":"&amp;Acrescentar2[[#This Row],[comp_ritmo_seg]]</f>
        <v>05:50</v>
      </c>
    </row>
    <row r="107" spans="1:16" x14ac:dyDescent="0.3">
      <c r="A107">
        <v>106</v>
      </c>
      <c r="B107">
        <v>11003</v>
      </c>
      <c r="C107" s="1" t="s">
        <v>1542</v>
      </c>
      <c r="D107" s="1" t="s">
        <v>1421</v>
      </c>
      <c r="E107" s="1">
        <v>44</v>
      </c>
      <c r="F107" s="1" t="s">
        <v>1427</v>
      </c>
      <c r="G107">
        <v>19</v>
      </c>
      <c r="H107" s="1" t="s">
        <v>6</v>
      </c>
      <c r="I107" s="1" t="s">
        <v>6</v>
      </c>
      <c r="J107" s="2">
        <v>3.8194444444444448E-2</v>
      </c>
      <c r="K107" s="1">
        <v>10</v>
      </c>
      <c r="L107" s="1">
        <f>HOUR(Acrescentar2[[#This Row],[tempo]])*60*60+MINUTE(Acrescentar2[[#This Row],[tempo]])*60+SECOND(Acrescentar2[[#This Row],[tempo]])</f>
        <v>3300</v>
      </c>
      <c r="M107" s="1">
        <f>Acrescentar2[[#This Row],[tempo_s]]/Acrescentar2[[#This Row],[distancia]]</f>
        <v>330</v>
      </c>
      <c r="N107" s="1" t="str">
        <f>TEXT(ROUNDDOWN(Acrescentar2[[#This Row],[ritmo_s]]/60,0),"00")</f>
        <v>05</v>
      </c>
      <c r="O107" s="4" t="str">
        <f>TEXT(ROUND(((Acrescentar2[[#This Row],[ritmo_s]]/60-Acrescentar2[[#This Row],[comp_ritmo_min]])*100),2),"00")</f>
        <v>50</v>
      </c>
      <c r="P107" s="1" t="str">
        <f>Acrescentar2[[#This Row],[comp_ritmo_min]]&amp;":"&amp;Acrescentar2[[#This Row],[comp_ritmo_seg]]</f>
        <v>05:50</v>
      </c>
    </row>
    <row r="108" spans="1:16" x14ac:dyDescent="0.3">
      <c r="A108">
        <v>107</v>
      </c>
      <c r="B108">
        <v>9384</v>
      </c>
      <c r="C108" s="1" t="s">
        <v>1543</v>
      </c>
      <c r="D108" s="1" t="s">
        <v>1421</v>
      </c>
      <c r="E108" s="1">
        <v>40</v>
      </c>
      <c r="F108" s="1" t="s">
        <v>1427</v>
      </c>
      <c r="G108">
        <v>20</v>
      </c>
      <c r="H108" s="1" t="s">
        <v>6</v>
      </c>
      <c r="I108" s="1" t="s">
        <v>206</v>
      </c>
      <c r="J108" s="2">
        <v>3.8194444444444448E-2</v>
      </c>
      <c r="K108" s="1">
        <v>10</v>
      </c>
      <c r="L108" s="1">
        <f>HOUR(Acrescentar2[[#This Row],[tempo]])*60*60+MINUTE(Acrescentar2[[#This Row],[tempo]])*60+SECOND(Acrescentar2[[#This Row],[tempo]])</f>
        <v>3300</v>
      </c>
      <c r="M108" s="1">
        <f>Acrescentar2[[#This Row],[tempo_s]]/Acrescentar2[[#This Row],[distancia]]</f>
        <v>330</v>
      </c>
      <c r="N108" s="1" t="str">
        <f>TEXT(ROUNDDOWN(Acrescentar2[[#This Row],[ritmo_s]]/60,0),"00")</f>
        <v>05</v>
      </c>
      <c r="O108" s="4" t="str">
        <f>TEXT(ROUND(((Acrescentar2[[#This Row],[ritmo_s]]/60-Acrescentar2[[#This Row],[comp_ritmo_min]])*100),2),"00")</f>
        <v>50</v>
      </c>
      <c r="P108" s="1" t="str">
        <f>Acrescentar2[[#This Row],[comp_ritmo_min]]&amp;":"&amp;Acrescentar2[[#This Row],[comp_ritmo_seg]]</f>
        <v>05:50</v>
      </c>
    </row>
    <row r="109" spans="1:16" x14ac:dyDescent="0.3">
      <c r="A109">
        <v>108</v>
      </c>
      <c r="B109">
        <v>8646</v>
      </c>
      <c r="C109" s="1" t="s">
        <v>1544</v>
      </c>
      <c r="D109" s="1" t="s">
        <v>1421</v>
      </c>
      <c r="E109" s="1">
        <v>46</v>
      </c>
      <c r="F109" s="1" t="s">
        <v>1441</v>
      </c>
      <c r="G109">
        <v>11</v>
      </c>
      <c r="H109" s="1" t="s">
        <v>6</v>
      </c>
      <c r="I109" s="1" t="s">
        <v>80</v>
      </c>
      <c r="J109" s="2">
        <v>3.8194444444444448E-2</v>
      </c>
      <c r="K109" s="1">
        <v>10</v>
      </c>
      <c r="L109" s="1">
        <f>HOUR(Acrescentar2[[#This Row],[tempo]])*60*60+MINUTE(Acrescentar2[[#This Row],[tempo]])*60+SECOND(Acrescentar2[[#This Row],[tempo]])</f>
        <v>3300</v>
      </c>
      <c r="M109" s="1">
        <f>Acrescentar2[[#This Row],[tempo_s]]/Acrescentar2[[#This Row],[distancia]]</f>
        <v>330</v>
      </c>
      <c r="N109" s="1" t="str">
        <f>TEXT(ROUNDDOWN(Acrescentar2[[#This Row],[ritmo_s]]/60,0),"00")</f>
        <v>05</v>
      </c>
      <c r="O109" s="4" t="str">
        <f>TEXT(ROUND(((Acrescentar2[[#This Row],[ritmo_s]]/60-Acrescentar2[[#This Row],[comp_ritmo_min]])*100),2),"00")</f>
        <v>50</v>
      </c>
      <c r="P109" s="1" t="str">
        <f>Acrescentar2[[#This Row],[comp_ritmo_min]]&amp;":"&amp;Acrescentar2[[#This Row],[comp_ritmo_seg]]</f>
        <v>05:50</v>
      </c>
    </row>
    <row r="110" spans="1:16" x14ac:dyDescent="0.3">
      <c r="A110">
        <v>109</v>
      </c>
      <c r="B110">
        <v>9265</v>
      </c>
      <c r="C110" s="1" t="s">
        <v>1545</v>
      </c>
      <c r="D110" s="1" t="s">
        <v>1421</v>
      </c>
      <c r="E110" s="1">
        <v>42</v>
      </c>
      <c r="F110" s="1" t="s">
        <v>1427</v>
      </c>
      <c r="G110">
        <v>21</v>
      </c>
      <c r="H110" s="1" t="s">
        <v>6</v>
      </c>
      <c r="I110" s="1" t="s">
        <v>7</v>
      </c>
      <c r="J110" s="2">
        <v>3.8240740740740742E-2</v>
      </c>
      <c r="K110" s="1">
        <v>10</v>
      </c>
      <c r="L110" s="1">
        <f>HOUR(Acrescentar2[[#This Row],[tempo]])*60*60+MINUTE(Acrescentar2[[#This Row],[tempo]])*60+SECOND(Acrescentar2[[#This Row],[tempo]])</f>
        <v>3304</v>
      </c>
      <c r="M110" s="1">
        <f>Acrescentar2[[#This Row],[tempo_s]]/Acrescentar2[[#This Row],[distancia]]</f>
        <v>330.4</v>
      </c>
      <c r="N110" s="1" t="str">
        <f>TEXT(ROUNDDOWN(Acrescentar2[[#This Row],[ritmo_s]]/60,0),"00")</f>
        <v>05</v>
      </c>
      <c r="O110" s="4" t="str">
        <f>TEXT(ROUND(((Acrescentar2[[#This Row],[ritmo_s]]/60-Acrescentar2[[#This Row],[comp_ritmo_min]])*100),2),"00")</f>
        <v>51</v>
      </c>
      <c r="P110" s="1" t="str">
        <f>Acrescentar2[[#This Row],[comp_ritmo_min]]&amp;":"&amp;Acrescentar2[[#This Row],[comp_ritmo_seg]]</f>
        <v>05:51</v>
      </c>
    </row>
    <row r="111" spans="1:16" x14ac:dyDescent="0.3">
      <c r="A111">
        <v>110</v>
      </c>
      <c r="B111">
        <v>9283</v>
      </c>
      <c r="C111" s="1" t="s">
        <v>1546</v>
      </c>
      <c r="D111" s="1" t="s">
        <v>1421</v>
      </c>
      <c r="E111" s="1">
        <v>35</v>
      </c>
      <c r="F111" s="1" t="s">
        <v>1422</v>
      </c>
      <c r="G111">
        <v>27</v>
      </c>
      <c r="H111" s="1" t="s">
        <v>6</v>
      </c>
      <c r="I111" s="1" t="s">
        <v>7</v>
      </c>
      <c r="J111" s="2">
        <v>3.8240740740740742E-2</v>
      </c>
      <c r="K111" s="1">
        <v>10</v>
      </c>
      <c r="L111" s="1">
        <f>HOUR(Acrescentar2[[#This Row],[tempo]])*60*60+MINUTE(Acrescentar2[[#This Row],[tempo]])*60+SECOND(Acrescentar2[[#This Row],[tempo]])</f>
        <v>3304</v>
      </c>
      <c r="M111" s="1">
        <f>Acrescentar2[[#This Row],[tempo_s]]/Acrescentar2[[#This Row],[distancia]]</f>
        <v>330.4</v>
      </c>
      <c r="N111" s="1" t="str">
        <f>TEXT(ROUNDDOWN(Acrescentar2[[#This Row],[ritmo_s]]/60,0),"00")</f>
        <v>05</v>
      </c>
      <c r="O111" s="4" t="str">
        <f>TEXT(ROUND(((Acrescentar2[[#This Row],[ritmo_s]]/60-Acrescentar2[[#This Row],[comp_ritmo_min]])*100),2),"00")</f>
        <v>51</v>
      </c>
      <c r="P111" s="1" t="str">
        <f>Acrescentar2[[#This Row],[comp_ritmo_min]]&amp;":"&amp;Acrescentar2[[#This Row],[comp_ritmo_seg]]</f>
        <v>05:51</v>
      </c>
    </row>
    <row r="112" spans="1:16" x14ac:dyDescent="0.3">
      <c r="A112">
        <v>111</v>
      </c>
      <c r="B112">
        <v>9067</v>
      </c>
      <c r="C112" s="1" t="s">
        <v>1547</v>
      </c>
      <c r="D112" s="1" t="s">
        <v>1421</v>
      </c>
      <c r="E112" s="1">
        <v>43</v>
      </c>
      <c r="F112" s="1" t="s">
        <v>1427</v>
      </c>
      <c r="G112">
        <v>22</v>
      </c>
      <c r="H112" s="1" t="s">
        <v>6</v>
      </c>
      <c r="I112" s="1" t="s">
        <v>9</v>
      </c>
      <c r="J112" s="2">
        <v>3.8275462962962963E-2</v>
      </c>
      <c r="K112" s="1">
        <v>10</v>
      </c>
      <c r="L112" s="1">
        <f>HOUR(Acrescentar2[[#This Row],[tempo]])*60*60+MINUTE(Acrescentar2[[#This Row],[tempo]])*60+SECOND(Acrescentar2[[#This Row],[tempo]])</f>
        <v>3307</v>
      </c>
      <c r="M112" s="1">
        <f>Acrescentar2[[#This Row],[tempo_s]]/Acrescentar2[[#This Row],[distancia]]</f>
        <v>330.7</v>
      </c>
      <c r="N112" s="1" t="str">
        <f>TEXT(ROUNDDOWN(Acrescentar2[[#This Row],[ritmo_s]]/60,0),"00")</f>
        <v>05</v>
      </c>
      <c r="O112" s="4" t="str">
        <f>TEXT(ROUND(((Acrescentar2[[#This Row],[ritmo_s]]/60-Acrescentar2[[#This Row],[comp_ritmo_min]])*100),2),"00")</f>
        <v>51</v>
      </c>
      <c r="P112" s="1" t="str">
        <f>Acrescentar2[[#This Row],[comp_ritmo_min]]&amp;":"&amp;Acrescentar2[[#This Row],[comp_ritmo_seg]]</f>
        <v>05:51</v>
      </c>
    </row>
    <row r="113" spans="1:16" x14ac:dyDescent="0.3">
      <c r="A113">
        <v>112</v>
      </c>
      <c r="B113">
        <v>10388</v>
      </c>
      <c r="C113" s="1" t="s">
        <v>1548</v>
      </c>
      <c r="D113" s="1" t="s">
        <v>1421</v>
      </c>
      <c r="E113" s="1">
        <v>38</v>
      </c>
      <c r="F113" s="1" t="s">
        <v>1422</v>
      </c>
      <c r="G113">
        <v>28</v>
      </c>
      <c r="H113" s="1" t="s">
        <v>6</v>
      </c>
      <c r="I113" s="1" t="s">
        <v>6</v>
      </c>
      <c r="J113" s="2">
        <v>3.8287037037037036E-2</v>
      </c>
      <c r="K113" s="1">
        <v>10</v>
      </c>
      <c r="L113" s="1">
        <f>HOUR(Acrescentar2[[#This Row],[tempo]])*60*60+MINUTE(Acrescentar2[[#This Row],[tempo]])*60+SECOND(Acrescentar2[[#This Row],[tempo]])</f>
        <v>3308</v>
      </c>
      <c r="M113" s="1">
        <f>Acrescentar2[[#This Row],[tempo_s]]/Acrescentar2[[#This Row],[distancia]]</f>
        <v>330.8</v>
      </c>
      <c r="N113" s="1" t="str">
        <f>TEXT(ROUNDDOWN(Acrescentar2[[#This Row],[ritmo_s]]/60,0),"00")</f>
        <v>05</v>
      </c>
      <c r="O113" s="4" t="str">
        <f>TEXT(ROUND(((Acrescentar2[[#This Row],[ritmo_s]]/60-Acrescentar2[[#This Row],[comp_ritmo_min]])*100),2),"00")</f>
        <v>51</v>
      </c>
      <c r="P113" s="1" t="str">
        <f>Acrescentar2[[#This Row],[comp_ritmo_min]]&amp;":"&amp;Acrescentar2[[#This Row],[comp_ritmo_seg]]</f>
        <v>05:51</v>
      </c>
    </row>
    <row r="114" spans="1:16" x14ac:dyDescent="0.3">
      <c r="A114">
        <v>113</v>
      </c>
      <c r="B114">
        <v>9779</v>
      </c>
      <c r="C114" s="1" t="s">
        <v>1549</v>
      </c>
      <c r="D114" s="1" t="s">
        <v>1421</v>
      </c>
      <c r="E114" s="1">
        <v>38</v>
      </c>
      <c r="F114" s="1" t="s">
        <v>1422</v>
      </c>
      <c r="G114">
        <v>29</v>
      </c>
      <c r="H114" s="1" t="s">
        <v>6</v>
      </c>
      <c r="I114" s="1" t="s">
        <v>6</v>
      </c>
      <c r="J114" s="2">
        <v>3.8321759259259257E-2</v>
      </c>
      <c r="K114" s="1">
        <v>10</v>
      </c>
      <c r="L114" s="1">
        <f>HOUR(Acrescentar2[[#This Row],[tempo]])*60*60+MINUTE(Acrescentar2[[#This Row],[tempo]])*60+SECOND(Acrescentar2[[#This Row],[tempo]])</f>
        <v>3311</v>
      </c>
      <c r="M114" s="1">
        <f>Acrescentar2[[#This Row],[tempo_s]]/Acrescentar2[[#This Row],[distancia]]</f>
        <v>331.1</v>
      </c>
      <c r="N114" s="1" t="str">
        <f>TEXT(ROUNDDOWN(Acrescentar2[[#This Row],[ritmo_s]]/60,0),"00")</f>
        <v>05</v>
      </c>
      <c r="O114" s="4" t="str">
        <f>TEXT(ROUND(((Acrescentar2[[#This Row],[ritmo_s]]/60-Acrescentar2[[#This Row],[comp_ritmo_min]])*100),2),"00")</f>
        <v>52</v>
      </c>
      <c r="P114" s="1" t="str">
        <f>Acrescentar2[[#This Row],[comp_ritmo_min]]&amp;":"&amp;Acrescentar2[[#This Row],[comp_ritmo_seg]]</f>
        <v>05:52</v>
      </c>
    </row>
    <row r="115" spans="1:16" x14ac:dyDescent="0.3">
      <c r="A115">
        <v>114</v>
      </c>
      <c r="B115">
        <v>11253</v>
      </c>
      <c r="C115" s="1" t="s">
        <v>1550</v>
      </c>
      <c r="D115" s="1" t="s">
        <v>1421</v>
      </c>
      <c r="E115" s="1">
        <v>49</v>
      </c>
      <c r="F115" s="1" t="s">
        <v>1441</v>
      </c>
      <c r="G115">
        <v>12</v>
      </c>
      <c r="H115" s="1" t="s">
        <v>6</v>
      </c>
      <c r="I115" s="1" t="s">
        <v>6</v>
      </c>
      <c r="J115" s="2">
        <v>3.8379629629629632E-2</v>
      </c>
      <c r="K115" s="1">
        <v>10</v>
      </c>
      <c r="L115" s="1">
        <f>HOUR(Acrescentar2[[#This Row],[tempo]])*60*60+MINUTE(Acrescentar2[[#This Row],[tempo]])*60+SECOND(Acrescentar2[[#This Row],[tempo]])</f>
        <v>3316</v>
      </c>
      <c r="M115" s="1">
        <f>Acrescentar2[[#This Row],[tempo_s]]/Acrescentar2[[#This Row],[distancia]]</f>
        <v>331.6</v>
      </c>
      <c r="N115" s="1" t="str">
        <f>TEXT(ROUNDDOWN(Acrescentar2[[#This Row],[ritmo_s]]/60,0),"00")</f>
        <v>05</v>
      </c>
      <c r="O115" s="4" t="str">
        <f>TEXT(ROUND(((Acrescentar2[[#This Row],[ritmo_s]]/60-Acrescentar2[[#This Row],[comp_ritmo_min]])*100),2),"00")</f>
        <v>53</v>
      </c>
      <c r="P115" s="1" t="str">
        <f>Acrescentar2[[#This Row],[comp_ritmo_min]]&amp;":"&amp;Acrescentar2[[#This Row],[comp_ritmo_seg]]</f>
        <v>05:53</v>
      </c>
    </row>
    <row r="116" spans="1:16" x14ac:dyDescent="0.3">
      <c r="A116">
        <v>115</v>
      </c>
      <c r="B116">
        <v>10495</v>
      </c>
      <c r="C116" s="1" t="s">
        <v>1551</v>
      </c>
      <c r="D116" s="1" t="s">
        <v>1421</v>
      </c>
      <c r="E116" s="1">
        <v>20</v>
      </c>
      <c r="F116" s="1" t="s">
        <v>1466</v>
      </c>
      <c r="G116">
        <v>3</v>
      </c>
      <c r="H116" s="1" t="s">
        <v>6</v>
      </c>
      <c r="I116" s="1" t="s">
        <v>6</v>
      </c>
      <c r="J116" s="2">
        <v>3.8437499999999999E-2</v>
      </c>
      <c r="K116" s="1">
        <v>10</v>
      </c>
      <c r="L116" s="1">
        <f>HOUR(Acrescentar2[[#This Row],[tempo]])*60*60+MINUTE(Acrescentar2[[#This Row],[tempo]])*60+SECOND(Acrescentar2[[#This Row],[tempo]])</f>
        <v>3321</v>
      </c>
      <c r="M116" s="1">
        <f>Acrescentar2[[#This Row],[tempo_s]]/Acrescentar2[[#This Row],[distancia]]</f>
        <v>332.1</v>
      </c>
      <c r="N116" s="1" t="str">
        <f>TEXT(ROUNDDOWN(Acrescentar2[[#This Row],[ritmo_s]]/60,0),"00")</f>
        <v>05</v>
      </c>
      <c r="O116" s="4" t="str">
        <f>TEXT(ROUND(((Acrescentar2[[#This Row],[ritmo_s]]/60-Acrescentar2[[#This Row],[comp_ritmo_min]])*100),2),"00")</f>
        <v>54</v>
      </c>
      <c r="P116" s="1" t="str">
        <f>Acrescentar2[[#This Row],[comp_ritmo_min]]&amp;":"&amp;Acrescentar2[[#This Row],[comp_ritmo_seg]]</f>
        <v>05:54</v>
      </c>
    </row>
    <row r="117" spans="1:16" x14ac:dyDescent="0.3">
      <c r="A117">
        <v>116</v>
      </c>
      <c r="B117">
        <v>11069</v>
      </c>
      <c r="C117" s="1" t="s">
        <v>1552</v>
      </c>
      <c r="D117" s="1" t="s">
        <v>1421</v>
      </c>
      <c r="E117" s="1">
        <v>45</v>
      </c>
      <c r="F117" s="1" t="s">
        <v>1441</v>
      </c>
      <c r="G117">
        <v>13</v>
      </c>
      <c r="H117" s="1" t="s">
        <v>6</v>
      </c>
      <c r="I117" s="1" t="s">
        <v>6</v>
      </c>
      <c r="J117" s="2">
        <v>3.8437499999999999E-2</v>
      </c>
      <c r="K117" s="1">
        <v>10</v>
      </c>
      <c r="L117" s="1">
        <f>HOUR(Acrescentar2[[#This Row],[tempo]])*60*60+MINUTE(Acrescentar2[[#This Row],[tempo]])*60+SECOND(Acrescentar2[[#This Row],[tempo]])</f>
        <v>3321</v>
      </c>
      <c r="M117" s="1">
        <f>Acrescentar2[[#This Row],[tempo_s]]/Acrescentar2[[#This Row],[distancia]]</f>
        <v>332.1</v>
      </c>
      <c r="N117" s="1" t="str">
        <f>TEXT(ROUNDDOWN(Acrescentar2[[#This Row],[ritmo_s]]/60,0),"00")</f>
        <v>05</v>
      </c>
      <c r="O117" s="4" t="str">
        <f>TEXT(ROUND(((Acrescentar2[[#This Row],[ritmo_s]]/60-Acrescentar2[[#This Row],[comp_ritmo_min]])*100),2),"00")</f>
        <v>54</v>
      </c>
      <c r="P117" s="1" t="str">
        <f>Acrescentar2[[#This Row],[comp_ritmo_min]]&amp;":"&amp;Acrescentar2[[#This Row],[comp_ritmo_seg]]</f>
        <v>05:54</v>
      </c>
    </row>
    <row r="118" spans="1:16" x14ac:dyDescent="0.3">
      <c r="A118">
        <v>117</v>
      </c>
      <c r="B118">
        <v>11111</v>
      </c>
      <c r="C118" s="1" t="s">
        <v>1553</v>
      </c>
      <c r="D118" s="1" t="s">
        <v>1421</v>
      </c>
      <c r="E118" s="1">
        <v>50</v>
      </c>
      <c r="F118" s="1" t="s">
        <v>1432</v>
      </c>
      <c r="G118">
        <v>10</v>
      </c>
      <c r="H118" s="1" t="s">
        <v>6</v>
      </c>
      <c r="I118" s="1" t="s">
        <v>6</v>
      </c>
      <c r="J118" s="2">
        <v>3.8587962962962963E-2</v>
      </c>
      <c r="K118" s="1">
        <v>10</v>
      </c>
      <c r="L118" s="1">
        <f>HOUR(Acrescentar2[[#This Row],[tempo]])*60*60+MINUTE(Acrescentar2[[#This Row],[tempo]])*60+SECOND(Acrescentar2[[#This Row],[tempo]])</f>
        <v>3334</v>
      </c>
      <c r="M118" s="1">
        <f>Acrescentar2[[#This Row],[tempo_s]]/Acrescentar2[[#This Row],[distancia]]</f>
        <v>333.4</v>
      </c>
      <c r="N118" s="1" t="str">
        <f>TEXT(ROUNDDOWN(Acrescentar2[[#This Row],[ritmo_s]]/60,0),"00")</f>
        <v>05</v>
      </c>
      <c r="O118" s="4" t="str">
        <f>TEXT(ROUND(((Acrescentar2[[#This Row],[ritmo_s]]/60-Acrescentar2[[#This Row],[comp_ritmo_min]])*100),2),"00")</f>
        <v>56</v>
      </c>
      <c r="P118" s="1" t="str">
        <f>Acrescentar2[[#This Row],[comp_ritmo_min]]&amp;":"&amp;Acrescentar2[[#This Row],[comp_ritmo_seg]]</f>
        <v>05:56</v>
      </c>
    </row>
    <row r="119" spans="1:16" x14ac:dyDescent="0.3">
      <c r="A119">
        <v>118</v>
      </c>
      <c r="B119">
        <v>8751</v>
      </c>
      <c r="C119" s="1" t="s">
        <v>1554</v>
      </c>
      <c r="D119" s="1" t="s">
        <v>1421</v>
      </c>
      <c r="E119" s="1">
        <v>39</v>
      </c>
      <c r="F119" s="1" t="s">
        <v>1422</v>
      </c>
      <c r="G119">
        <v>30</v>
      </c>
      <c r="H119" s="1" t="s">
        <v>6</v>
      </c>
      <c r="I119" s="1" t="s">
        <v>1555</v>
      </c>
      <c r="J119" s="2">
        <v>3.861111111111111E-2</v>
      </c>
      <c r="K119" s="1">
        <v>10</v>
      </c>
      <c r="L119" s="1">
        <f>HOUR(Acrescentar2[[#This Row],[tempo]])*60*60+MINUTE(Acrescentar2[[#This Row],[tempo]])*60+SECOND(Acrescentar2[[#This Row],[tempo]])</f>
        <v>3336</v>
      </c>
      <c r="M119" s="1">
        <f>Acrescentar2[[#This Row],[tempo_s]]/Acrescentar2[[#This Row],[distancia]]</f>
        <v>333.6</v>
      </c>
      <c r="N119" s="1" t="str">
        <f>TEXT(ROUNDDOWN(Acrescentar2[[#This Row],[ritmo_s]]/60,0),"00")</f>
        <v>05</v>
      </c>
      <c r="O119" s="4" t="str">
        <f>TEXT(ROUND(((Acrescentar2[[#This Row],[ritmo_s]]/60-Acrescentar2[[#This Row],[comp_ritmo_min]])*100),2),"00")</f>
        <v>56</v>
      </c>
      <c r="P119" s="1" t="str">
        <f>Acrescentar2[[#This Row],[comp_ritmo_min]]&amp;":"&amp;Acrescentar2[[#This Row],[comp_ritmo_seg]]</f>
        <v>05:56</v>
      </c>
    </row>
    <row r="120" spans="1:16" x14ac:dyDescent="0.3">
      <c r="A120">
        <v>119</v>
      </c>
      <c r="B120">
        <v>9671</v>
      </c>
      <c r="C120" s="1" t="s">
        <v>1556</v>
      </c>
      <c r="D120" s="1" t="s">
        <v>1421</v>
      </c>
      <c r="E120" s="1">
        <v>47</v>
      </c>
      <c r="F120" s="1" t="s">
        <v>1441</v>
      </c>
      <c r="G120">
        <v>14</v>
      </c>
      <c r="H120" s="1" t="s">
        <v>6</v>
      </c>
      <c r="I120" s="1" t="s">
        <v>6</v>
      </c>
      <c r="J120" s="2">
        <v>3.8622685185185184E-2</v>
      </c>
      <c r="K120" s="1">
        <v>10</v>
      </c>
      <c r="L120" s="1">
        <f>HOUR(Acrescentar2[[#This Row],[tempo]])*60*60+MINUTE(Acrescentar2[[#This Row],[tempo]])*60+SECOND(Acrescentar2[[#This Row],[tempo]])</f>
        <v>3337</v>
      </c>
      <c r="M120" s="1">
        <f>Acrescentar2[[#This Row],[tempo_s]]/Acrescentar2[[#This Row],[distancia]]</f>
        <v>333.7</v>
      </c>
      <c r="N120" s="1" t="str">
        <f>TEXT(ROUNDDOWN(Acrescentar2[[#This Row],[ritmo_s]]/60,0),"00")</f>
        <v>05</v>
      </c>
      <c r="O120" s="4" t="str">
        <f>TEXT(ROUND(((Acrescentar2[[#This Row],[ritmo_s]]/60-Acrescentar2[[#This Row],[comp_ritmo_min]])*100),2),"00")</f>
        <v>56</v>
      </c>
      <c r="P120" s="1" t="str">
        <f>Acrescentar2[[#This Row],[comp_ritmo_min]]&amp;":"&amp;Acrescentar2[[#This Row],[comp_ritmo_seg]]</f>
        <v>05:56</v>
      </c>
    </row>
    <row r="121" spans="1:16" x14ac:dyDescent="0.3">
      <c r="A121">
        <v>120</v>
      </c>
      <c r="B121">
        <v>9131</v>
      </c>
      <c r="C121" s="1" t="s">
        <v>1557</v>
      </c>
      <c r="D121" s="1" t="s">
        <v>1421</v>
      </c>
      <c r="E121" s="1">
        <v>30</v>
      </c>
      <c r="F121" s="1" t="s">
        <v>1424</v>
      </c>
      <c r="G121">
        <v>10</v>
      </c>
      <c r="H121" s="1" t="s">
        <v>6</v>
      </c>
      <c r="I121" s="1" t="s">
        <v>589</v>
      </c>
      <c r="J121" s="2">
        <v>3.8645833333333331E-2</v>
      </c>
      <c r="K121" s="1">
        <v>10</v>
      </c>
      <c r="L121" s="1">
        <f>HOUR(Acrescentar2[[#This Row],[tempo]])*60*60+MINUTE(Acrescentar2[[#This Row],[tempo]])*60+SECOND(Acrescentar2[[#This Row],[tempo]])</f>
        <v>3339</v>
      </c>
      <c r="M121" s="1">
        <f>Acrescentar2[[#This Row],[tempo_s]]/Acrescentar2[[#This Row],[distancia]]</f>
        <v>333.9</v>
      </c>
      <c r="N121" s="1" t="str">
        <f>TEXT(ROUNDDOWN(Acrescentar2[[#This Row],[ritmo_s]]/60,0),"00")</f>
        <v>05</v>
      </c>
      <c r="O121" s="4" t="str">
        <f>TEXT(ROUND(((Acrescentar2[[#This Row],[ritmo_s]]/60-Acrescentar2[[#This Row],[comp_ritmo_min]])*100),2),"00")</f>
        <v>57</v>
      </c>
      <c r="P121" s="1" t="str">
        <f>Acrescentar2[[#This Row],[comp_ritmo_min]]&amp;":"&amp;Acrescentar2[[#This Row],[comp_ritmo_seg]]</f>
        <v>05:57</v>
      </c>
    </row>
    <row r="122" spans="1:16" x14ac:dyDescent="0.3">
      <c r="A122">
        <v>121</v>
      </c>
      <c r="B122">
        <v>9291</v>
      </c>
      <c r="C122" s="1" t="s">
        <v>1558</v>
      </c>
      <c r="D122" s="1" t="s">
        <v>1421</v>
      </c>
      <c r="E122" s="1">
        <v>31</v>
      </c>
      <c r="F122" s="1" t="s">
        <v>1424</v>
      </c>
      <c r="G122">
        <v>11</v>
      </c>
      <c r="H122" s="1" t="s">
        <v>6</v>
      </c>
      <c r="I122" s="1" t="s">
        <v>7</v>
      </c>
      <c r="J122" s="2">
        <v>3.8703703703703705E-2</v>
      </c>
      <c r="K122" s="1">
        <v>10</v>
      </c>
      <c r="L122" s="1">
        <f>HOUR(Acrescentar2[[#This Row],[tempo]])*60*60+MINUTE(Acrescentar2[[#This Row],[tempo]])*60+SECOND(Acrescentar2[[#This Row],[tempo]])</f>
        <v>3344</v>
      </c>
      <c r="M122" s="1">
        <f>Acrescentar2[[#This Row],[tempo_s]]/Acrescentar2[[#This Row],[distancia]]</f>
        <v>334.4</v>
      </c>
      <c r="N122" s="1" t="str">
        <f>TEXT(ROUNDDOWN(Acrescentar2[[#This Row],[ritmo_s]]/60,0),"00")</f>
        <v>05</v>
      </c>
      <c r="O122" s="4" t="str">
        <f>TEXT(ROUND(((Acrescentar2[[#This Row],[ritmo_s]]/60-Acrescentar2[[#This Row],[comp_ritmo_min]])*100),2),"00")</f>
        <v>57</v>
      </c>
      <c r="P122" s="1" t="str">
        <f>Acrescentar2[[#This Row],[comp_ritmo_min]]&amp;":"&amp;Acrescentar2[[#This Row],[comp_ritmo_seg]]</f>
        <v>05:57</v>
      </c>
    </row>
    <row r="123" spans="1:16" x14ac:dyDescent="0.3">
      <c r="A123">
        <v>122</v>
      </c>
      <c r="B123">
        <v>9029</v>
      </c>
      <c r="C123" s="1" t="s">
        <v>1559</v>
      </c>
      <c r="D123" s="1" t="s">
        <v>1421</v>
      </c>
      <c r="E123" s="1">
        <v>37</v>
      </c>
      <c r="F123" s="1" t="s">
        <v>1422</v>
      </c>
      <c r="G123">
        <v>31</v>
      </c>
      <c r="H123" s="1" t="s">
        <v>6</v>
      </c>
      <c r="I123" s="1" t="s">
        <v>9</v>
      </c>
      <c r="J123" s="2">
        <v>3.8819444444444441E-2</v>
      </c>
      <c r="K123" s="1">
        <v>10</v>
      </c>
      <c r="L123" s="1">
        <f>HOUR(Acrescentar2[[#This Row],[tempo]])*60*60+MINUTE(Acrescentar2[[#This Row],[tempo]])*60+SECOND(Acrescentar2[[#This Row],[tempo]])</f>
        <v>3354</v>
      </c>
      <c r="M123" s="1">
        <f>Acrescentar2[[#This Row],[tempo_s]]/Acrescentar2[[#This Row],[distancia]]</f>
        <v>335.4</v>
      </c>
      <c r="N123" s="1" t="str">
        <f>TEXT(ROUNDDOWN(Acrescentar2[[#This Row],[ritmo_s]]/60,0),"00")</f>
        <v>05</v>
      </c>
      <c r="O123" s="4" t="str">
        <f>TEXT(ROUND(((Acrescentar2[[#This Row],[ritmo_s]]/60-Acrescentar2[[#This Row],[comp_ritmo_min]])*100),2),"00")</f>
        <v>59</v>
      </c>
      <c r="P123" s="1" t="str">
        <f>Acrescentar2[[#This Row],[comp_ritmo_min]]&amp;":"&amp;Acrescentar2[[#This Row],[comp_ritmo_seg]]</f>
        <v>05:59</v>
      </c>
    </row>
    <row r="124" spans="1:16" x14ac:dyDescent="0.3">
      <c r="A124">
        <v>123</v>
      </c>
      <c r="B124">
        <v>10060</v>
      </c>
      <c r="C124" s="1" t="s">
        <v>1560</v>
      </c>
      <c r="D124" s="1" t="s">
        <v>1421</v>
      </c>
      <c r="E124" s="1">
        <v>34</v>
      </c>
      <c r="F124" s="1" t="s">
        <v>1424</v>
      </c>
      <c r="G124">
        <v>12</v>
      </c>
      <c r="H124" s="1" t="s">
        <v>6</v>
      </c>
      <c r="I124" s="1" t="s">
        <v>6</v>
      </c>
      <c r="J124" s="2">
        <v>3.8842592592592595E-2</v>
      </c>
      <c r="K124" s="1">
        <v>10</v>
      </c>
      <c r="L124" s="1">
        <f>HOUR(Acrescentar2[[#This Row],[tempo]])*60*60+MINUTE(Acrescentar2[[#This Row],[tempo]])*60+SECOND(Acrescentar2[[#This Row],[tempo]])</f>
        <v>3356</v>
      </c>
      <c r="M124" s="1">
        <f>Acrescentar2[[#This Row],[tempo_s]]/Acrescentar2[[#This Row],[distancia]]</f>
        <v>335.6</v>
      </c>
      <c r="N124" s="1" t="str">
        <f>TEXT(ROUNDDOWN(Acrescentar2[[#This Row],[ritmo_s]]/60,0),"00")</f>
        <v>05</v>
      </c>
      <c r="O124" s="4" t="str">
        <f>TEXT(ROUND(((Acrescentar2[[#This Row],[ritmo_s]]/60-Acrescentar2[[#This Row],[comp_ritmo_min]])*100),2),"00")</f>
        <v>59</v>
      </c>
      <c r="P124" s="1" t="str">
        <f>Acrescentar2[[#This Row],[comp_ritmo_min]]&amp;":"&amp;Acrescentar2[[#This Row],[comp_ritmo_seg]]</f>
        <v>05:59</v>
      </c>
    </row>
    <row r="125" spans="1:16" x14ac:dyDescent="0.3">
      <c r="A125">
        <v>124</v>
      </c>
      <c r="B125">
        <v>11098</v>
      </c>
      <c r="C125" s="1" t="s">
        <v>1561</v>
      </c>
      <c r="D125" s="1" t="s">
        <v>1421</v>
      </c>
      <c r="E125" s="1">
        <v>46</v>
      </c>
      <c r="F125" s="1" t="s">
        <v>1441</v>
      </c>
      <c r="G125">
        <v>15</v>
      </c>
      <c r="H125" s="1" t="s">
        <v>6</v>
      </c>
      <c r="I125" s="1" t="s">
        <v>6</v>
      </c>
      <c r="J125" s="2">
        <v>3.888888888888889E-2</v>
      </c>
      <c r="K125" s="1">
        <v>10</v>
      </c>
      <c r="L125" s="1">
        <f>HOUR(Acrescentar2[[#This Row],[tempo]])*60*60+MINUTE(Acrescentar2[[#This Row],[tempo]])*60+SECOND(Acrescentar2[[#This Row],[tempo]])</f>
        <v>3360</v>
      </c>
      <c r="M125" s="1">
        <f>Acrescentar2[[#This Row],[tempo_s]]/Acrescentar2[[#This Row],[distancia]]</f>
        <v>336</v>
      </c>
      <c r="N125" s="1" t="str">
        <f>TEXT(ROUNDDOWN(Acrescentar2[[#This Row],[ritmo_s]]/60,0),"00")</f>
        <v>05</v>
      </c>
      <c r="O125" s="4" t="str">
        <f>TEXT(ROUND(((Acrescentar2[[#This Row],[ritmo_s]]/60-Acrescentar2[[#This Row],[comp_ritmo_min]])*100),2),"00")</f>
        <v>60</v>
      </c>
      <c r="P125" s="1" t="str">
        <f>Acrescentar2[[#This Row],[comp_ritmo_min]]&amp;":"&amp;Acrescentar2[[#This Row],[comp_ritmo_seg]]</f>
        <v>05:60</v>
      </c>
    </row>
    <row r="126" spans="1:16" x14ac:dyDescent="0.3">
      <c r="A126">
        <v>125</v>
      </c>
      <c r="B126">
        <v>10790</v>
      </c>
      <c r="C126" s="1" t="s">
        <v>1562</v>
      </c>
      <c r="D126" s="1" t="s">
        <v>1421</v>
      </c>
      <c r="E126" s="1">
        <v>31</v>
      </c>
      <c r="F126" s="1" t="s">
        <v>1424</v>
      </c>
      <c r="G126">
        <v>13</v>
      </c>
      <c r="H126" s="1" t="s">
        <v>6</v>
      </c>
      <c r="I126" s="1" t="s">
        <v>6</v>
      </c>
      <c r="J126" s="2">
        <v>3.888888888888889E-2</v>
      </c>
      <c r="K126" s="1">
        <v>10</v>
      </c>
      <c r="L126" s="1">
        <f>HOUR(Acrescentar2[[#This Row],[tempo]])*60*60+MINUTE(Acrescentar2[[#This Row],[tempo]])*60+SECOND(Acrescentar2[[#This Row],[tempo]])</f>
        <v>3360</v>
      </c>
      <c r="M126" s="1">
        <f>Acrescentar2[[#This Row],[tempo_s]]/Acrescentar2[[#This Row],[distancia]]</f>
        <v>336</v>
      </c>
      <c r="N126" s="1" t="str">
        <f>TEXT(ROUNDDOWN(Acrescentar2[[#This Row],[ritmo_s]]/60,0),"00")</f>
        <v>05</v>
      </c>
      <c r="O126" s="4" t="str">
        <f>TEXT(ROUND(((Acrescentar2[[#This Row],[ritmo_s]]/60-Acrescentar2[[#This Row],[comp_ritmo_min]])*100),2),"00")</f>
        <v>60</v>
      </c>
      <c r="P126" s="1" t="str">
        <f>Acrescentar2[[#This Row],[comp_ritmo_min]]&amp;":"&amp;Acrescentar2[[#This Row],[comp_ritmo_seg]]</f>
        <v>05:60</v>
      </c>
    </row>
    <row r="127" spans="1:16" x14ac:dyDescent="0.3">
      <c r="A127">
        <v>126</v>
      </c>
      <c r="B127">
        <v>8863</v>
      </c>
      <c r="C127" s="1" t="s">
        <v>1563</v>
      </c>
      <c r="D127" s="1" t="s">
        <v>1421</v>
      </c>
      <c r="E127" s="1">
        <v>46</v>
      </c>
      <c r="F127" s="1" t="s">
        <v>1441</v>
      </c>
      <c r="G127">
        <v>16</v>
      </c>
      <c r="H127" s="1" t="s">
        <v>6</v>
      </c>
      <c r="I127" s="1" t="s">
        <v>133</v>
      </c>
      <c r="J127" s="2">
        <v>3.8900462962962963E-2</v>
      </c>
      <c r="K127" s="1">
        <v>10</v>
      </c>
      <c r="L127" s="1">
        <f>HOUR(Acrescentar2[[#This Row],[tempo]])*60*60+MINUTE(Acrescentar2[[#This Row],[tempo]])*60+SECOND(Acrescentar2[[#This Row],[tempo]])</f>
        <v>3361</v>
      </c>
      <c r="M127" s="1">
        <f>Acrescentar2[[#This Row],[tempo_s]]/Acrescentar2[[#This Row],[distancia]]</f>
        <v>336.1</v>
      </c>
      <c r="N127" s="1" t="str">
        <f>TEXT(ROUNDDOWN(Acrescentar2[[#This Row],[ritmo_s]]/60,0),"00")</f>
        <v>05</v>
      </c>
      <c r="O127" s="4" t="str">
        <f>TEXT(ROUND(((Acrescentar2[[#This Row],[ritmo_s]]/60-Acrescentar2[[#This Row],[comp_ritmo_min]])*100),2),"00")</f>
        <v>60</v>
      </c>
      <c r="P127" s="1" t="str">
        <f>Acrescentar2[[#This Row],[comp_ritmo_min]]&amp;":"&amp;Acrescentar2[[#This Row],[comp_ritmo_seg]]</f>
        <v>05:60</v>
      </c>
    </row>
    <row r="128" spans="1:16" x14ac:dyDescent="0.3">
      <c r="A128">
        <v>127</v>
      </c>
      <c r="B128">
        <v>9721</v>
      </c>
      <c r="C128" s="1" t="s">
        <v>1564</v>
      </c>
      <c r="D128" s="1" t="s">
        <v>1421</v>
      </c>
      <c r="E128" s="1">
        <v>25</v>
      </c>
      <c r="F128" s="1" t="s">
        <v>1458</v>
      </c>
      <c r="G128">
        <v>15</v>
      </c>
      <c r="H128" s="1" t="s">
        <v>6</v>
      </c>
      <c r="I128" s="1" t="s">
        <v>6</v>
      </c>
      <c r="J128" s="2">
        <v>3.892361111111111E-2</v>
      </c>
      <c r="K128" s="1">
        <v>10</v>
      </c>
      <c r="L128" s="1">
        <f>HOUR(Acrescentar2[[#This Row],[tempo]])*60*60+MINUTE(Acrescentar2[[#This Row],[tempo]])*60+SECOND(Acrescentar2[[#This Row],[tempo]])</f>
        <v>3363</v>
      </c>
      <c r="M128" s="1">
        <f>Acrescentar2[[#This Row],[tempo_s]]/Acrescentar2[[#This Row],[distancia]]</f>
        <v>336.3</v>
      </c>
      <c r="N128" s="1" t="str">
        <f>TEXT(ROUNDDOWN(Acrescentar2[[#This Row],[ritmo_s]]/60,0),"00")</f>
        <v>05</v>
      </c>
      <c r="O128" s="4" t="str">
        <f>TEXT(ROUND(((Acrescentar2[[#This Row],[ritmo_s]]/60-Acrescentar2[[#This Row],[comp_ritmo_min]])*100),2),"00")</f>
        <v>61</v>
      </c>
      <c r="P128" s="1" t="str">
        <f>Acrescentar2[[#This Row],[comp_ritmo_min]]&amp;":"&amp;Acrescentar2[[#This Row],[comp_ritmo_seg]]</f>
        <v>05:61</v>
      </c>
    </row>
    <row r="129" spans="1:16" x14ac:dyDescent="0.3">
      <c r="A129">
        <v>128</v>
      </c>
      <c r="B129">
        <v>9269</v>
      </c>
      <c r="C129" s="1" t="s">
        <v>1565</v>
      </c>
      <c r="D129" s="1" t="s">
        <v>1421</v>
      </c>
      <c r="E129" s="1">
        <v>36</v>
      </c>
      <c r="F129" s="1" t="s">
        <v>1422</v>
      </c>
      <c r="G129">
        <v>32</v>
      </c>
      <c r="H129" s="1" t="s">
        <v>6</v>
      </c>
      <c r="I129" s="1" t="s">
        <v>7</v>
      </c>
      <c r="J129" s="2">
        <v>3.8935185185185184E-2</v>
      </c>
      <c r="K129" s="1">
        <v>10</v>
      </c>
      <c r="L129" s="1">
        <f>HOUR(Acrescentar2[[#This Row],[tempo]])*60*60+MINUTE(Acrescentar2[[#This Row],[tempo]])*60+SECOND(Acrescentar2[[#This Row],[tempo]])</f>
        <v>3364</v>
      </c>
      <c r="M129" s="1">
        <f>Acrescentar2[[#This Row],[tempo_s]]/Acrescentar2[[#This Row],[distancia]]</f>
        <v>336.4</v>
      </c>
      <c r="N129" s="1" t="str">
        <f>TEXT(ROUNDDOWN(Acrescentar2[[#This Row],[ritmo_s]]/60,0),"00")</f>
        <v>05</v>
      </c>
      <c r="O129" s="4" t="str">
        <f>TEXT(ROUND(((Acrescentar2[[#This Row],[ritmo_s]]/60-Acrescentar2[[#This Row],[comp_ritmo_min]])*100),2),"00")</f>
        <v>61</v>
      </c>
      <c r="P129" s="1" t="str">
        <f>Acrescentar2[[#This Row],[comp_ritmo_min]]&amp;":"&amp;Acrescentar2[[#This Row],[comp_ritmo_seg]]</f>
        <v>05:61</v>
      </c>
    </row>
    <row r="130" spans="1:16" x14ac:dyDescent="0.3">
      <c r="A130">
        <v>129</v>
      </c>
      <c r="B130">
        <v>10973</v>
      </c>
      <c r="C130" s="1" t="s">
        <v>1566</v>
      </c>
      <c r="D130" s="1" t="s">
        <v>1421</v>
      </c>
      <c r="E130" s="1">
        <v>43</v>
      </c>
      <c r="F130" s="1" t="s">
        <v>1427</v>
      </c>
      <c r="G130">
        <v>23</v>
      </c>
      <c r="H130" s="1" t="s">
        <v>6</v>
      </c>
      <c r="I130" s="1" t="s">
        <v>6</v>
      </c>
      <c r="J130" s="2">
        <v>3.8969907407407404E-2</v>
      </c>
      <c r="K130" s="1">
        <v>10</v>
      </c>
      <c r="L130" s="1">
        <f>HOUR(Acrescentar2[[#This Row],[tempo]])*60*60+MINUTE(Acrescentar2[[#This Row],[tempo]])*60+SECOND(Acrescentar2[[#This Row],[tempo]])</f>
        <v>3367</v>
      </c>
      <c r="M130" s="1">
        <f>Acrescentar2[[#This Row],[tempo_s]]/Acrescentar2[[#This Row],[distancia]]</f>
        <v>336.7</v>
      </c>
      <c r="N130" s="1" t="str">
        <f>TEXT(ROUNDDOWN(Acrescentar2[[#This Row],[ritmo_s]]/60,0),"00")</f>
        <v>05</v>
      </c>
      <c r="O130" s="4" t="str">
        <f>TEXT(ROUND(((Acrescentar2[[#This Row],[ritmo_s]]/60-Acrescentar2[[#This Row],[comp_ritmo_min]])*100),2),"00")</f>
        <v>61</v>
      </c>
      <c r="P130" s="1" t="str">
        <f>Acrescentar2[[#This Row],[comp_ritmo_min]]&amp;":"&amp;Acrescentar2[[#This Row],[comp_ritmo_seg]]</f>
        <v>05:61</v>
      </c>
    </row>
    <row r="131" spans="1:16" x14ac:dyDescent="0.3">
      <c r="A131">
        <v>130</v>
      </c>
      <c r="B131">
        <v>9400</v>
      </c>
      <c r="C131" s="1" t="s">
        <v>1567</v>
      </c>
      <c r="D131" s="1" t="s">
        <v>1421</v>
      </c>
      <c r="E131" s="1">
        <v>65</v>
      </c>
      <c r="F131" s="1" t="s">
        <v>1568</v>
      </c>
      <c r="G131">
        <v>1</v>
      </c>
      <c r="H131" s="1" t="s">
        <v>6</v>
      </c>
      <c r="I131" s="1" t="s">
        <v>773</v>
      </c>
      <c r="J131" s="2">
        <v>3.9004629629629632E-2</v>
      </c>
      <c r="K131" s="1">
        <v>10</v>
      </c>
      <c r="L131" s="1">
        <f>HOUR(Acrescentar2[[#This Row],[tempo]])*60*60+MINUTE(Acrescentar2[[#This Row],[tempo]])*60+SECOND(Acrescentar2[[#This Row],[tempo]])</f>
        <v>3370</v>
      </c>
      <c r="M131" s="1">
        <f>Acrescentar2[[#This Row],[tempo_s]]/Acrescentar2[[#This Row],[distancia]]</f>
        <v>337</v>
      </c>
      <c r="N131" s="1" t="str">
        <f>TEXT(ROUNDDOWN(Acrescentar2[[#This Row],[ritmo_s]]/60,0),"00")</f>
        <v>05</v>
      </c>
      <c r="O131" s="4" t="str">
        <f>TEXT(ROUND(((Acrescentar2[[#This Row],[ritmo_s]]/60-Acrescentar2[[#This Row],[comp_ritmo_min]])*100),2),"00")</f>
        <v>62</v>
      </c>
      <c r="P131" s="1" t="str">
        <f>Acrescentar2[[#This Row],[comp_ritmo_min]]&amp;":"&amp;Acrescentar2[[#This Row],[comp_ritmo_seg]]</f>
        <v>05:62</v>
      </c>
    </row>
    <row r="132" spans="1:16" x14ac:dyDescent="0.3">
      <c r="A132">
        <v>131</v>
      </c>
      <c r="B132">
        <v>9592</v>
      </c>
      <c r="C132" s="1" t="s">
        <v>1569</v>
      </c>
      <c r="D132" s="1" t="s">
        <v>1421</v>
      </c>
      <c r="E132" s="1">
        <v>51</v>
      </c>
      <c r="F132" s="1" t="s">
        <v>1432</v>
      </c>
      <c r="G132">
        <v>11</v>
      </c>
      <c r="H132" s="1" t="s">
        <v>6</v>
      </c>
      <c r="I132" s="1" t="s">
        <v>6</v>
      </c>
      <c r="J132" s="2">
        <v>3.90625E-2</v>
      </c>
      <c r="K132" s="1">
        <v>10</v>
      </c>
      <c r="L132" s="1">
        <f>HOUR(Acrescentar2[[#This Row],[tempo]])*60*60+MINUTE(Acrescentar2[[#This Row],[tempo]])*60+SECOND(Acrescentar2[[#This Row],[tempo]])</f>
        <v>3375</v>
      </c>
      <c r="M132" s="1">
        <f>Acrescentar2[[#This Row],[tempo_s]]/Acrescentar2[[#This Row],[distancia]]</f>
        <v>337.5</v>
      </c>
      <c r="N132" s="1" t="str">
        <f>TEXT(ROUNDDOWN(Acrescentar2[[#This Row],[ritmo_s]]/60,0),"00")</f>
        <v>05</v>
      </c>
      <c r="O132" s="4" t="str">
        <f>TEXT(ROUND(((Acrescentar2[[#This Row],[ritmo_s]]/60-Acrescentar2[[#This Row],[comp_ritmo_min]])*100),2),"00")</f>
        <v>63</v>
      </c>
      <c r="P132" s="1" t="str">
        <f>Acrescentar2[[#This Row],[comp_ritmo_min]]&amp;":"&amp;Acrescentar2[[#This Row],[comp_ritmo_seg]]</f>
        <v>05:63</v>
      </c>
    </row>
    <row r="133" spans="1:16" x14ac:dyDescent="0.3">
      <c r="A133">
        <v>132</v>
      </c>
      <c r="B133">
        <v>9545</v>
      </c>
      <c r="C133" s="1" t="s">
        <v>1570</v>
      </c>
      <c r="D133" s="1" t="s">
        <v>1421</v>
      </c>
      <c r="E133" s="1">
        <v>1</v>
      </c>
      <c r="F133" s="1" t="s">
        <v>1450</v>
      </c>
      <c r="G133">
        <v>5</v>
      </c>
      <c r="H133" s="1" t="s">
        <v>6</v>
      </c>
      <c r="I133" s="1" t="s">
        <v>215</v>
      </c>
      <c r="J133" s="2">
        <v>3.9074074074074074E-2</v>
      </c>
      <c r="K133" s="1">
        <v>10</v>
      </c>
      <c r="L133" s="1">
        <f>HOUR(Acrescentar2[[#This Row],[tempo]])*60*60+MINUTE(Acrescentar2[[#This Row],[tempo]])*60+SECOND(Acrescentar2[[#This Row],[tempo]])</f>
        <v>3376</v>
      </c>
      <c r="M133" s="1">
        <f>Acrescentar2[[#This Row],[tempo_s]]/Acrescentar2[[#This Row],[distancia]]</f>
        <v>337.6</v>
      </c>
      <c r="N133" s="1" t="str">
        <f>TEXT(ROUNDDOWN(Acrescentar2[[#This Row],[ritmo_s]]/60,0),"00")</f>
        <v>05</v>
      </c>
      <c r="O133" s="4" t="str">
        <f>TEXT(ROUND(((Acrescentar2[[#This Row],[ritmo_s]]/60-Acrescentar2[[#This Row],[comp_ritmo_min]])*100),2),"00")</f>
        <v>63</v>
      </c>
      <c r="P133" s="1" t="str">
        <f>Acrescentar2[[#This Row],[comp_ritmo_min]]&amp;":"&amp;Acrescentar2[[#This Row],[comp_ritmo_seg]]</f>
        <v>05:63</v>
      </c>
    </row>
    <row r="134" spans="1:16" x14ac:dyDescent="0.3">
      <c r="A134">
        <v>133</v>
      </c>
      <c r="B134">
        <v>9043</v>
      </c>
      <c r="C134" s="1" t="s">
        <v>1571</v>
      </c>
      <c r="D134" s="1" t="s">
        <v>1421</v>
      </c>
      <c r="E134" s="1">
        <v>35</v>
      </c>
      <c r="F134" s="1" t="s">
        <v>1422</v>
      </c>
      <c r="G134">
        <v>33</v>
      </c>
      <c r="H134" s="1" t="s">
        <v>6</v>
      </c>
      <c r="I134" s="1" t="s">
        <v>9</v>
      </c>
      <c r="J134" s="2">
        <v>3.9143518518518522E-2</v>
      </c>
      <c r="K134" s="1">
        <v>10</v>
      </c>
      <c r="L134" s="1">
        <f>HOUR(Acrescentar2[[#This Row],[tempo]])*60*60+MINUTE(Acrescentar2[[#This Row],[tempo]])*60+SECOND(Acrescentar2[[#This Row],[tempo]])</f>
        <v>3382</v>
      </c>
      <c r="M134" s="1">
        <f>Acrescentar2[[#This Row],[tempo_s]]/Acrescentar2[[#This Row],[distancia]]</f>
        <v>338.2</v>
      </c>
      <c r="N134" s="1" t="str">
        <f>TEXT(ROUNDDOWN(Acrescentar2[[#This Row],[ritmo_s]]/60,0),"00")</f>
        <v>05</v>
      </c>
      <c r="O134" s="4" t="str">
        <f>TEXT(ROUND(((Acrescentar2[[#This Row],[ritmo_s]]/60-Acrescentar2[[#This Row],[comp_ritmo_min]])*100),2),"00")</f>
        <v>64</v>
      </c>
      <c r="P134" s="1" t="str">
        <f>Acrescentar2[[#This Row],[comp_ritmo_min]]&amp;":"&amp;Acrescentar2[[#This Row],[comp_ritmo_seg]]</f>
        <v>05:64</v>
      </c>
    </row>
    <row r="135" spans="1:16" x14ac:dyDescent="0.3">
      <c r="A135">
        <v>134</v>
      </c>
      <c r="B135">
        <v>10798</v>
      </c>
      <c r="C135" s="1" t="s">
        <v>1572</v>
      </c>
      <c r="D135" s="1" t="s">
        <v>1421</v>
      </c>
      <c r="E135" s="1">
        <v>32</v>
      </c>
      <c r="F135" s="1" t="s">
        <v>1424</v>
      </c>
      <c r="G135">
        <v>14</v>
      </c>
      <c r="H135" s="1" t="s">
        <v>6</v>
      </c>
      <c r="I135" s="1" t="s">
        <v>6</v>
      </c>
      <c r="J135" s="2">
        <v>3.9143518518518522E-2</v>
      </c>
      <c r="K135" s="1">
        <v>10</v>
      </c>
      <c r="L135" s="1">
        <f>HOUR(Acrescentar2[[#This Row],[tempo]])*60*60+MINUTE(Acrescentar2[[#This Row],[tempo]])*60+SECOND(Acrescentar2[[#This Row],[tempo]])</f>
        <v>3382</v>
      </c>
      <c r="M135" s="1">
        <f>Acrescentar2[[#This Row],[tempo_s]]/Acrescentar2[[#This Row],[distancia]]</f>
        <v>338.2</v>
      </c>
      <c r="N135" s="1" t="str">
        <f>TEXT(ROUNDDOWN(Acrescentar2[[#This Row],[ritmo_s]]/60,0),"00")</f>
        <v>05</v>
      </c>
      <c r="O135" s="4" t="str">
        <f>TEXT(ROUND(((Acrescentar2[[#This Row],[ritmo_s]]/60-Acrescentar2[[#This Row],[comp_ritmo_min]])*100),2),"00")</f>
        <v>64</v>
      </c>
      <c r="P135" s="1" t="str">
        <f>Acrescentar2[[#This Row],[comp_ritmo_min]]&amp;":"&amp;Acrescentar2[[#This Row],[comp_ritmo_seg]]</f>
        <v>05:64</v>
      </c>
    </row>
    <row r="136" spans="1:16" x14ac:dyDescent="0.3">
      <c r="A136">
        <v>135</v>
      </c>
      <c r="B136">
        <v>10449</v>
      </c>
      <c r="C136" s="1" t="s">
        <v>1573</v>
      </c>
      <c r="D136" s="1" t="s">
        <v>1421</v>
      </c>
      <c r="E136" s="1">
        <v>36</v>
      </c>
      <c r="F136" s="1" t="s">
        <v>1422</v>
      </c>
      <c r="G136">
        <v>34</v>
      </c>
      <c r="H136" s="1" t="s">
        <v>6</v>
      </c>
      <c r="I136" s="1" t="s">
        <v>6</v>
      </c>
      <c r="J136" s="2">
        <v>3.9155092592592596E-2</v>
      </c>
      <c r="K136" s="1">
        <v>10</v>
      </c>
      <c r="L136" s="1">
        <f>HOUR(Acrescentar2[[#This Row],[tempo]])*60*60+MINUTE(Acrescentar2[[#This Row],[tempo]])*60+SECOND(Acrescentar2[[#This Row],[tempo]])</f>
        <v>3383</v>
      </c>
      <c r="M136" s="1">
        <f>Acrescentar2[[#This Row],[tempo_s]]/Acrescentar2[[#This Row],[distancia]]</f>
        <v>338.3</v>
      </c>
      <c r="N136" s="1" t="str">
        <f>TEXT(ROUNDDOWN(Acrescentar2[[#This Row],[ritmo_s]]/60,0),"00")</f>
        <v>05</v>
      </c>
      <c r="O136" s="4" t="str">
        <f>TEXT(ROUND(((Acrescentar2[[#This Row],[ritmo_s]]/60-Acrescentar2[[#This Row],[comp_ritmo_min]])*100),2),"00")</f>
        <v>64</v>
      </c>
      <c r="P136" s="1" t="str">
        <f>Acrescentar2[[#This Row],[comp_ritmo_min]]&amp;":"&amp;Acrescentar2[[#This Row],[comp_ritmo_seg]]</f>
        <v>05:64</v>
      </c>
    </row>
    <row r="137" spans="1:16" x14ac:dyDescent="0.3">
      <c r="A137">
        <v>136</v>
      </c>
      <c r="B137">
        <v>9363</v>
      </c>
      <c r="C137" s="1" t="s">
        <v>1574</v>
      </c>
      <c r="D137" s="1" t="s">
        <v>1421</v>
      </c>
      <c r="E137" s="1">
        <v>55</v>
      </c>
      <c r="F137" s="1" t="s">
        <v>1434</v>
      </c>
      <c r="G137">
        <v>5</v>
      </c>
      <c r="H137" s="1" t="s">
        <v>6</v>
      </c>
      <c r="I137" s="1" t="s">
        <v>206</v>
      </c>
      <c r="J137" s="2">
        <v>3.9155092592592596E-2</v>
      </c>
      <c r="K137" s="1">
        <v>10</v>
      </c>
      <c r="L137" s="1">
        <f>HOUR(Acrescentar2[[#This Row],[tempo]])*60*60+MINUTE(Acrescentar2[[#This Row],[tempo]])*60+SECOND(Acrescentar2[[#This Row],[tempo]])</f>
        <v>3383</v>
      </c>
      <c r="M137" s="1">
        <f>Acrescentar2[[#This Row],[tempo_s]]/Acrescentar2[[#This Row],[distancia]]</f>
        <v>338.3</v>
      </c>
      <c r="N137" s="1" t="str">
        <f>TEXT(ROUNDDOWN(Acrescentar2[[#This Row],[ritmo_s]]/60,0),"00")</f>
        <v>05</v>
      </c>
      <c r="O137" s="4" t="str">
        <f>TEXT(ROUND(((Acrescentar2[[#This Row],[ritmo_s]]/60-Acrescentar2[[#This Row],[comp_ritmo_min]])*100),2),"00")</f>
        <v>64</v>
      </c>
      <c r="P137" s="1" t="str">
        <f>Acrescentar2[[#This Row],[comp_ritmo_min]]&amp;":"&amp;Acrescentar2[[#This Row],[comp_ritmo_seg]]</f>
        <v>05:64</v>
      </c>
    </row>
    <row r="138" spans="1:16" x14ac:dyDescent="0.3">
      <c r="A138">
        <v>137</v>
      </c>
      <c r="B138">
        <v>10913</v>
      </c>
      <c r="C138" s="1" t="s">
        <v>1575</v>
      </c>
      <c r="D138" s="1" t="s">
        <v>1421</v>
      </c>
      <c r="E138" s="1">
        <v>40</v>
      </c>
      <c r="F138" s="1" t="s">
        <v>1427</v>
      </c>
      <c r="G138">
        <v>24</v>
      </c>
      <c r="H138" s="1" t="s">
        <v>6</v>
      </c>
      <c r="I138" s="1" t="s">
        <v>6</v>
      </c>
      <c r="J138" s="2">
        <v>3.9178240740740743E-2</v>
      </c>
      <c r="K138" s="1">
        <v>10</v>
      </c>
      <c r="L138" s="1">
        <f>HOUR(Acrescentar2[[#This Row],[tempo]])*60*60+MINUTE(Acrescentar2[[#This Row],[tempo]])*60+SECOND(Acrescentar2[[#This Row],[tempo]])</f>
        <v>3385</v>
      </c>
      <c r="M138" s="1">
        <f>Acrescentar2[[#This Row],[tempo_s]]/Acrescentar2[[#This Row],[distancia]]</f>
        <v>338.5</v>
      </c>
      <c r="N138" s="1" t="str">
        <f>TEXT(ROUNDDOWN(Acrescentar2[[#This Row],[ritmo_s]]/60,0),"00")</f>
        <v>05</v>
      </c>
      <c r="O138" s="4" t="str">
        <f>TEXT(ROUND(((Acrescentar2[[#This Row],[ritmo_s]]/60-Acrescentar2[[#This Row],[comp_ritmo_min]])*100),2),"00")</f>
        <v>64</v>
      </c>
      <c r="P138" s="1" t="str">
        <f>Acrescentar2[[#This Row],[comp_ritmo_min]]&amp;":"&amp;Acrescentar2[[#This Row],[comp_ritmo_seg]]</f>
        <v>05:64</v>
      </c>
    </row>
    <row r="139" spans="1:16" x14ac:dyDescent="0.3">
      <c r="A139">
        <v>138</v>
      </c>
      <c r="B139">
        <v>10664</v>
      </c>
      <c r="C139" s="1" t="s">
        <v>1576</v>
      </c>
      <c r="D139" s="1" t="s">
        <v>1421</v>
      </c>
      <c r="E139" s="1">
        <v>28</v>
      </c>
      <c r="F139" s="1" t="s">
        <v>1458</v>
      </c>
      <c r="G139">
        <v>16</v>
      </c>
      <c r="H139" s="1" t="s">
        <v>6</v>
      </c>
      <c r="I139" s="1" t="s">
        <v>6</v>
      </c>
      <c r="J139" s="2">
        <v>3.9178240740740743E-2</v>
      </c>
      <c r="K139" s="1">
        <v>10</v>
      </c>
      <c r="L139" s="1">
        <f>HOUR(Acrescentar2[[#This Row],[tempo]])*60*60+MINUTE(Acrescentar2[[#This Row],[tempo]])*60+SECOND(Acrescentar2[[#This Row],[tempo]])</f>
        <v>3385</v>
      </c>
      <c r="M139" s="1">
        <f>Acrescentar2[[#This Row],[tempo_s]]/Acrescentar2[[#This Row],[distancia]]</f>
        <v>338.5</v>
      </c>
      <c r="N139" s="1" t="str">
        <f>TEXT(ROUNDDOWN(Acrescentar2[[#This Row],[ritmo_s]]/60,0),"00")</f>
        <v>05</v>
      </c>
      <c r="O139" s="4" t="str">
        <f>TEXT(ROUND(((Acrescentar2[[#This Row],[ritmo_s]]/60-Acrescentar2[[#This Row],[comp_ritmo_min]])*100),2),"00")</f>
        <v>64</v>
      </c>
      <c r="P139" s="1" t="str">
        <f>Acrescentar2[[#This Row],[comp_ritmo_min]]&amp;":"&amp;Acrescentar2[[#This Row],[comp_ritmo_seg]]</f>
        <v>05:64</v>
      </c>
    </row>
    <row r="140" spans="1:16" x14ac:dyDescent="0.3">
      <c r="A140">
        <v>139</v>
      </c>
      <c r="B140">
        <v>8739</v>
      </c>
      <c r="C140" s="1" t="s">
        <v>1577</v>
      </c>
      <c r="D140" s="1" t="s">
        <v>1421</v>
      </c>
      <c r="E140" s="1">
        <v>37</v>
      </c>
      <c r="F140" s="1" t="s">
        <v>1422</v>
      </c>
      <c r="G140">
        <v>35</v>
      </c>
      <c r="H140" s="1" t="s">
        <v>6</v>
      </c>
      <c r="I140" s="1" t="s">
        <v>1105</v>
      </c>
      <c r="J140" s="2">
        <v>3.9247685185185184E-2</v>
      </c>
      <c r="K140" s="1">
        <v>10</v>
      </c>
      <c r="L140" s="1">
        <f>HOUR(Acrescentar2[[#This Row],[tempo]])*60*60+MINUTE(Acrescentar2[[#This Row],[tempo]])*60+SECOND(Acrescentar2[[#This Row],[tempo]])</f>
        <v>3391</v>
      </c>
      <c r="M140" s="1">
        <f>Acrescentar2[[#This Row],[tempo_s]]/Acrescentar2[[#This Row],[distancia]]</f>
        <v>339.1</v>
      </c>
      <c r="N140" s="1" t="str">
        <f>TEXT(ROUNDDOWN(Acrescentar2[[#This Row],[ritmo_s]]/60,0),"00")</f>
        <v>05</v>
      </c>
      <c r="O140" s="4" t="str">
        <f>TEXT(ROUND(((Acrescentar2[[#This Row],[ritmo_s]]/60-Acrescentar2[[#This Row],[comp_ritmo_min]])*100),2),"00")</f>
        <v>65</v>
      </c>
      <c r="P140" s="1" t="str">
        <f>Acrescentar2[[#This Row],[comp_ritmo_min]]&amp;":"&amp;Acrescentar2[[#This Row],[comp_ritmo_seg]]</f>
        <v>05:65</v>
      </c>
    </row>
    <row r="141" spans="1:16" x14ac:dyDescent="0.3">
      <c r="A141">
        <v>140</v>
      </c>
      <c r="B141">
        <v>9547</v>
      </c>
      <c r="C141" s="1" t="s">
        <v>1578</v>
      </c>
      <c r="D141" s="1" t="s">
        <v>1421</v>
      </c>
      <c r="E141" s="1">
        <v>1</v>
      </c>
      <c r="F141" s="1" t="s">
        <v>1450</v>
      </c>
      <c r="G141">
        <v>6</v>
      </c>
      <c r="H141" s="1" t="s">
        <v>6</v>
      </c>
      <c r="I141" s="1" t="s">
        <v>215</v>
      </c>
      <c r="J141" s="2">
        <v>3.9270833333333331E-2</v>
      </c>
      <c r="K141" s="1">
        <v>10</v>
      </c>
      <c r="L141" s="1">
        <f>HOUR(Acrescentar2[[#This Row],[tempo]])*60*60+MINUTE(Acrescentar2[[#This Row],[tempo]])*60+SECOND(Acrescentar2[[#This Row],[tempo]])</f>
        <v>3393</v>
      </c>
      <c r="M141" s="1">
        <f>Acrescentar2[[#This Row],[tempo_s]]/Acrescentar2[[#This Row],[distancia]]</f>
        <v>339.3</v>
      </c>
      <c r="N141" s="1" t="str">
        <f>TEXT(ROUNDDOWN(Acrescentar2[[#This Row],[ritmo_s]]/60,0),"00")</f>
        <v>05</v>
      </c>
      <c r="O141" s="4" t="str">
        <f>TEXT(ROUND(((Acrescentar2[[#This Row],[ritmo_s]]/60-Acrescentar2[[#This Row],[comp_ritmo_min]])*100),2),"00")</f>
        <v>66</v>
      </c>
      <c r="P141" s="1" t="str">
        <f>Acrescentar2[[#This Row],[comp_ritmo_min]]&amp;":"&amp;Acrescentar2[[#This Row],[comp_ritmo_seg]]</f>
        <v>05:66</v>
      </c>
    </row>
    <row r="142" spans="1:16" x14ac:dyDescent="0.3">
      <c r="A142">
        <v>141</v>
      </c>
      <c r="B142">
        <v>9556</v>
      </c>
      <c r="C142" s="1" t="s">
        <v>1579</v>
      </c>
      <c r="D142" s="1" t="s">
        <v>1421</v>
      </c>
      <c r="E142" s="1">
        <v>1</v>
      </c>
      <c r="F142" s="1" t="s">
        <v>1450</v>
      </c>
      <c r="G142">
        <v>7</v>
      </c>
      <c r="H142" s="1" t="s">
        <v>6</v>
      </c>
      <c r="I142" s="1" t="s">
        <v>215</v>
      </c>
      <c r="J142" s="2">
        <v>3.9305555555555559E-2</v>
      </c>
      <c r="K142" s="1">
        <v>10</v>
      </c>
      <c r="L142" s="1">
        <f>HOUR(Acrescentar2[[#This Row],[tempo]])*60*60+MINUTE(Acrescentar2[[#This Row],[tempo]])*60+SECOND(Acrescentar2[[#This Row],[tempo]])</f>
        <v>3396</v>
      </c>
      <c r="M142" s="1">
        <f>Acrescentar2[[#This Row],[tempo_s]]/Acrescentar2[[#This Row],[distancia]]</f>
        <v>339.6</v>
      </c>
      <c r="N142" s="1" t="str">
        <f>TEXT(ROUNDDOWN(Acrescentar2[[#This Row],[ritmo_s]]/60,0),"00")</f>
        <v>05</v>
      </c>
      <c r="O142" s="4" t="str">
        <f>TEXT(ROUND(((Acrescentar2[[#This Row],[ritmo_s]]/60-Acrescentar2[[#This Row],[comp_ritmo_min]])*100),2),"00")</f>
        <v>66</v>
      </c>
      <c r="P142" s="1" t="str">
        <f>Acrescentar2[[#This Row],[comp_ritmo_min]]&amp;":"&amp;Acrescentar2[[#This Row],[comp_ritmo_seg]]</f>
        <v>05:66</v>
      </c>
    </row>
    <row r="143" spans="1:16" x14ac:dyDescent="0.3">
      <c r="A143">
        <v>142</v>
      </c>
      <c r="B143">
        <v>10935</v>
      </c>
      <c r="C143" s="1" t="s">
        <v>1580</v>
      </c>
      <c r="D143" s="1" t="s">
        <v>1421</v>
      </c>
      <c r="E143" s="1">
        <v>46</v>
      </c>
      <c r="F143" s="1" t="s">
        <v>1441</v>
      </c>
      <c r="G143">
        <v>17</v>
      </c>
      <c r="H143" s="1" t="s">
        <v>6</v>
      </c>
      <c r="I143" s="1" t="s">
        <v>6</v>
      </c>
      <c r="J143" s="2">
        <v>3.9375E-2</v>
      </c>
      <c r="K143" s="1">
        <v>10</v>
      </c>
      <c r="L143" s="1">
        <f>HOUR(Acrescentar2[[#This Row],[tempo]])*60*60+MINUTE(Acrescentar2[[#This Row],[tempo]])*60+SECOND(Acrescentar2[[#This Row],[tempo]])</f>
        <v>3402</v>
      </c>
      <c r="M143" s="1">
        <f>Acrescentar2[[#This Row],[tempo_s]]/Acrescentar2[[#This Row],[distancia]]</f>
        <v>340.2</v>
      </c>
      <c r="N143" s="1" t="str">
        <f>TEXT(ROUNDDOWN(Acrescentar2[[#This Row],[ritmo_s]]/60,0),"00")</f>
        <v>05</v>
      </c>
      <c r="O143" s="4" t="str">
        <f>TEXT(ROUND(((Acrescentar2[[#This Row],[ritmo_s]]/60-Acrescentar2[[#This Row],[comp_ritmo_min]])*100),2),"00")</f>
        <v>67</v>
      </c>
      <c r="P143" s="1" t="str">
        <f>Acrescentar2[[#This Row],[comp_ritmo_min]]&amp;":"&amp;Acrescentar2[[#This Row],[comp_ritmo_seg]]</f>
        <v>05:67</v>
      </c>
    </row>
    <row r="144" spans="1:16" x14ac:dyDescent="0.3">
      <c r="A144">
        <v>143</v>
      </c>
      <c r="B144">
        <v>9501</v>
      </c>
      <c r="C144" s="1" t="s">
        <v>1581</v>
      </c>
      <c r="D144" s="1" t="s">
        <v>1421</v>
      </c>
      <c r="E144" s="1">
        <v>40</v>
      </c>
      <c r="F144" s="1" t="s">
        <v>1427</v>
      </c>
      <c r="G144">
        <v>25</v>
      </c>
      <c r="H144" s="1" t="s">
        <v>6</v>
      </c>
      <c r="I144" s="1" t="s">
        <v>373</v>
      </c>
      <c r="J144" s="2">
        <v>3.9386574074074074E-2</v>
      </c>
      <c r="K144" s="1">
        <v>10</v>
      </c>
      <c r="L144" s="1">
        <f>HOUR(Acrescentar2[[#This Row],[tempo]])*60*60+MINUTE(Acrescentar2[[#This Row],[tempo]])*60+SECOND(Acrescentar2[[#This Row],[tempo]])</f>
        <v>3403</v>
      </c>
      <c r="M144" s="1">
        <f>Acrescentar2[[#This Row],[tempo_s]]/Acrescentar2[[#This Row],[distancia]]</f>
        <v>340.3</v>
      </c>
      <c r="N144" s="1" t="str">
        <f>TEXT(ROUNDDOWN(Acrescentar2[[#This Row],[ritmo_s]]/60,0),"00")</f>
        <v>05</v>
      </c>
      <c r="O144" s="4" t="str">
        <f>TEXT(ROUND(((Acrescentar2[[#This Row],[ritmo_s]]/60-Acrescentar2[[#This Row],[comp_ritmo_min]])*100),2),"00")</f>
        <v>67</v>
      </c>
      <c r="P144" s="1" t="str">
        <f>Acrescentar2[[#This Row],[comp_ritmo_min]]&amp;":"&amp;Acrescentar2[[#This Row],[comp_ritmo_seg]]</f>
        <v>05:67</v>
      </c>
    </row>
    <row r="145" spans="1:16" x14ac:dyDescent="0.3">
      <c r="A145">
        <v>144</v>
      </c>
      <c r="B145">
        <v>10573</v>
      </c>
      <c r="C145" s="1" t="s">
        <v>1582</v>
      </c>
      <c r="D145" s="1" t="s">
        <v>1421</v>
      </c>
      <c r="E145" s="1">
        <v>61</v>
      </c>
      <c r="F145" s="1" t="s">
        <v>1439</v>
      </c>
      <c r="G145">
        <v>5</v>
      </c>
      <c r="H145" s="1" t="s">
        <v>6</v>
      </c>
      <c r="I145" s="1" t="s">
        <v>6</v>
      </c>
      <c r="J145" s="2">
        <v>3.9467592592592596E-2</v>
      </c>
      <c r="K145" s="1">
        <v>10</v>
      </c>
      <c r="L145" s="1">
        <f>HOUR(Acrescentar2[[#This Row],[tempo]])*60*60+MINUTE(Acrescentar2[[#This Row],[tempo]])*60+SECOND(Acrescentar2[[#This Row],[tempo]])</f>
        <v>3410</v>
      </c>
      <c r="M145" s="1">
        <f>Acrescentar2[[#This Row],[tempo_s]]/Acrescentar2[[#This Row],[distancia]]</f>
        <v>341</v>
      </c>
      <c r="N145" s="1" t="str">
        <f>TEXT(ROUNDDOWN(Acrescentar2[[#This Row],[ritmo_s]]/60,0),"00")</f>
        <v>05</v>
      </c>
      <c r="O145" s="4" t="str">
        <f>TEXT(ROUND(((Acrescentar2[[#This Row],[ritmo_s]]/60-Acrescentar2[[#This Row],[comp_ritmo_min]])*100),2),"00")</f>
        <v>68</v>
      </c>
      <c r="P145" s="1" t="str">
        <f>Acrescentar2[[#This Row],[comp_ritmo_min]]&amp;":"&amp;Acrescentar2[[#This Row],[comp_ritmo_seg]]</f>
        <v>05:68</v>
      </c>
    </row>
    <row r="146" spans="1:16" x14ac:dyDescent="0.3">
      <c r="A146">
        <v>145</v>
      </c>
      <c r="B146">
        <v>9848</v>
      </c>
      <c r="C146" s="1" t="s">
        <v>1583</v>
      </c>
      <c r="D146" s="1" t="s">
        <v>1421</v>
      </c>
      <c r="E146" s="1">
        <v>34</v>
      </c>
      <c r="F146" s="1" t="s">
        <v>1424</v>
      </c>
      <c r="G146">
        <v>15</v>
      </c>
      <c r="H146" s="1" t="s">
        <v>6</v>
      </c>
      <c r="I146" s="1" t="s">
        <v>6</v>
      </c>
      <c r="J146" s="2">
        <v>3.9479166666666669E-2</v>
      </c>
      <c r="K146" s="1">
        <v>10</v>
      </c>
      <c r="L146" s="1">
        <f>HOUR(Acrescentar2[[#This Row],[tempo]])*60*60+MINUTE(Acrescentar2[[#This Row],[tempo]])*60+SECOND(Acrescentar2[[#This Row],[tempo]])</f>
        <v>3411</v>
      </c>
      <c r="M146" s="1">
        <f>Acrescentar2[[#This Row],[tempo_s]]/Acrescentar2[[#This Row],[distancia]]</f>
        <v>341.1</v>
      </c>
      <c r="N146" s="1" t="str">
        <f>TEXT(ROUNDDOWN(Acrescentar2[[#This Row],[ritmo_s]]/60,0),"00")</f>
        <v>05</v>
      </c>
      <c r="O146" s="4" t="str">
        <f>TEXT(ROUND(((Acrescentar2[[#This Row],[ritmo_s]]/60-Acrescentar2[[#This Row],[comp_ritmo_min]])*100),2),"00")</f>
        <v>69</v>
      </c>
      <c r="P146" s="1" t="str">
        <f>Acrescentar2[[#This Row],[comp_ritmo_min]]&amp;":"&amp;Acrescentar2[[#This Row],[comp_ritmo_seg]]</f>
        <v>05:69</v>
      </c>
    </row>
    <row r="147" spans="1:16" x14ac:dyDescent="0.3">
      <c r="A147">
        <v>146</v>
      </c>
      <c r="B147">
        <v>9411</v>
      </c>
      <c r="C147" s="1" t="s">
        <v>1584</v>
      </c>
      <c r="D147" s="1" t="s">
        <v>1421</v>
      </c>
      <c r="E147" s="1">
        <v>52</v>
      </c>
      <c r="F147" s="1" t="s">
        <v>1432</v>
      </c>
      <c r="G147">
        <v>12</v>
      </c>
      <c r="H147" s="1" t="s">
        <v>6</v>
      </c>
      <c r="I147" s="1" t="s">
        <v>45</v>
      </c>
      <c r="J147" s="2">
        <v>3.9525462962962964E-2</v>
      </c>
      <c r="K147" s="1">
        <v>10</v>
      </c>
      <c r="L147" s="1">
        <f>HOUR(Acrescentar2[[#This Row],[tempo]])*60*60+MINUTE(Acrescentar2[[#This Row],[tempo]])*60+SECOND(Acrescentar2[[#This Row],[tempo]])</f>
        <v>3415</v>
      </c>
      <c r="M147" s="1">
        <f>Acrescentar2[[#This Row],[tempo_s]]/Acrescentar2[[#This Row],[distancia]]</f>
        <v>341.5</v>
      </c>
      <c r="N147" s="1" t="str">
        <f>TEXT(ROUNDDOWN(Acrescentar2[[#This Row],[ritmo_s]]/60,0),"00")</f>
        <v>05</v>
      </c>
      <c r="O147" s="4" t="str">
        <f>TEXT(ROUND(((Acrescentar2[[#This Row],[ritmo_s]]/60-Acrescentar2[[#This Row],[comp_ritmo_min]])*100),2),"00")</f>
        <v>69</v>
      </c>
      <c r="P147" s="1" t="str">
        <f>Acrescentar2[[#This Row],[comp_ritmo_min]]&amp;":"&amp;Acrescentar2[[#This Row],[comp_ritmo_seg]]</f>
        <v>05:69</v>
      </c>
    </row>
    <row r="148" spans="1:16" x14ac:dyDescent="0.3">
      <c r="A148">
        <v>147</v>
      </c>
      <c r="B148">
        <v>9682</v>
      </c>
      <c r="C148" s="1" t="s">
        <v>1585</v>
      </c>
      <c r="D148" s="1" t="s">
        <v>1421</v>
      </c>
      <c r="E148" s="1">
        <v>45</v>
      </c>
      <c r="F148" s="1" t="s">
        <v>1441</v>
      </c>
      <c r="G148">
        <v>18</v>
      </c>
      <c r="H148" s="1" t="s">
        <v>6</v>
      </c>
      <c r="I148" s="1" t="s">
        <v>6</v>
      </c>
      <c r="J148" s="2">
        <v>3.9571759259259258E-2</v>
      </c>
      <c r="K148" s="1">
        <v>10</v>
      </c>
      <c r="L148" s="1">
        <f>HOUR(Acrescentar2[[#This Row],[tempo]])*60*60+MINUTE(Acrescentar2[[#This Row],[tempo]])*60+SECOND(Acrescentar2[[#This Row],[tempo]])</f>
        <v>3419</v>
      </c>
      <c r="M148" s="1">
        <f>Acrescentar2[[#This Row],[tempo_s]]/Acrescentar2[[#This Row],[distancia]]</f>
        <v>341.9</v>
      </c>
      <c r="N148" s="1" t="str">
        <f>TEXT(ROUNDDOWN(Acrescentar2[[#This Row],[ritmo_s]]/60,0),"00")</f>
        <v>05</v>
      </c>
      <c r="O148" s="4" t="str">
        <f>TEXT(ROUND(((Acrescentar2[[#This Row],[ritmo_s]]/60-Acrescentar2[[#This Row],[comp_ritmo_min]])*100),2),"00")</f>
        <v>70</v>
      </c>
      <c r="P148" s="1" t="str">
        <f>Acrescentar2[[#This Row],[comp_ritmo_min]]&amp;":"&amp;Acrescentar2[[#This Row],[comp_ritmo_seg]]</f>
        <v>05:70</v>
      </c>
    </row>
    <row r="149" spans="1:16" x14ac:dyDescent="0.3">
      <c r="A149">
        <v>148</v>
      </c>
      <c r="B149">
        <v>10248</v>
      </c>
      <c r="C149" s="1" t="s">
        <v>1586</v>
      </c>
      <c r="D149" s="1" t="s">
        <v>1421</v>
      </c>
      <c r="E149" s="1">
        <v>50</v>
      </c>
      <c r="F149" s="1" t="s">
        <v>1432</v>
      </c>
      <c r="G149">
        <v>13</v>
      </c>
      <c r="H149" s="1" t="s">
        <v>6</v>
      </c>
      <c r="I149" s="1" t="s">
        <v>6</v>
      </c>
      <c r="J149" s="2">
        <v>3.9583333333333331E-2</v>
      </c>
      <c r="K149" s="1">
        <v>10</v>
      </c>
      <c r="L149" s="1">
        <f>HOUR(Acrescentar2[[#This Row],[tempo]])*60*60+MINUTE(Acrescentar2[[#This Row],[tempo]])*60+SECOND(Acrescentar2[[#This Row],[tempo]])</f>
        <v>3420</v>
      </c>
      <c r="M149" s="1">
        <f>Acrescentar2[[#This Row],[tempo_s]]/Acrescentar2[[#This Row],[distancia]]</f>
        <v>342</v>
      </c>
      <c r="N149" s="1" t="str">
        <f>TEXT(ROUNDDOWN(Acrescentar2[[#This Row],[ritmo_s]]/60,0),"00")</f>
        <v>05</v>
      </c>
      <c r="O149" s="4" t="str">
        <f>TEXT(ROUND(((Acrescentar2[[#This Row],[ritmo_s]]/60-Acrescentar2[[#This Row],[comp_ritmo_min]])*100),2),"00")</f>
        <v>70</v>
      </c>
      <c r="P149" s="1" t="str">
        <f>Acrescentar2[[#This Row],[comp_ritmo_min]]&amp;":"&amp;Acrescentar2[[#This Row],[comp_ritmo_seg]]</f>
        <v>05:70</v>
      </c>
    </row>
    <row r="150" spans="1:16" x14ac:dyDescent="0.3">
      <c r="A150">
        <v>149</v>
      </c>
      <c r="B150">
        <v>9389</v>
      </c>
      <c r="C150" s="1" t="s">
        <v>1587</v>
      </c>
      <c r="D150" s="1" t="s">
        <v>1421</v>
      </c>
      <c r="E150" s="1">
        <v>41</v>
      </c>
      <c r="F150" s="1" t="s">
        <v>1427</v>
      </c>
      <c r="G150">
        <v>26</v>
      </c>
      <c r="H150" s="1" t="s">
        <v>6</v>
      </c>
      <c r="I150" s="1" t="s">
        <v>206</v>
      </c>
      <c r="J150" s="2">
        <v>3.9606481481481479E-2</v>
      </c>
      <c r="K150" s="1">
        <v>10</v>
      </c>
      <c r="L150" s="1">
        <f>HOUR(Acrescentar2[[#This Row],[tempo]])*60*60+MINUTE(Acrescentar2[[#This Row],[tempo]])*60+SECOND(Acrescentar2[[#This Row],[tempo]])</f>
        <v>3422</v>
      </c>
      <c r="M150" s="1">
        <f>Acrescentar2[[#This Row],[tempo_s]]/Acrescentar2[[#This Row],[distancia]]</f>
        <v>342.2</v>
      </c>
      <c r="N150" s="1" t="str">
        <f>TEXT(ROUNDDOWN(Acrescentar2[[#This Row],[ritmo_s]]/60,0),"00")</f>
        <v>05</v>
      </c>
      <c r="O150" s="4" t="str">
        <f>TEXT(ROUND(((Acrescentar2[[#This Row],[ritmo_s]]/60-Acrescentar2[[#This Row],[comp_ritmo_min]])*100),2),"00")</f>
        <v>70</v>
      </c>
      <c r="P150" s="1" t="str">
        <f>Acrescentar2[[#This Row],[comp_ritmo_min]]&amp;":"&amp;Acrescentar2[[#This Row],[comp_ritmo_seg]]</f>
        <v>05:70</v>
      </c>
    </row>
    <row r="151" spans="1:16" x14ac:dyDescent="0.3">
      <c r="A151">
        <v>150</v>
      </c>
      <c r="B151">
        <v>9083</v>
      </c>
      <c r="C151" s="1" t="s">
        <v>1588</v>
      </c>
      <c r="D151" s="1" t="s">
        <v>1421</v>
      </c>
      <c r="E151" s="1">
        <v>44</v>
      </c>
      <c r="F151" s="1" t="s">
        <v>1427</v>
      </c>
      <c r="G151">
        <v>27</v>
      </c>
      <c r="H151" s="1" t="s">
        <v>6</v>
      </c>
      <c r="I151" s="1" t="s">
        <v>9</v>
      </c>
      <c r="J151" s="2">
        <v>3.9641203703703706E-2</v>
      </c>
      <c r="K151" s="1">
        <v>10</v>
      </c>
      <c r="L151" s="1">
        <f>HOUR(Acrescentar2[[#This Row],[tempo]])*60*60+MINUTE(Acrescentar2[[#This Row],[tempo]])*60+SECOND(Acrescentar2[[#This Row],[tempo]])</f>
        <v>3425</v>
      </c>
      <c r="M151" s="1">
        <f>Acrescentar2[[#This Row],[tempo_s]]/Acrescentar2[[#This Row],[distancia]]</f>
        <v>342.5</v>
      </c>
      <c r="N151" s="1" t="str">
        <f>TEXT(ROUNDDOWN(Acrescentar2[[#This Row],[ritmo_s]]/60,0),"00")</f>
        <v>05</v>
      </c>
      <c r="O151" s="4" t="str">
        <f>TEXT(ROUND(((Acrescentar2[[#This Row],[ritmo_s]]/60-Acrescentar2[[#This Row],[comp_ritmo_min]])*100),2),"00")</f>
        <v>71</v>
      </c>
      <c r="P151" s="1" t="str">
        <f>Acrescentar2[[#This Row],[comp_ritmo_min]]&amp;":"&amp;Acrescentar2[[#This Row],[comp_ritmo_seg]]</f>
        <v>05:71</v>
      </c>
    </row>
    <row r="152" spans="1:16" x14ac:dyDescent="0.3">
      <c r="A152">
        <v>151</v>
      </c>
      <c r="B152">
        <v>8782</v>
      </c>
      <c r="C152" s="1" t="s">
        <v>1589</v>
      </c>
      <c r="D152" s="1" t="s">
        <v>1421</v>
      </c>
      <c r="E152" s="1">
        <v>49</v>
      </c>
      <c r="F152" s="1" t="s">
        <v>1441</v>
      </c>
      <c r="G152">
        <v>19</v>
      </c>
      <c r="H152" s="1" t="s">
        <v>6</v>
      </c>
      <c r="I152" s="1" t="s">
        <v>19</v>
      </c>
      <c r="J152" s="2">
        <v>3.9675925925925927E-2</v>
      </c>
      <c r="K152" s="1">
        <v>10</v>
      </c>
      <c r="L152" s="1">
        <f>HOUR(Acrescentar2[[#This Row],[tempo]])*60*60+MINUTE(Acrescentar2[[#This Row],[tempo]])*60+SECOND(Acrescentar2[[#This Row],[tempo]])</f>
        <v>3428</v>
      </c>
      <c r="M152" s="1">
        <f>Acrescentar2[[#This Row],[tempo_s]]/Acrescentar2[[#This Row],[distancia]]</f>
        <v>342.8</v>
      </c>
      <c r="N152" s="1" t="str">
        <f>TEXT(ROUNDDOWN(Acrescentar2[[#This Row],[ritmo_s]]/60,0),"00")</f>
        <v>05</v>
      </c>
      <c r="O152" s="4" t="str">
        <f>TEXT(ROUND(((Acrescentar2[[#This Row],[ritmo_s]]/60-Acrescentar2[[#This Row],[comp_ritmo_min]])*100),2),"00")</f>
        <v>71</v>
      </c>
      <c r="P152" s="1" t="str">
        <f>Acrescentar2[[#This Row],[comp_ritmo_min]]&amp;":"&amp;Acrescentar2[[#This Row],[comp_ritmo_seg]]</f>
        <v>05:71</v>
      </c>
    </row>
    <row r="153" spans="1:16" x14ac:dyDescent="0.3">
      <c r="A153">
        <v>152</v>
      </c>
      <c r="B153">
        <v>9189</v>
      </c>
      <c r="C153" s="1" t="s">
        <v>1590</v>
      </c>
      <c r="D153" s="1" t="s">
        <v>1421</v>
      </c>
      <c r="E153" s="1">
        <v>52</v>
      </c>
      <c r="F153" s="1" t="s">
        <v>1432</v>
      </c>
      <c r="G153">
        <v>14</v>
      </c>
      <c r="H153" s="1" t="s">
        <v>6</v>
      </c>
      <c r="I153" s="1" t="s">
        <v>986</v>
      </c>
      <c r="J153" s="2">
        <v>3.9861111111111111E-2</v>
      </c>
      <c r="K153" s="1">
        <v>10</v>
      </c>
      <c r="L153" s="1">
        <f>HOUR(Acrescentar2[[#This Row],[tempo]])*60*60+MINUTE(Acrescentar2[[#This Row],[tempo]])*60+SECOND(Acrescentar2[[#This Row],[tempo]])</f>
        <v>3444</v>
      </c>
      <c r="M153" s="1">
        <f>Acrescentar2[[#This Row],[tempo_s]]/Acrescentar2[[#This Row],[distancia]]</f>
        <v>344.4</v>
      </c>
      <c r="N153" s="1" t="str">
        <f>TEXT(ROUNDDOWN(Acrescentar2[[#This Row],[ritmo_s]]/60,0),"00")</f>
        <v>05</v>
      </c>
      <c r="O153" s="4" t="str">
        <f>TEXT(ROUND(((Acrescentar2[[#This Row],[ritmo_s]]/60-Acrescentar2[[#This Row],[comp_ritmo_min]])*100),2),"00")</f>
        <v>74</v>
      </c>
      <c r="P153" s="1" t="str">
        <f>Acrescentar2[[#This Row],[comp_ritmo_min]]&amp;":"&amp;Acrescentar2[[#This Row],[comp_ritmo_seg]]</f>
        <v>05:74</v>
      </c>
    </row>
    <row r="154" spans="1:16" x14ac:dyDescent="0.3">
      <c r="A154">
        <v>153</v>
      </c>
      <c r="B154">
        <v>9763</v>
      </c>
      <c r="C154" s="1" t="s">
        <v>1591</v>
      </c>
      <c r="D154" s="1" t="s">
        <v>1421</v>
      </c>
      <c r="E154" s="1">
        <v>36</v>
      </c>
      <c r="F154" s="1" t="s">
        <v>1422</v>
      </c>
      <c r="G154">
        <v>36</v>
      </c>
      <c r="H154" s="1" t="s">
        <v>6</v>
      </c>
      <c r="I154" s="1" t="s">
        <v>6</v>
      </c>
      <c r="J154" s="2">
        <v>3.9930555555555552E-2</v>
      </c>
      <c r="K154" s="1">
        <v>10</v>
      </c>
      <c r="L154" s="1">
        <f>HOUR(Acrescentar2[[#This Row],[tempo]])*60*60+MINUTE(Acrescentar2[[#This Row],[tempo]])*60+SECOND(Acrescentar2[[#This Row],[tempo]])</f>
        <v>3450</v>
      </c>
      <c r="M154" s="1">
        <f>Acrescentar2[[#This Row],[tempo_s]]/Acrescentar2[[#This Row],[distancia]]</f>
        <v>345</v>
      </c>
      <c r="N154" s="1" t="str">
        <f>TEXT(ROUNDDOWN(Acrescentar2[[#This Row],[ritmo_s]]/60,0),"00")</f>
        <v>05</v>
      </c>
      <c r="O154" s="4" t="str">
        <f>TEXT(ROUND(((Acrescentar2[[#This Row],[ritmo_s]]/60-Acrescentar2[[#This Row],[comp_ritmo_min]])*100),2),"00")</f>
        <v>75</v>
      </c>
      <c r="P154" s="1" t="str">
        <f>Acrescentar2[[#This Row],[comp_ritmo_min]]&amp;":"&amp;Acrescentar2[[#This Row],[comp_ritmo_seg]]</f>
        <v>05:75</v>
      </c>
    </row>
    <row r="155" spans="1:16" x14ac:dyDescent="0.3">
      <c r="A155">
        <v>154</v>
      </c>
      <c r="B155">
        <v>10786</v>
      </c>
      <c r="C155" s="1" t="s">
        <v>1592</v>
      </c>
      <c r="D155" s="1" t="s">
        <v>1421</v>
      </c>
      <c r="E155" s="1">
        <v>25</v>
      </c>
      <c r="F155" s="1" t="s">
        <v>1458</v>
      </c>
      <c r="G155">
        <v>17</v>
      </c>
      <c r="H155" s="1" t="s">
        <v>6</v>
      </c>
      <c r="I155" s="1" t="s">
        <v>6</v>
      </c>
      <c r="J155" s="2">
        <v>3.9953703703703707E-2</v>
      </c>
      <c r="K155" s="1">
        <v>10</v>
      </c>
      <c r="L155" s="1">
        <f>HOUR(Acrescentar2[[#This Row],[tempo]])*60*60+MINUTE(Acrescentar2[[#This Row],[tempo]])*60+SECOND(Acrescentar2[[#This Row],[tempo]])</f>
        <v>3452</v>
      </c>
      <c r="M155" s="1">
        <f>Acrescentar2[[#This Row],[tempo_s]]/Acrescentar2[[#This Row],[distancia]]</f>
        <v>345.2</v>
      </c>
      <c r="N155" s="1" t="str">
        <f>TEXT(ROUNDDOWN(Acrescentar2[[#This Row],[ritmo_s]]/60,0),"00")</f>
        <v>05</v>
      </c>
      <c r="O155" s="4" t="str">
        <f>TEXT(ROUND(((Acrescentar2[[#This Row],[ritmo_s]]/60-Acrescentar2[[#This Row],[comp_ritmo_min]])*100),2),"00")</f>
        <v>75</v>
      </c>
      <c r="P155" s="1" t="str">
        <f>Acrescentar2[[#This Row],[comp_ritmo_min]]&amp;":"&amp;Acrescentar2[[#This Row],[comp_ritmo_seg]]</f>
        <v>05:75</v>
      </c>
    </row>
    <row r="156" spans="1:16" x14ac:dyDescent="0.3">
      <c r="A156">
        <v>155</v>
      </c>
      <c r="B156">
        <v>10866</v>
      </c>
      <c r="C156" s="1" t="s">
        <v>1593</v>
      </c>
      <c r="D156" s="1" t="s">
        <v>1421</v>
      </c>
      <c r="E156" s="1">
        <v>30</v>
      </c>
      <c r="F156" s="1" t="s">
        <v>1424</v>
      </c>
      <c r="G156">
        <v>16</v>
      </c>
      <c r="H156" s="1" t="s">
        <v>6</v>
      </c>
      <c r="I156" s="1" t="s">
        <v>6</v>
      </c>
      <c r="J156" s="2">
        <v>4.0011574074074074E-2</v>
      </c>
      <c r="K156" s="1">
        <v>10</v>
      </c>
      <c r="L156" s="1">
        <f>HOUR(Acrescentar2[[#This Row],[tempo]])*60*60+MINUTE(Acrescentar2[[#This Row],[tempo]])*60+SECOND(Acrescentar2[[#This Row],[tempo]])</f>
        <v>3457</v>
      </c>
      <c r="M156" s="1">
        <f>Acrescentar2[[#This Row],[tempo_s]]/Acrescentar2[[#This Row],[distancia]]</f>
        <v>345.7</v>
      </c>
      <c r="N156" s="1" t="str">
        <f>TEXT(ROUNDDOWN(Acrescentar2[[#This Row],[ritmo_s]]/60,0),"00")</f>
        <v>05</v>
      </c>
      <c r="O156" s="4" t="str">
        <f>TEXT(ROUND(((Acrescentar2[[#This Row],[ritmo_s]]/60-Acrescentar2[[#This Row],[comp_ritmo_min]])*100),2),"00")</f>
        <v>76</v>
      </c>
      <c r="P156" s="1" t="str">
        <f>Acrescentar2[[#This Row],[comp_ritmo_min]]&amp;":"&amp;Acrescentar2[[#This Row],[comp_ritmo_seg]]</f>
        <v>05:76</v>
      </c>
    </row>
    <row r="157" spans="1:16" x14ac:dyDescent="0.3">
      <c r="A157">
        <v>156</v>
      </c>
      <c r="B157">
        <v>8985</v>
      </c>
      <c r="C157" s="1" t="s">
        <v>1594</v>
      </c>
      <c r="D157" s="1" t="s">
        <v>1421</v>
      </c>
      <c r="E157" s="1">
        <v>43</v>
      </c>
      <c r="F157" s="1" t="s">
        <v>1427</v>
      </c>
      <c r="G157">
        <v>28</v>
      </c>
      <c r="H157" s="1" t="s">
        <v>6</v>
      </c>
      <c r="I157" s="1" t="s">
        <v>9</v>
      </c>
      <c r="J157" s="2">
        <v>4.0046296296296295E-2</v>
      </c>
      <c r="K157" s="1">
        <v>10</v>
      </c>
      <c r="L157" s="1">
        <f>HOUR(Acrescentar2[[#This Row],[tempo]])*60*60+MINUTE(Acrescentar2[[#This Row],[tempo]])*60+SECOND(Acrescentar2[[#This Row],[tempo]])</f>
        <v>3460</v>
      </c>
      <c r="M157" s="1">
        <f>Acrescentar2[[#This Row],[tempo_s]]/Acrescentar2[[#This Row],[distancia]]</f>
        <v>346</v>
      </c>
      <c r="N157" s="1" t="str">
        <f>TEXT(ROUNDDOWN(Acrescentar2[[#This Row],[ritmo_s]]/60,0),"00")</f>
        <v>05</v>
      </c>
      <c r="O157" s="4" t="str">
        <f>TEXT(ROUND(((Acrescentar2[[#This Row],[ritmo_s]]/60-Acrescentar2[[#This Row],[comp_ritmo_min]])*100),2),"00")</f>
        <v>77</v>
      </c>
      <c r="P157" s="1" t="str">
        <f>Acrescentar2[[#This Row],[comp_ritmo_min]]&amp;":"&amp;Acrescentar2[[#This Row],[comp_ritmo_seg]]</f>
        <v>05:77</v>
      </c>
    </row>
    <row r="158" spans="1:16" x14ac:dyDescent="0.3">
      <c r="A158">
        <v>157</v>
      </c>
      <c r="B158">
        <v>9235</v>
      </c>
      <c r="C158" s="1" t="s">
        <v>1595</v>
      </c>
      <c r="D158" s="1" t="s">
        <v>1421</v>
      </c>
      <c r="E158" s="1">
        <v>47</v>
      </c>
      <c r="F158" s="1" t="s">
        <v>1441</v>
      </c>
      <c r="G158">
        <v>20</v>
      </c>
      <c r="H158" s="1" t="s">
        <v>6</v>
      </c>
      <c r="I158" s="1" t="s">
        <v>577</v>
      </c>
      <c r="J158" s="2">
        <v>4.0069444444444442E-2</v>
      </c>
      <c r="K158" s="1">
        <v>10</v>
      </c>
      <c r="L158" s="1">
        <f>HOUR(Acrescentar2[[#This Row],[tempo]])*60*60+MINUTE(Acrescentar2[[#This Row],[tempo]])*60+SECOND(Acrescentar2[[#This Row],[tempo]])</f>
        <v>3462</v>
      </c>
      <c r="M158" s="1">
        <f>Acrescentar2[[#This Row],[tempo_s]]/Acrescentar2[[#This Row],[distancia]]</f>
        <v>346.2</v>
      </c>
      <c r="N158" s="1" t="str">
        <f>TEXT(ROUNDDOWN(Acrescentar2[[#This Row],[ritmo_s]]/60,0),"00")</f>
        <v>05</v>
      </c>
      <c r="O158" s="4" t="str">
        <f>TEXT(ROUND(((Acrescentar2[[#This Row],[ritmo_s]]/60-Acrescentar2[[#This Row],[comp_ritmo_min]])*100),2),"00")</f>
        <v>77</v>
      </c>
      <c r="P158" s="1" t="str">
        <f>Acrescentar2[[#This Row],[comp_ritmo_min]]&amp;":"&amp;Acrescentar2[[#This Row],[comp_ritmo_seg]]</f>
        <v>05:77</v>
      </c>
    </row>
    <row r="159" spans="1:16" x14ac:dyDescent="0.3">
      <c r="A159">
        <v>158</v>
      </c>
      <c r="B159">
        <v>8952</v>
      </c>
      <c r="C159" s="1" t="s">
        <v>1596</v>
      </c>
      <c r="D159" s="1" t="s">
        <v>1421</v>
      </c>
      <c r="E159" s="1">
        <v>48</v>
      </c>
      <c r="F159" s="1" t="s">
        <v>1441</v>
      </c>
      <c r="G159">
        <v>21</v>
      </c>
      <c r="H159" s="1" t="s">
        <v>6</v>
      </c>
      <c r="I159" s="1" t="s">
        <v>9</v>
      </c>
      <c r="J159" s="2">
        <v>4.0138888888888891E-2</v>
      </c>
      <c r="K159" s="1">
        <v>10</v>
      </c>
      <c r="L159" s="1">
        <f>HOUR(Acrescentar2[[#This Row],[tempo]])*60*60+MINUTE(Acrescentar2[[#This Row],[tempo]])*60+SECOND(Acrescentar2[[#This Row],[tempo]])</f>
        <v>3468</v>
      </c>
      <c r="M159" s="1">
        <f>Acrescentar2[[#This Row],[tempo_s]]/Acrescentar2[[#This Row],[distancia]]</f>
        <v>346.8</v>
      </c>
      <c r="N159" s="1" t="str">
        <f>TEXT(ROUNDDOWN(Acrescentar2[[#This Row],[ritmo_s]]/60,0),"00")</f>
        <v>05</v>
      </c>
      <c r="O159" s="4" t="str">
        <f>TEXT(ROUND(((Acrescentar2[[#This Row],[ritmo_s]]/60-Acrescentar2[[#This Row],[comp_ritmo_min]])*100),2),"00")</f>
        <v>78</v>
      </c>
      <c r="P159" s="1" t="str">
        <f>Acrescentar2[[#This Row],[comp_ritmo_min]]&amp;":"&amp;Acrescentar2[[#This Row],[comp_ritmo_seg]]</f>
        <v>05:78</v>
      </c>
    </row>
    <row r="160" spans="1:16" x14ac:dyDescent="0.3">
      <c r="A160">
        <v>159</v>
      </c>
      <c r="B160">
        <v>8539</v>
      </c>
      <c r="C160" s="1" t="s">
        <v>1597</v>
      </c>
      <c r="D160" s="1" t="s">
        <v>1421</v>
      </c>
      <c r="E160" s="1">
        <v>51</v>
      </c>
      <c r="F160" s="1" t="s">
        <v>1432</v>
      </c>
      <c r="G160">
        <v>15</v>
      </c>
      <c r="H160" s="1" t="s">
        <v>6</v>
      </c>
      <c r="I160" s="1" t="s">
        <v>1598</v>
      </c>
      <c r="J160" s="2">
        <v>4.0173611111111111E-2</v>
      </c>
      <c r="K160" s="1">
        <v>10</v>
      </c>
      <c r="L160" s="1">
        <f>HOUR(Acrescentar2[[#This Row],[tempo]])*60*60+MINUTE(Acrescentar2[[#This Row],[tempo]])*60+SECOND(Acrescentar2[[#This Row],[tempo]])</f>
        <v>3471</v>
      </c>
      <c r="M160" s="1">
        <f>Acrescentar2[[#This Row],[tempo_s]]/Acrescentar2[[#This Row],[distancia]]</f>
        <v>347.1</v>
      </c>
      <c r="N160" s="1" t="str">
        <f>TEXT(ROUNDDOWN(Acrescentar2[[#This Row],[ritmo_s]]/60,0),"00")</f>
        <v>05</v>
      </c>
      <c r="O160" s="4" t="str">
        <f>TEXT(ROUND(((Acrescentar2[[#This Row],[ritmo_s]]/60-Acrescentar2[[#This Row],[comp_ritmo_min]])*100),2),"00")</f>
        <v>79</v>
      </c>
      <c r="P160" s="1" t="str">
        <f>Acrescentar2[[#This Row],[comp_ritmo_min]]&amp;":"&amp;Acrescentar2[[#This Row],[comp_ritmo_seg]]</f>
        <v>05:79</v>
      </c>
    </row>
    <row r="161" spans="1:16" x14ac:dyDescent="0.3">
      <c r="A161">
        <v>160</v>
      </c>
      <c r="B161">
        <v>8635</v>
      </c>
      <c r="C161" s="1" t="s">
        <v>1599</v>
      </c>
      <c r="D161" s="1" t="s">
        <v>1421</v>
      </c>
      <c r="E161" s="1">
        <v>41</v>
      </c>
      <c r="F161" s="1" t="s">
        <v>1427</v>
      </c>
      <c r="G161">
        <v>29</v>
      </c>
      <c r="H161" s="1" t="s">
        <v>6</v>
      </c>
      <c r="I161" s="1" t="s">
        <v>80</v>
      </c>
      <c r="J161" s="2">
        <v>4.0208333333333332E-2</v>
      </c>
      <c r="K161" s="1">
        <v>10</v>
      </c>
      <c r="L161" s="1">
        <f>HOUR(Acrescentar2[[#This Row],[tempo]])*60*60+MINUTE(Acrescentar2[[#This Row],[tempo]])*60+SECOND(Acrescentar2[[#This Row],[tempo]])</f>
        <v>3474</v>
      </c>
      <c r="M161" s="1">
        <f>Acrescentar2[[#This Row],[tempo_s]]/Acrescentar2[[#This Row],[distancia]]</f>
        <v>347.4</v>
      </c>
      <c r="N161" s="1" t="str">
        <f>TEXT(ROUNDDOWN(Acrescentar2[[#This Row],[ritmo_s]]/60,0),"00")</f>
        <v>05</v>
      </c>
      <c r="O161" s="4" t="str">
        <f>TEXT(ROUND(((Acrescentar2[[#This Row],[ritmo_s]]/60-Acrescentar2[[#This Row],[comp_ritmo_min]])*100),2),"00")</f>
        <v>79</v>
      </c>
      <c r="P161" s="1" t="str">
        <f>Acrescentar2[[#This Row],[comp_ritmo_min]]&amp;":"&amp;Acrescentar2[[#This Row],[comp_ritmo_seg]]</f>
        <v>05:79</v>
      </c>
    </row>
    <row r="162" spans="1:16" x14ac:dyDescent="0.3">
      <c r="A162">
        <v>161</v>
      </c>
      <c r="B162">
        <v>9959</v>
      </c>
      <c r="C162" s="1" t="s">
        <v>1600</v>
      </c>
      <c r="D162" s="1" t="s">
        <v>1421</v>
      </c>
      <c r="E162" s="1">
        <v>30</v>
      </c>
      <c r="F162" s="1" t="s">
        <v>1424</v>
      </c>
      <c r="G162">
        <v>17</v>
      </c>
      <c r="H162" s="1" t="s">
        <v>6</v>
      </c>
      <c r="I162" s="1" t="s">
        <v>6</v>
      </c>
      <c r="J162" s="2">
        <v>4.0243055555555553E-2</v>
      </c>
      <c r="K162" s="1">
        <v>10</v>
      </c>
      <c r="L162" s="1">
        <f>HOUR(Acrescentar2[[#This Row],[tempo]])*60*60+MINUTE(Acrescentar2[[#This Row],[tempo]])*60+SECOND(Acrescentar2[[#This Row],[tempo]])</f>
        <v>3477</v>
      </c>
      <c r="M162" s="1">
        <f>Acrescentar2[[#This Row],[tempo_s]]/Acrescentar2[[#This Row],[distancia]]</f>
        <v>347.7</v>
      </c>
      <c r="N162" s="1" t="str">
        <f>TEXT(ROUNDDOWN(Acrescentar2[[#This Row],[ritmo_s]]/60,0),"00")</f>
        <v>05</v>
      </c>
      <c r="O162" s="4" t="str">
        <f>TEXT(ROUND(((Acrescentar2[[#This Row],[ritmo_s]]/60-Acrescentar2[[#This Row],[comp_ritmo_min]])*100),2),"00")</f>
        <v>80</v>
      </c>
      <c r="P162" s="1" t="str">
        <f>Acrescentar2[[#This Row],[comp_ritmo_min]]&amp;":"&amp;Acrescentar2[[#This Row],[comp_ritmo_seg]]</f>
        <v>05:80</v>
      </c>
    </row>
    <row r="163" spans="1:16" x14ac:dyDescent="0.3">
      <c r="A163">
        <v>162</v>
      </c>
      <c r="B163">
        <v>8820</v>
      </c>
      <c r="C163" s="1" t="s">
        <v>1601</v>
      </c>
      <c r="D163" s="1" t="s">
        <v>1421</v>
      </c>
      <c r="E163" s="1">
        <v>47</v>
      </c>
      <c r="F163" s="1" t="s">
        <v>1441</v>
      </c>
      <c r="G163">
        <v>22</v>
      </c>
      <c r="H163" s="1" t="s">
        <v>6</v>
      </c>
      <c r="I163" s="1" t="s">
        <v>140</v>
      </c>
      <c r="J163" s="2">
        <v>4.027777777777778E-2</v>
      </c>
      <c r="K163" s="1">
        <v>10</v>
      </c>
      <c r="L163" s="1">
        <f>HOUR(Acrescentar2[[#This Row],[tempo]])*60*60+MINUTE(Acrescentar2[[#This Row],[tempo]])*60+SECOND(Acrescentar2[[#This Row],[tempo]])</f>
        <v>3480</v>
      </c>
      <c r="M163" s="1">
        <f>Acrescentar2[[#This Row],[tempo_s]]/Acrescentar2[[#This Row],[distancia]]</f>
        <v>348</v>
      </c>
      <c r="N163" s="1" t="str">
        <f>TEXT(ROUNDDOWN(Acrescentar2[[#This Row],[ritmo_s]]/60,0),"00")</f>
        <v>05</v>
      </c>
      <c r="O163" s="4" t="str">
        <f>TEXT(ROUND(((Acrescentar2[[#This Row],[ritmo_s]]/60-Acrescentar2[[#This Row],[comp_ritmo_min]])*100),2),"00")</f>
        <v>80</v>
      </c>
      <c r="P163" s="1" t="str">
        <f>Acrescentar2[[#This Row],[comp_ritmo_min]]&amp;":"&amp;Acrescentar2[[#This Row],[comp_ritmo_seg]]</f>
        <v>05:80</v>
      </c>
    </row>
    <row r="164" spans="1:16" x14ac:dyDescent="0.3">
      <c r="A164">
        <v>163</v>
      </c>
      <c r="B164">
        <v>11040</v>
      </c>
      <c r="C164" s="1" t="s">
        <v>1602</v>
      </c>
      <c r="D164" s="1" t="s">
        <v>1421</v>
      </c>
      <c r="E164" s="1">
        <v>31</v>
      </c>
      <c r="F164" s="1" t="s">
        <v>1424</v>
      </c>
      <c r="G164">
        <v>18</v>
      </c>
      <c r="H164" s="1" t="s">
        <v>6</v>
      </c>
      <c r="I164" s="1" t="s">
        <v>6</v>
      </c>
      <c r="J164" s="2">
        <v>4.0289351851851854E-2</v>
      </c>
      <c r="K164" s="1">
        <v>10</v>
      </c>
      <c r="L164" s="1">
        <f>HOUR(Acrescentar2[[#This Row],[tempo]])*60*60+MINUTE(Acrescentar2[[#This Row],[tempo]])*60+SECOND(Acrescentar2[[#This Row],[tempo]])</f>
        <v>3481</v>
      </c>
      <c r="M164" s="1">
        <f>Acrescentar2[[#This Row],[tempo_s]]/Acrescentar2[[#This Row],[distancia]]</f>
        <v>348.1</v>
      </c>
      <c r="N164" s="1" t="str">
        <f>TEXT(ROUNDDOWN(Acrescentar2[[#This Row],[ritmo_s]]/60,0),"00")</f>
        <v>05</v>
      </c>
      <c r="O164" s="4" t="str">
        <f>TEXT(ROUND(((Acrescentar2[[#This Row],[ritmo_s]]/60-Acrescentar2[[#This Row],[comp_ritmo_min]])*100),2),"00")</f>
        <v>80</v>
      </c>
      <c r="P164" s="1" t="str">
        <f>Acrescentar2[[#This Row],[comp_ritmo_min]]&amp;":"&amp;Acrescentar2[[#This Row],[comp_ritmo_seg]]</f>
        <v>05:80</v>
      </c>
    </row>
    <row r="165" spans="1:16" x14ac:dyDescent="0.3">
      <c r="A165">
        <v>164</v>
      </c>
      <c r="B165">
        <v>9180</v>
      </c>
      <c r="C165" s="1" t="s">
        <v>1603</v>
      </c>
      <c r="D165" s="1" t="s">
        <v>1421</v>
      </c>
      <c r="E165" s="1">
        <v>42</v>
      </c>
      <c r="F165" s="1" t="s">
        <v>1427</v>
      </c>
      <c r="G165">
        <v>30</v>
      </c>
      <c r="H165" s="1" t="s">
        <v>6</v>
      </c>
      <c r="I165" s="1" t="s">
        <v>117</v>
      </c>
      <c r="J165" s="2">
        <v>4.0300925925925928E-2</v>
      </c>
      <c r="K165" s="1">
        <v>10</v>
      </c>
      <c r="L165" s="1">
        <f>HOUR(Acrescentar2[[#This Row],[tempo]])*60*60+MINUTE(Acrescentar2[[#This Row],[tempo]])*60+SECOND(Acrescentar2[[#This Row],[tempo]])</f>
        <v>3482</v>
      </c>
      <c r="M165" s="1">
        <f>Acrescentar2[[#This Row],[tempo_s]]/Acrescentar2[[#This Row],[distancia]]</f>
        <v>348.2</v>
      </c>
      <c r="N165" s="1" t="str">
        <f>TEXT(ROUNDDOWN(Acrescentar2[[#This Row],[ritmo_s]]/60,0),"00")</f>
        <v>05</v>
      </c>
      <c r="O165" s="4" t="str">
        <f>TEXT(ROUND(((Acrescentar2[[#This Row],[ritmo_s]]/60-Acrescentar2[[#This Row],[comp_ritmo_min]])*100),2),"00")</f>
        <v>80</v>
      </c>
      <c r="P165" s="1" t="str">
        <f>Acrescentar2[[#This Row],[comp_ritmo_min]]&amp;":"&amp;Acrescentar2[[#This Row],[comp_ritmo_seg]]</f>
        <v>05:80</v>
      </c>
    </row>
    <row r="166" spans="1:16" x14ac:dyDescent="0.3">
      <c r="A166">
        <v>165</v>
      </c>
      <c r="B166">
        <v>10175</v>
      </c>
      <c r="C166" s="1" t="s">
        <v>1604</v>
      </c>
      <c r="D166" s="1" t="s">
        <v>1421</v>
      </c>
      <c r="E166" s="1">
        <v>42</v>
      </c>
      <c r="F166" s="1" t="s">
        <v>1427</v>
      </c>
      <c r="G166">
        <v>31</v>
      </c>
      <c r="H166" s="1" t="s">
        <v>6</v>
      </c>
      <c r="I166" s="1" t="s">
        <v>6</v>
      </c>
      <c r="J166" s="2">
        <v>4.0312500000000001E-2</v>
      </c>
      <c r="K166" s="1">
        <v>10</v>
      </c>
      <c r="L166" s="1">
        <f>HOUR(Acrescentar2[[#This Row],[tempo]])*60*60+MINUTE(Acrescentar2[[#This Row],[tempo]])*60+SECOND(Acrescentar2[[#This Row],[tempo]])</f>
        <v>3483</v>
      </c>
      <c r="M166" s="1">
        <f>Acrescentar2[[#This Row],[tempo_s]]/Acrescentar2[[#This Row],[distancia]]</f>
        <v>348.3</v>
      </c>
      <c r="N166" s="1" t="str">
        <f>TEXT(ROUNDDOWN(Acrescentar2[[#This Row],[ritmo_s]]/60,0),"00")</f>
        <v>05</v>
      </c>
      <c r="O166" s="4" t="str">
        <f>TEXT(ROUND(((Acrescentar2[[#This Row],[ritmo_s]]/60-Acrescentar2[[#This Row],[comp_ritmo_min]])*100),2),"00")</f>
        <v>81</v>
      </c>
      <c r="P166" s="1" t="str">
        <f>Acrescentar2[[#This Row],[comp_ritmo_min]]&amp;":"&amp;Acrescentar2[[#This Row],[comp_ritmo_seg]]</f>
        <v>05:81</v>
      </c>
    </row>
    <row r="167" spans="1:16" x14ac:dyDescent="0.3">
      <c r="A167">
        <v>166</v>
      </c>
      <c r="B167">
        <v>10674</v>
      </c>
      <c r="C167" s="1" t="s">
        <v>1605</v>
      </c>
      <c r="D167" s="1" t="s">
        <v>1421</v>
      </c>
      <c r="E167" s="1">
        <v>52</v>
      </c>
      <c r="F167" s="1" t="s">
        <v>1432</v>
      </c>
      <c r="G167">
        <v>16</v>
      </c>
      <c r="H167" s="1" t="s">
        <v>6</v>
      </c>
      <c r="I167" s="1" t="s">
        <v>6</v>
      </c>
      <c r="J167" s="2">
        <v>4.0358796296296295E-2</v>
      </c>
      <c r="K167" s="1">
        <v>10</v>
      </c>
      <c r="L167" s="1">
        <f>HOUR(Acrescentar2[[#This Row],[tempo]])*60*60+MINUTE(Acrescentar2[[#This Row],[tempo]])*60+SECOND(Acrescentar2[[#This Row],[tempo]])</f>
        <v>3487</v>
      </c>
      <c r="M167" s="1">
        <f>Acrescentar2[[#This Row],[tempo_s]]/Acrescentar2[[#This Row],[distancia]]</f>
        <v>348.7</v>
      </c>
      <c r="N167" s="1" t="str">
        <f>TEXT(ROUNDDOWN(Acrescentar2[[#This Row],[ritmo_s]]/60,0),"00")</f>
        <v>05</v>
      </c>
      <c r="O167" s="4" t="str">
        <f>TEXT(ROUND(((Acrescentar2[[#This Row],[ritmo_s]]/60-Acrescentar2[[#This Row],[comp_ritmo_min]])*100),2),"00")</f>
        <v>81</v>
      </c>
      <c r="P167" s="1" t="str">
        <f>Acrescentar2[[#This Row],[comp_ritmo_min]]&amp;":"&amp;Acrescentar2[[#This Row],[comp_ritmo_seg]]</f>
        <v>05:81</v>
      </c>
    </row>
    <row r="168" spans="1:16" x14ac:dyDescent="0.3">
      <c r="A168">
        <v>167</v>
      </c>
      <c r="B168">
        <v>8842</v>
      </c>
      <c r="C168" s="1" t="s">
        <v>1606</v>
      </c>
      <c r="D168" s="1" t="s">
        <v>1421</v>
      </c>
      <c r="E168" s="1">
        <v>30</v>
      </c>
      <c r="F168" s="1" t="s">
        <v>1424</v>
      </c>
      <c r="G168">
        <v>19</v>
      </c>
      <c r="H168" s="1" t="s">
        <v>6</v>
      </c>
      <c r="I168" s="1" t="s">
        <v>183</v>
      </c>
      <c r="J168" s="2">
        <v>4.0370370370370369E-2</v>
      </c>
      <c r="K168" s="1">
        <v>10</v>
      </c>
      <c r="L168" s="1">
        <f>HOUR(Acrescentar2[[#This Row],[tempo]])*60*60+MINUTE(Acrescentar2[[#This Row],[tempo]])*60+SECOND(Acrescentar2[[#This Row],[tempo]])</f>
        <v>3488</v>
      </c>
      <c r="M168" s="1">
        <f>Acrescentar2[[#This Row],[tempo_s]]/Acrescentar2[[#This Row],[distancia]]</f>
        <v>348.8</v>
      </c>
      <c r="N168" s="1" t="str">
        <f>TEXT(ROUNDDOWN(Acrescentar2[[#This Row],[ritmo_s]]/60,0),"00")</f>
        <v>05</v>
      </c>
      <c r="O168" s="4" t="str">
        <f>TEXT(ROUND(((Acrescentar2[[#This Row],[ritmo_s]]/60-Acrescentar2[[#This Row],[comp_ritmo_min]])*100),2),"00")</f>
        <v>81</v>
      </c>
      <c r="P168" s="1" t="str">
        <f>Acrescentar2[[#This Row],[comp_ritmo_min]]&amp;":"&amp;Acrescentar2[[#This Row],[comp_ritmo_seg]]</f>
        <v>05:81</v>
      </c>
    </row>
    <row r="169" spans="1:16" x14ac:dyDescent="0.3">
      <c r="A169">
        <v>168</v>
      </c>
      <c r="B169">
        <v>10432</v>
      </c>
      <c r="C169" s="1" t="s">
        <v>1607</v>
      </c>
      <c r="D169" s="1" t="s">
        <v>1421</v>
      </c>
      <c r="E169" s="1">
        <v>26</v>
      </c>
      <c r="F169" s="1" t="s">
        <v>1458</v>
      </c>
      <c r="G169">
        <v>18</v>
      </c>
      <c r="H169" s="1" t="s">
        <v>6</v>
      </c>
      <c r="I169" s="1" t="s">
        <v>6</v>
      </c>
      <c r="J169" s="2">
        <v>4.0393518518518516E-2</v>
      </c>
      <c r="K169" s="1">
        <v>10</v>
      </c>
      <c r="L169" s="1">
        <f>HOUR(Acrescentar2[[#This Row],[tempo]])*60*60+MINUTE(Acrescentar2[[#This Row],[tempo]])*60+SECOND(Acrescentar2[[#This Row],[tempo]])</f>
        <v>3490</v>
      </c>
      <c r="M169" s="1">
        <f>Acrescentar2[[#This Row],[tempo_s]]/Acrescentar2[[#This Row],[distancia]]</f>
        <v>349</v>
      </c>
      <c r="N169" s="1" t="str">
        <f>TEXT(ROUNDDOWN(Acrescentar2[[#This Row],[ritmo_s]]/60,0),"00")</f>
        <v>05</v>
      </c>
      <c r="O169" s="4" t="str">
        <f>TEXT(ROUND(((Acrescentar2[[#This Row],[ritmo_s]]/60-Acrescentar2[[#This Row],[comp_ritmo_min]])*100),2),"00")</f>
        <v>82</v>
      </c>
      <c r="P169" s="1" t="str">
        <f>Acrescentar2[[#This Row],[comp_ritmo_min]]&amp;":"&amp;Acrescentar2[[#This Row],[comp_ritmo_seg]]</f>
        <v>05:82</v>
      </c>
    </row>
    <row r="170" spans="1:16" x14ac:dyDescent="0.3">
      <c r="A170">
        <v>169</v>
      </c>
      <c r="B170">
        <v>8747</v>
      </c>
      <c r="C170" s="1" t="s">
        <v>1608</v>
      </c>
      <c r="D170" s="1" t="s">
        <v>1421</v>
      </c>
      <c r="E170" s="1">
        <v>39</v>
      </c>
      <c r="F170" s="1" t="s">
        <v>1422</v>
      </c>
      <c r="G170">
        <v>37</v>
      </c>
      <c r="H170" s="1" t="s">
        <v>6</v>
      </c>
      <c r="I170" s="1" t="s">
        <v>392</v>
      </c>
      <c r="J170" s="2">
        <v>4.0428240740740744E-2</v>
      </c>
      <c r="K170" s="1">
        <v>10</v>
      </c>
      <c r="L170" s="1">
        <f>HOUR(Acrescentar2[[#This Row],[tempo]])*60*60+MINUTE(Acrescentar2[[#This Row],[tempo]])*60+SECOND(Acrescentar2[[#This Row],[tempo]])</f>
        <v>3493</v>
      </c>
      <c r="M170" s="1">
        <f>Acrescentar2[[#This Row],[tempo_s]]/Acrescentar2[[#This Row],[distancia]]</f>
        <v>349.3</v>
      </c>
      <c r="N170" s="1" t="str">
        <f>TEXT(ROUNDDOWN(Acrescentar2[[#This Row],[ritmo_s]]/60,0),"00")</f>
        <v>05</v>
      </c>
      <c r="O170" s="4" t="str">
        <f>TEXT(ROUND(((Acrescentar2[[#This Row],[ritmo_s]]/60-Acrescentar2[[#This Row],[comp_ritmo_min]])*100),2),"00")</f>
        <v>82</v>
      </c>
      <c r="P170" s="1" t="str">
        <f>Acrescentar2[[#This Row],[comp_ritmo_min]]&amp;":"&amp;Acrescentar2[[#This Row],[comp_ritmo_seg]]</f>
        <v>05:82</v>
      </c>
    </row>
    <row r="171" spans="1:16" x14ac:dyDescent="0.3">
      <c r="A171">
        <v>170</v>
      </c>
      <c r="B171">
        <v>10189</v>
      </c>
      <c r="C171" s="1" t="s">
        <v>1609</v>
      </c>
      <c r="D171" s="1" t="s">
        <v>1421</v>
      </c>
      <c r="E171" s="1">
        <v>23</v>
      </c>
      <c r="F171" s="1" t="s">
        <v>1466</v>
      </c>
      <c r="G171">
        <v>4</v>
      </c>
      <c r="H171" s="1" t="s">
        <v>6</v>
      </c>
      <c r="I171" s="1" t="s">
        <v>6</v>
      </c>
      <c r="J171" s="2">
        <v>4.0439814814814817E-2</v>
      </c>
      <c r="K171" s="1">
        <v>10</v>
      </c>
      <c r="L171" s="1">
        <f>HOUR(Acrescentar2[[#This Row],[tempo]])*60*60+MINUTE(Acrescentar2[[#This Row],[tempo]])*60+SECOND(Acrescentar2[[#This Row],[tempo]])</f>
        <v>3494</v>
      </c>
      <c r="M171" s="1">
        <f>Acrescentar2[[#This Row],[tempo_s]]/Acrescentar2[[#This Row],[distancia]]</f>
        <v>349.4</v>
      </c>
      <c r="N171" s="1" t="str">
        <f>TEXT(ROUNDDOWN(Acrescentar2[[#This Row],[ritmo_s]]/60,0),"00")</f>
        <v>05</v>
      </c>
      <c r="O171" s="4" t="str">
        <f>TEXT(ROUND(((Acrescentar2[[#This Row],[ritmo_s]]/60-Acrescentar2[[#This Row],[comp_ritmo_min]])*100),2),"00")</f>
        <v>82</v>
      </c>
      <c r="P171" s="1" t="str">
        <f>Acrescentar2[[#This Row],[comp_ritmo_min]]&amp;":"&amp;Acrescentar2[[#This Row],[comp_ritmo_seg]]</f>
        <v>05:82</v>
      </c>
    </row>
    <row r="172" spans="1:16" x14ac:dyDescent="0.3">
      <c r="A172">
        <v>171</v>
      </c>
      <c r="B172">
        <v>11304</v>
      </c>
      <c r="C172" s="1" t="s">
        <v>1610</v>
      </c>
      <c r="D172" s="1" t="s">
        <v>1421</v>
      </c>
      <c r="E172" s="1">
        <v>23</v>
      </c>
      <c r="F172" s="1" t="s">
        <v>1466</v>
      </c>
      <c r="G172">
        <v>5</v>
      </c>
      <c r="H172" s="1" t="s">
        <v>6</v>
      </c>
      <c r="I172" s="1" t="s">
        <v>6</v>
      </c>
      <c r="J172" s="2">
        <v>4.0451388888888891E-2</v>
      </c>
      <c r="K172" s="1">
        <v>10</v>
      </c>
      <c r="L172" s="1">
        <f>HOUR(Acrescentar2[[#This Row],[tempo]])*60*60+MINUTE(Acrescentar2[[#This Row],[tempo]])*60+SECOND(Acrescentar2[[#This Row],[tempo]])</f>
        <v>3495</v>
      </c>
      <c r="M172" s="1">
        <f>Acrescentar2[[#This Row],[tempo_s]]/Acrescentar2[[#This Row],[distancia]]</f>
        <v>349.5</v>
      </c>
      <c r="N172" s="1" t="str">
        <f>TEXT(ROUNDDOWN(Acrescentar2[[#This Row],[ritmo_s]]/60,0),"00")</f>
        <v>05</v>
      </c>
      <c r="O172" s="4" t="str">
        <f>TEXT(ROUND(((Acrescentar2[[#This Row],[ritmo_s]]/60-Acrescentar2[[#This Row],[comp_ritmo_min]])*100),2),"00")</f>
        <v>83</v>
      </c>
      <c r="P172" s="1" t="str">
        <f>Acrescentar2[[#This Row],[comp_ritmo_min]]&amp;":"&amp;Acrescentar2[[#This Row],[comp_ritmo_seg]]</f>
        <v>05:83</v>
      </c>
    </row>
    <row r="173" spans="1:16" x14ac:dyDescent="0.3">
      <c r="A173">
        <v>172</v>
      </c>
      <c r="B173">
        <v>11100</v>
      </c>
      <c r="C173" s="1" t="s">
        <v>1611</v>
      </c>
      <c r="D173" s="1" t="s">
        <v>1421</v>
      </c>
      <c r="E173" s="1">
        <v>31</v>
      </c>
      <c r="F173" s="1" t="s">
        <v>1424</v>
      </c>
      <c r="G173">
        <v>20</v>
      </c>
      <c r="H173" s="1" t="s">
        <v>6</v>
      </c>
      <c r="I173" s="1" t="s">
        <v>6</v>
      </c>
      <c r="J173" s="2">
        <v>4.0462962962962964E-2</v>
      </c>
      <c r="K173" s="1">
        <v>10</v>
      </c>
      <c r="L173" s="1">
        <f>HOUR(Acrescentar2[[#This Row],[tempo]])*60*60+MINUTE(Acrescentar2[[#This Row],[tempo]])*60+SECOND(Acrescentar2[[#This Row],[tempo]])</f>
        <v>3496</v>
      </c>
      <c r="M173" s="1">
        <f>Acrescentar2[[#This Row],[tempo_s]]/Acrescentar2[[#This Row],[distancia]]</f>
        <v>349.6</v>
      </c>
      <c r="N173" s="1" t="str">
        <f>TEXT(ROUNDDOWN(Acrescentar2[[#This Row],[ritmo_s]]/60,0),"00")</f>
        <v>05</v>
      </c>
      <c r="O173" s="4" t="str">
        <f>TEXT(ROUND(((Acrescentar2[[#This Row],[ritmo_s]]/60-Acrescentar2[[#This Row],[comp_ritmo_min]])*100),2),"00")</f>
        <v>83</v>
      </c>
      <c r="P173" s="1" t="str">
        <f>Acrescentar2[[#This Row],[comp_ritmo_min]]&amp;":"&amp;Acrescentar2[[#This Row],[comp_ritmo_seg]]</f>
        <v>05:83</v>
      </c>
    </row>
    <row r="174" spans="1:16" x14ac:dyDescent="0.3">
      <c r="A174">
        <v>173</v>
      </c>
      <c r="B174">
        <v>9095</v>
      </c>
      <c r="C174" s="1" t="s">
        <v>1612</v>
      </c>
      <c r="D174" s="1" t="s">
        <v>1421</v>
      </c>
      <c r="E174" s="1">
        <v>27</v>
      </c>
      <c r="F174" s="1" t="s">
        <v>1458</v>
      </c>
      <c r="G174">
        <v>19</v>
      </c>
      <c r="H174" s="1" t="s">
        <v>6</v>
      </c>
      <c r="I174" s="1" t="s">
        <v>9</v>
      </c>
      <c r="J174" s="2">
        <v>4.0474537037037038E-2</v>
      </c>
      <c r="K174" s="1">
        <v>10</v>
      </c>
      <c r="L174" s="1">
        <f>HOUR(Acrescentar2[[#This Row],[tempo]])*60*60+MINUTE(Acrescentar2[[#This Row],[tempo]])*60+SECOND(Acrescentar2[[#This Row],[tempo]])</f>
        <v>3497</v>
      </c>
      <c r="M174" s="1">
        <f>Acrescentar2[[#This Row],[tempo_s]]/Acrescentar2[[#This Row],[distancia]]</f>
        <v>349.7</v>
      </c>
      <c r="N174" s="1" t="str">
        <f>TEXT(ROUNDDOWN(Acrescentar2[[#This Row],[ritmo_s]]/60,0),"00")</f>
        <v>05</v>
      </c>
      <c r="O174" s="4" t="str">
        <f>TEXT(ROUND(((Acrescentar2[[#This Row],[ritmo_s]]/60-Acrescentar2[[#This Row],[comp_ritmo_min]])*100),2),"00")</f>
        <v>83</v>
      </c>
      <c r="P174" s="1" t="str">
        <f>Acrescentar2[[#This Row],[comp_ritmo_min]]&amp;":"&amp;Acrescentar2[[#This Row],[comp_ritmo_seg]]</f>
        <v>05:83</v>
      </c>
    </row>
    <row r="175" spans="1:16" x14ac:dyDescent="0.3">
      <c r="A175">
        <v>174</v>
      </c>
      <c r="B175">
        <v>10986</v>
      </c>
      <c r="C175" s="1" t="s">
        <v>1613</v>
      </c>
      <c r="D175" s="1" t="s">
        <v>1421</v>
      </c>
      <c r="E175" s="1">
        <v>40</v>
      </c>
      <c r="F175" s="1" t="s">
        <v>1427</v>
      </c>
      <c r="G175">
        <v>32</v>
      </c>
      <c r="H175" s="1" t="s">
        <v>6</v>
      </c>
      <c r="I175" s="1" t="s">
        <v>6</v>
      </c>
      <c r="J175" s="2">
        <v>4.0590277777777781E-2</v>
      </c>
      <c r="K175" s="1">
        <v>10</v>
      </c>
      <c r="L175" s="1">
        <f>HOUR(Acrescentar2[[#This Row],[tempo]])*60*60+MINUTE(Acrescentar2[[#This Row],[tempo]])*60+SECOND(Acrescentar2[[#This Row],[tempo]])</f>
        <v>3507</v>
      </c>
      <c r="M175" s="1">
        <f>Acrescentar2[[#This Row],[tempo_s]]/Acrescentar2[[#This Row],[distancia]]</f>
        <v>350.7</v>
      </c>
      <c r="N175" s="1" t="str">
        <f>TEXT(ROUNDDOWN(Acrescentar2[[#This Row],[ritmo_s]]/60,0),"00")</f>
        <v>05</v>
      </c>
      <c r="O175" s="4" t="str">
        <f>TEXT(ROUND(((Acrescentar2[[#This Row],[ritmo_s]]/60-Acrescentar2[[#This Row],[comp_ritmo_min]])*100),2),"00")</f>
        <v>85</v>
      </c>
      <c r="P175" s="1" t="str">
        <f>Acrescentar2[[#This Row],[comp_ritmo_min]]&amp;":"&amp;Acrescentar2[[#This Row],[comp_ritmo_seg]]</f>
        <v>05:85</v>
      </c>
    </row>
    <row r="176" spans="1:16" x14ac:dyDescent="0.3">
      <c r="A176">
        <v>175</v>
      </c>
      <c r="B176">
        <v>9196</v>
      </c>
      <c r="C176" s="1" t="s">
        <v>1614</v>
      </c>
      <c r="D176" s="1" t="s">
        <v>1421</v>
      </c>
      <c r="E176" s="1">
        <v>47</v>
      </c>
      <c r="F176" s="1" t="s">
        <v>1441</v>
      </c>
      <c r="G176">
        <v>23</v>
      </c>
      <c r="H176" s="1" t="s">
        <v>6</v>
      </c>
      <c r="I176" s="1" t="s">
        <v>1615</v>
      </c>
      <c r="J176" s="2">
        <v>4.0601851851851854E-2</v>
      </c>
      <c r="K176" s="1">
        <v>10</v>
      </c>
      <c r="L176" s="1">
        <f>HOUR(Acrescentar2[[#This Row],[tempo]])*60*60+MINUTE(Acrescentar2[[#This Row],[tempo]])*60+SECOND(Acrescentar2[[#This Row],[tempo]])</f>
        <v>3508</v>
      </c>
      <c r="M176" s="1">
        <f>Acrescentar2[[#This Row],[tempo_s]]/Acrescentar2[[#This Row],[distancia]]</f>
        <v>350.8</v>
      </c>
      <c r="N176" s="1" t="str">
        <f>TEXT(ROUNDDOWN(Acrescentar2[[#This Row],[ritmo_s]]/60,0),"00")</f>
        <v>05</v>
      </c>
      <c r="O176" s="4" t="str">
        <f>TEXT(ROUND(((Acrescentar2[[#This Row],[ritmo_s]]/60-Acrescentar2[[#This Row],[comp_ritmo_min]])*100),2),"00")</f>
        <v>85</v>
      </c>
      <c r="P176" s="1" t="str">
        <f>Acrescentar2[[#This Row],[comp_ritmo_min]]&amp;":"&amp;Acrescentar2[[#This Row],[comp_ritmo_seg]]</f>
        <v>05:85</v>
      </c>
    </row>
    <row r="177" spans="1:16" x14ac:dyDescent="0.3">
      <c r="A177">
        <v>176</v>
      </c>
      <c r="B177">
        <v>8568</v>
      </c>
      <c r="C177" s="1" t="s">
        <v>1616</v>
      </c>
      <c r="D177" s="1" t="s">
        <v>1421</v>
      </c>
      <c r="E177" s="1">
        <v>37</v>
      </c>
      <c r="F177" s="1" t="s">
        <v>1422</v>
      </c>
      <c r="G177">
        <v>38</v>
      </c>
      <c r="H177" s="1" t="s">
        <v>6</v>
      </c>
      <c r="I177" s="1" t="s">
        <v>610</v>
      </c>
      <c r="J177" s="2">
        <v>4.0682870370370369E-2</v>
      </c>
      <c r="K177" s="1">
        <v>10</v>
      </c>
      <c r="L177" s="1">
        <f>HOUR(Acrescentar2[[#This Row],[tempo]])*60*60+MINUTE(Acrescentar2[[#This Row],[tempo]])*60+SECOND(Acrescentar2[[#This Row],[tempo]])</f>
        <v>3515</v>
      </c>
      <c r="M177" s="1">
        <f>Acrescentar2[[#This Row],[tempo_s]]/Acrescentar2[[#This Row],[distancia]]</f>
        <v>351.5</v>
      </c>
      <c r="N177" s="1" t="str">
        <f>TEXT(ROUNDDOWN(Acrescentar2[[#This Row],[ritmo_s]]/60,0),"00")</f>
        <v>05</v>
      </c>
      <c r="O177" s="4" t="str">
        <f>TEXT(ROUND(((Acrescentar2[[#This Row],[ritmo_s]]/60-Acrescentar2[[#This Row],[comp_ritmo_min]])*100),2),"00")</f>
        <v>86</v>
      </c>
      <c r="P177" s="1" t="str">
        <f>Acrescentar2[[#This Row],[comp_ritmo_min]]&amp;":"&amp;Acrescentar2[[#This Row],[comp_ritmo_seg]]</f>
        <v>05:86</v>
      </c>
    </row>
    <row r="178" spans="1:16" x14ac:dyDescent="0.3">
      <c r="A178">
        <v>177</v>
      </c>
      <c r="B178">
        <v>8828</v>
      </c>
      <c r="C178" s="1" t="s">
        <v>1617</v>
      </c>
      <c r="D178" s="1" t="s">
        <v>1421</v>
      </c>
      <c r="E178" s="1">
        <v>33</v>
      </c>
      <c r="F178" s="1" t="s">
        <v>1424</v>
      </c>
      <c r="G178">
        <v>21</v>
      </c>
      <c r="H178" s="1" t="s">
        <v>6</v>
      </c>
      <c r="I178" s="1" t="s">
        <v>140</v>
      </c>
      <c r="J178" s="2">
        <v>4.0694444444444443E-2</v>
      </c>
      <c r="K178" s="1">
        <v>10</v>
      </c>
      <c r="L178" s="1">
        <f>HOUR(Acrescentar2[[#This Row],[tempo]])*60*60+MINUTE(Acrescentar2[[#This Row],[tempo]])*60+SECOND(Acrescentar2[[#This Row],[tempo]])</f>
        <v>3516</v>
      </c>
      <c r="M178" s="1">
        <f>Acrescentar2[[#This Row],[tempo_s]]/Acrescentar2[[#This Row],[distancia]]</f>
        <v>351.6</v>
      </c>
      <c r="N178" s="1" t="str">
        <f>TEXT(ROUNDDOWN(Acrescentar2[[#This Row],[ritmo_s]]/60,0),"00")</f>
        <v>05</v>
      </c>
      <c r="O178" s="4" t="str">
        <f>TEXT(ROUND(((Acrescentar2[[#This Row],[ritmo_s]]/60-Acrescentar2[[#This Row],[comp_ritmo_min]])*100),2),"00")</f>
        <v>86</v>
      </c>
      <c r="P178" s="1" t="str">
        <f>Acrescentar2[[#This Row],[comp_ritmo_min]]&amp;":"&amp;Acrescentar2[[#This Row],[comp_ritmo_seg]]</f>
        <v>05:86</v>
      </c>
    </row>
    <row r="179" spans="1:16" x14ac:dyDescent="0.3">
      <c r="A179">
        <v>178</v>
      </c>
      <c r="B179">
        <v>11315</v>
      </c>
      <c r="C179" s="1" t="s">
        <v>1618</v>
      </c>
      <c r="D179" s="1" t="s">
        <v>1421</v>
      </c>
      <c r="E179" s="1">
        <v>42</v>
      </c>
      <c r="F179" s="1" t="s">
        <v>1427</v>
      </c>
      <c r="G179">
        <v>33</v>
      </c>
      <c r="H179" s="1" t="s">
        <v>6</v>
      </c>
      <c r="I179" s="1" t="s">
        <v>6</v>
      </c>
      <c r="J179" s="2">
        <v>4.0706018518518516E-2</v>
      </c>
      <c r="K179" s="1">
        <v>10</v>
      </c>
      <c r="L179" s="1">
        <f>HOUR(Acrescentar2[[#This Row],[tempo]])*60*60+MINUTE(Acrescentar2[[#This Row],[tempo]])*60+SECOND(Acrescentar2[[#This Row],[tempo]])</f>
        <v>3517</v>
      </c>
      <c r="M179" s="1">
        <f>Acrescentar2[[#This Row],[tempo_s]]/Acrescentar2[[#This Row],[distancia]]</f>
        <v>351.7</v>
      </c>
      <c r="N179" s="1" t="str">
        <f>TEXT(ROUNDDOWN(Acrescentar2[[#This Row],[ritmo_s]]/60,0),"00")</f>
        <v>05</v>
      </c>
      <c r="O179" s="4" t="str">
        <f>TEXT(ROUND(((Acrescentar2[[#This Row],[ritmo_s]]/60-Acrescentar2[[#This Row],[comp_ritmo_min]])*100),2),"00")</f>
        <v>86</v>
      </c>
      <c r="P179" s="1" t="str">
        <f>Acrescentar2[[#This Row],[comp_ritmo_min]]&amp;":"&amp;Acrescentar2[[#This Row],[comp_ritmo_seg]]</f>
        <v>05:86</v>
      </c>
    </row>
    <row r="180" spans="1:16" x14ac:dyDescent="0.3">
      <c r="A180">
        <v>179</v>
      </c>
      <c r="B180">
        <v>10787</v>
      </c>
      <c r="C180" s="1" t="s">
        <v>1619</v>
      </c>
      <c r="D180" s="1" t="s">
        <v>1421</v>
      </c>
      <c r="E180" s="1">
        <v>38</v>
      </c>
      <c r="F180" s="1" t="s">
        <v>1422</v>
      </c>
      <c r="G180">
        <v>39</v>
      </c>
      <c r="H180" s="1" t="s">
        <v>6</v>
      </c>
      <c r="I180" s="1" t="s">
        <v>6</v>
      </c>
      <c r="J180" s="2">
        <v>4.0752314814814818E-2</v>
      </c>
      <c r="K180" s="1">
        <v>10</v>
      </c>
      <c r="L180" s="1">
        <f>HOUR(Acrescentar2[[#This Row],[tempo]])*60*60+MINUTE(Acrescentar2[[#This Row],[tempo]])*60+SECOND(Acrescentar2[[#This Row],[tempo]])</f>
        <v>3521</v>
      </c>
      <c r="M180" s="1">
        <f>Acrescentar2[[#This Row],[tempo_s]]/Acrescentar2[[#This Row],[distancia]]</f>
        <v>352.1</v>
      </c>
      <c r="N180" s="1" t="str">
        <f>TEXT(ROUNDDOWN(Acrescentar2[[#This Row],[ritmo_s]]/60,0),"00")</f>
        <v>05</v>
      </c>
      <c r="O180" s="4" t="str">
        <f>TEXT(ROUND(((Acrescentar2[[#This Row],[ritmo_s]]/60-Acrescentar2[[#This Row],[comp_ritmo_min]])*100),2),"00")</f>
        <v>87</v>
      </c>
      <c r="P180" s="1" t="str">
        <f>Acrescentar2[[#This Row],[comp_ritmo_min]]&amp;":"&amp;Acrescentar2[[#This Row],[comp_ritmo_seg]]</f>
        <v>05:87</v>
      </c>
    </row>
    <row r="181" spans="1:16" x14ac:dyDescent="0.3">
      <c r="A181">
        <v>180</v>
      </c>
      <c r="B181">
        <v>10381</v>
      </c>
      <c r="C181" s="1" t="s">
        <v>1620</v>
      </c>
      <c r="D181" s="1" t="s">
        <v>1421</v>
      </c>
      <c r="E181" s="1">
        <v>30</v>
      </c>
      <c r="F181" s="1" t="s">
        <v>1424</v>
      </c>
      <c r="G181">
        <v>22</v>
      </c>
      <c r="H181" s="1" t="s">
        <v>6</v>
      </c>
      <c r="I181" s="1" t="s">
        <v>6</v>
      </c>
      <c r="J181" s="2">
        <v>4.0763888888888891E-2</v>
      </c>
      <c r="K181" s="1">
        <v>10</v>
      </c>
      <c r="L181" s="1">
        <f>HOUR(Acrescentar2[[#This Row],[tempo]])*60*60+MINUTE(Acrescentar2[[#This Row],[tempo]])*60+SECOND(Acrescentar2[[#This Row],[tempo]])</f>
        <v>3522</v>
      </c>
      <c r="M181" s="1">
        <f>Acrescentar2[[#This Row],[tempo_s]]/Acrescentar2[[#This Row],[distancia]]</f>
        <v>352.2</v>
      </c>
      <c r="N181" s="1" t="str">
        <f>TEXT(ROUNDDOWN(Acrescentar2[[#This Row],[ritmo_s]]/60,0),"00")</f>
        <v>05</v>
      </c>
      <c r="O181" s="4" t="str">
        <f>TEXT(ROUND(((Acrescentar2[[#This Row],[ritmo_s]]/60-Acrescentar2[[#This Row],[comp_ritmo_min]])*100),2),"00")</f>
        <v>87</v>
      </c>
      <c r="P181" s="1" t="str">
        <f>Acrescentar2[[#This Row],[comp_ritmo_min]]&amp;":"&amp;Acrescentar2[[#This Row],[comp_ritmo_seg]]</f>
        <v>05:87</v>
      </c>
    </row>
    <row r="182" spans="1:16" x14ac:dyDescent="0.3">
      <c r="A182">
        <v>181</v>
      </c>
      <c r="B182">
        <v>10591</v>
      </c>
      <c r="C182" s="1" t="s">
        <v>1621</v>
      </c>
      <c r="D182" s="1" t="s">
        <v>1421</v>
      </c>
      <c r="E182" s="1">
        <v>42</v>
      </c>
      <c r="F182" s="1" t="s">
        <v>1427</v>
      </c>
      <c r="G182">
        <v>34</v>
      </c>
      <c r="H182" s="1" t="s">
        <v>6</v>
      </c>
      <c r="I182" s="1" t="s">
        <v>6</v>
      </c>
      <c r="J182" s="2">
        <v>4.0775462962962965E-2</v>
      </c>
      <c r="K182" s="1">
        <v>10</v>
      </c>
      <c r="L182" s="1">
        <f>HOUR(Acrescentar2[[#This Row],[tempo]])*60*60+MINUTE(Acrescentar2[[#This Row],[tempo]])*60+SECOND(Acrescentar2[[#This Row],[tempo]])</f>
        <v>3523</v>
      </c>
      <c r="M182" s="1">
        <f>Acrescentar2[[#This Row],[tempo_s]]/Acrescentar2[[#This Row],[distancia]]</f>
        <v>352.3</v>
      </c>
      <c r="N182" s="1" t="str">
        <f>TEXT(ROUNDDOWN(Acrescentar2[[#This Row],[ritmo_s]]/60,0),"00")</f>
        <v>05</v>
      </c>
      <c r="O182" s="4" t="str">
        <f>TEXT(ROUND(((Acrescentar2[[#This Row],[ritmo_s]]/60-Acrescentar2[[#This Row],[comp_ritmo_min]])*100),2),"00")</f>
        <v>87</v>
      </c>
      <c r="P182" s="1" t="str">
        <f>Acrescentar2[[#This Row],[comp_ritmo_min]]&amp;":"&amp;Acrescentar2[[#This Row],[comp_ritmo_seg]]</f>
        <v>05:87</v>
      </c>
    </row>
    <row r="183" spans="1:16" x14ac:dyDescent="0.3">
      <c r="A183">
        <v>182</v>
      </c>
      <c r="B183">
        <v>9214</v>
      </c>
      <c r="C183" s="1" t="s">
        <v>1622</v>
      </c>
      <c r="D183" s="1" t="s">
        <v>1421</v>
      </c>
      <c r="E183" s="1">
        <v>35</v>
      </c>
      <c r="F183" s="1" t="s">
        <v>1422</v>
      </c>
      <c r="G183">
        <v>40</v>
      </c>
      <c r="H183" s="1" t="s">
        <v>6</v>
      </c>
      <c r="I183" s="1" t="s">
        <v>104</v>
      </c>
      <c r="J183" s="2">
        <v>4.0798611111111112E-2</v>
      </c>
      <c r="K183" s="1">
        <v>10</v>
      </c>
      <c r="L183" s="1">
        <f>HOUR(Acrescentar2[[#This Row],[tempo]])*60*60+MINUTE(Acrescentar2[[#This Row],[tempo]])*60+SECOND(Acrescentar2[[#This Row],[tempo]])</f>
        <v>3525</v>
      </c>
      <c r="M183" s="1">
        <f>Acrescentar2[[#This Row],[tempo_s]]/Acrescentar2[[#This Row],[distancia]]</f>
        <v>352.5</v>
      </c>
      <c r="N183" s="1" t="str">
        <f>TEXT(ROUNDDOWN(Acrescentar2[[#This Row],[ritmo_s]]/60,0),"00")</f>
        <v>05</v>
      </c>
      <c r="O183" s="4" t="str">
        <f>TEXT(ROUND(((Acrescentar2[[#This Row],[ritmo_s]]/60-Acrescentar2[[#This Row],[comp_ritmo_min]])*100),2),"00")</f>
        <v>88</v>
      </c>
      <c r="P183" s="1" t="str">
        <f>Acrescentar2[[#This Row],[comp_ritmo_min]]&amp;":"&amp;Acrescentar2[[#This Row],[comp_ritmo_seg]]</f>
        <v>05:88</v>
      </c>
    </row>
    <row r="184" spans="1:16" x14ac:dyDescent="0.3">
      <c r="A184">
        <v>183</v>
      </c>
      <c r="B184">
        <v>9121</v>
      </c>
      <c r="C184" s="1" t="s">
        <v>1623</v>
      </c>
      <c r="D184" s="1" t="s">
        <v>1421</v>
      </c>
      <c r="E184" s="1">
        <v>39</v>
      </c>
      <c r="F184" s="1" t="s">
        <v>1422</v>
      </c>
      <c r="G184">
        <v>41</v>
      </c>
      <c r="H184" s="1" t="s">
        <v>6</v>
      </c>
      <c r="I184" s="1" t="s">
        <v>589</v>
      </c>
      <c r="J184" s="2">
        <v>4.0833333333333333E-2</v>
      </c>
      <c r="K184" s="1">
        <v>10</v>
      </c>
      <c r="L184" s="1">
        <f>HOUR(Acrescentar2[[#This Row],[tempo]])*60*60+MINUTE(Acrescentar2[[#This Row],[tempo]])*60+SECOND(Acrescentar2[[#This Row],[tempo]])</f>
        <v>3528</v>
      </c>
      <c r="M184" s="1">
        <f>Acrescentar2[[#This Row],[tempo_s]]/Acrescentar2[[#This Row],[distancia]]</f>
        <v>352.8</v>
      </c>
      <c r="N184" s="1" t="str">
        <f>TEXT(ROUNDDOWN(Acrescentar2[[#This Row],[ritmo_s]]/60,0),"00")</f>
        <v>05</v>
      </c>
      <c r="O184" s="4" t="str">
        <f>TEXT(ROUND(((Acrescentar2[[#This Row],[ritmo_s]]/60-Acrescentar2[[#This Row],[comp_ritmo_min]])*100),2),"00")</f>
        <v>88</v>
      </c>
      <c r="P184" s="1" t="str">
        <f>Acrescentar2[[#This Row],[comp_ritmo_min]]&amp;":"&amp;Acrescentar2[[#This Row],[comp_ritmo_seg]]</f>
        <v>05:88</v>
      </c>
    </row>
    <row r="185" spans="1:16" x14ac:dyDescent="0.3">
      <c r="A185">
        <v>184</v>
      </c>
      <c r="B185">
        <v>8616</v>
      </c>
      <c r="C185" s="1" t="s">
        <v>1624</v>
      </c>
      <c r="D185" s="1" t="s">
        <v>1421</v>
      </c>
      <c r="E185" s="1">
        <v>44</v>
      </c>
      <c r="F185" s="1" t="s">
        <v>1427</v>
      </c>
      <c r="G185">
        <v>35</v>
      </c>
      <c r="H185" s="1" t="s">
        <v>6</v>
      </c>
      <c r="I185" s="1" t="s">
        <v>559</v>
      </c>
      <c r="J185" s="2">
        <v>4.0844907407407406E-2</v>
      </c>
      <c r="K185" s="1">
        <v>10</v>
      </c>
      <c r="L185" s="1">
        <f>HOUR(Acrescentar2[[#This Row],[tempo]])*60*60+MINUTE(Acrescentar2[[#This Row],[tempo]])*60+SECOND(Acrescentar2[[#This Row],[tempo]])</f>
        <v>3529</v>
      </c>
      <c r="M185" s="1">
        <f>Acrescentar2[[#This Row],[tempo_s]]/Acrescentar2[[#This Row],[distancia]]</f>
        <v>352.9</v>
      </c>
      <c r="N185" s="1" t="str">
        <f>TEXT(ROUNDDOWN(Acrescentar2[[#This Row],[ritmo_s]]/60,0),"00")</f>
        <v>05</v>
      </c>
      <c r="O185" s="4" t="str">
        <f>TEXT(ROUND(((Acrescentar2[[#This Row],[ritmo_s]]/60-Acrescentar2[[#This Row],[comp_ritmo_min]])*100),2),"00")</f>
        <v>88</v>
      </c>
      <c r="P185" s="1" t="str">
        <f>Acrescentar2[[#This Row],[comp_ritmo_min]]&amp;":"&amp;Acrescentar2[[#This Row],[comp_ritmo_seg]]</f>
        <v>05:88</v>
      </c>
    </row>
    <row r="186" spans="1:16" x14ac:dyDescent="0.3">
      <c r="A186">
        <v>185</v>
      </c>
      <c r="B186">
        <v>9069</v>
      </c>
      <c r="C186" s="1" t="s">
        <v>1625</v>
      </c>
      <c r="D186" s="1" t="s">
        <v>1421</v>
      </c>
      <c r="E186" s="1">
        <v>33</v>
      </c>
      <c r="F186" s="1" t="s">
        <v>1424</v>
      </c>
      <c r="G186">
        <v>23</v>
      </c>
      <c r="H186" s="1" t="s">
        <v>6</v>
      </c>
      <c r="I186" s="1" t="s">
        <v>9</v>
      </c>
      <c r="J186" s="2">
        <v>4.0983796296296296E-2</v>
      </c>
      <c r="K186" s="1">
        <v>10</v>
      </c>
      <c r="L186" s="1">
        <f>HOUR(Acrescentar2[[#This Row],[tempo]])*60*60+MINUTE(Acrescentar2[[#This Row],[tempo]])*60+SECOND(Acrescentar2[[#This Row],[tempo]])</f>
        <v>3541</v>
      </c>
      <c r="M186" s="1">
        <f>Acrescentar2[[#This Row],[tempo_s]]/Acrescentar2[[#This Row],[distancia]]</f>
        <v>354.1</v>
      </c>
      <c r="N186" s="1" t="str">
        <f>TEXT(ROUNDDOWN(Acrescentar2[[#This Row],[ritmo_s]]/60,0),"00")</f>
        <v>05</v>
      </c>
      <c r="O186" s="4" t="str">
        <f>TEXT(ROUND(((Acrescentar2[[#This Row],[ritmo_s]]/60-Acrescentar2[[#This Row],[comp_ritmo_min]])*100),2),"00")</f>
        <v>90</v>
      </c>
      <c r="P186" s="1" t="str">
        <f>Acrescentar2[[#This Row],[comp_ritmo_min]]&amp;":"&amp;Acrescentar2[[#This Row],[comp_ritmo_seg]]</f>
        <v>05:90</v>
      </c>
    </row>
    <row r="187" spans="1:16" x14ac:dyDescent="0.3">
      <c r="A187">
        <v>186</v>
      </c>
      <c r="B187">
        <v>9510</v>
      </c>
      <c r="C187" s="1" t="s">
        <v>1626</v>
      </c>
      <c r="D187" s="1" t="s">
        <v>1421</v>
      </c>
      <c r="E187" s="1">
        <v>40</v>
      </c>
      <c r="F187" s="1" t="s">
        <v>1427</v>
      </c>
      <c r="G187">
        <v>36</v>
      </c>
      <c r="H187" s="1" t="s">
        <v>6</v>
      </c>
      <c r="I187" s="1" t="s">
        <v>938</v>
      </c>
      <c r="J187" s="2">
        <v>4.099537037037037E-2</v>
      </c>
      <c r="K187" s="1">
        <v>10</v>
      </c>
      <c r="L187" s="1">
        <f>HOUR(Acrescentar2[[#This Row],[tempo]])*60*60+MINUTE(Acrescentar2[[#This Row],[tempo]])*60+SECOND(Acrescentar2[[#This Row],[tempo]])</f>
        <v>3542</v>
      </c>
      <c r="M187" s="1">
        <f>Acrescentar2[[#This Row],[tempo_s]]/Acrescentar2[[#This Row],[distancia]]</f>
        <v>354.2</v>
      </c>
      <c r="N187" s="1" t="str">
        <f>TEXT(ROUNDDOWN(Acrescentar2[[#This Row],[ritmo_s]]/60,0),"00")</f>
        <v>05</v>
      </c>
      <c r="O187" s="4" t="str">
        <f>TEXT(ROUND(((Acrescentar2[[#This Row],[ritmo_s]]/60-Acrescentar2[[#This Row],[comp_ritmo_min]])*100),2),"00")</f>
        <v>90</v>
      </c>
      <c r="P187" s="1" t="str">
        <f>Acrescentar2[[#This Row],[comp_ritmo_min]]&amp;":"&amp;Acrescentar2[[#This Row],[comp_ritmo_seg]]</f>
        <v>05:90</v>
      </c>
    </row>
    <row r="188" spans="1:16" x14ac:dyDescent="0.3">
      <c r="A188">
        <v>187</v>
      </c>
      <c r="B188">
        <v>10961</v>
      </c>
      <c r="C188" s="1" t="s">
        <v>1627</v>
      </c>
      <c r="D188" s="1" t="s">
        <v>1421</v>
      </c>
      <c r="E188" s="1">
        <v>48</v>
      </c>
      <c r="F188" s="1" t="s">
        <v>1441</v>
      </c>
      <c r="G188">
        <v>24</v>
      </c>
      <c r="H188" s="1" t="s">
        <v>6</v>
      </c>
      <c r="I188" s="1" t="s">
        <v>6</v>
      </c>
      <c r="J188" s="2">
        <v>4.103009259259259E-2</v>
      </c>
      <c r="K188" s="1">
        <v>10</v>
      </c>
      <c r="L188" s="1">
        <f>HOUR(Acrescentar2[[#This Row],[tempo]])*60*60+MINUTE(Acrescentar2[[#This Row],[tempo]])*60+SECOND(Acrescentar2[[#This Row],[tempo]])</f>
        <v>3545</v>
      </c>
      <c r="M188" s="1">
        <f>Acrescentar2[[#This Row],[tempo_s]]/Acrescentar2[[#This Row],[distancia]]</f>
        <v>354.5</v>
      </c>
      <c r="N188" s="1" t="str">
        <f>TEXT(ROUNDDOWN(Acrescentar2[[#This Row],[ritmo_s]]/60,0),"00")</f>
        <v>05</v>
      </c>
      <c r="O188" s="4" t="str">
        <f>TEXT(ROUND(((Acrescentar2[[#This Row],[ritmo_s]]/60-Acrescentar2[[#This Row],[comp_ritmo_min]])*100),2),"00")</f>
        <v>91</v>
      </c>
      <c r="P188" s="1" t="str">
        <f>Acrescentar2[[#This Row],[comp_ritmo_min]]&amp;":"&amp;Acrescentar2[[#This Row],[comp_ritmo_seg]]</f>
        <v>05:91</v>
      </c>
    </row>
    <row r="189" spans="1:16" x14ac:dyDescent="0.3">
      <c r="A189">
        <v>188</v>
      </c>
      <c r="B189">
        <v>9616</v>
      </c>
      <c r="C189" s="1" t="s">
        <v>1628</v>
      </c>
      <c r="D189" s="1" t="s">
        <v>1421</v>
      </c>
      <c r="E189" s="1">
        <v>38</v>
      </c>
      <c r="F189" s="1" t="s">
        <v>1422</v>
      </c>
      <c r="G189">
        <v>42</v>
      </c>
      <c r="H189" s="1" t="s">
        <v>6</v>
      </c>
      <c r="I189" s="1" t="s">
        <v>6</v>
      </c>
      <c r="J189" s="2">
        <v>4.103009259259259E-2</v>
      </c>
      <c r="K189" s="1">
        <v>10</v>
      </c>
      <c r="L189" s="1">
        <f>HOUR(Acrescentar2[[#This Row],[tempo]])*60*60+MINUTE(Acrescentar2[[#This Row],[tempo]])*60+SECOND(Acrescentar2[[#This Row],[tempo]])</f>
        <v>3545</v>
      </c>
      <c r="M189" s="1">
        <f>Acrescentar2[[#This Row],[tempo_s]]/Acrescentar2[[#This Row],[distancia]]</f>
        <v>354.5</v>
      </c>
      <c r="N189" s="1" t="str">
        <f>TEXT(ROUNDDOWN(Acrescentar2[[#This Row],[ritmo_s]]/60,0),"00")</f>
        <v>05</v>
      </c>
      <c r="O189" s="4" t="str">
        <f>TEXT(ROUND(((Acrescentar2[[#This Row],[ritmo_s]]/60-Acrescentar2[[#This Row],[comp_ritmo_min]])*100),2),"00")</f>
        <v>91</v>
      </c>
      <c r="P189" s="1" t="str">
        <f>Acrescentar2[[#This Row],[comp_ritmo_min]]&amp;":"&amp;Acrescentar2[[#This Row],[comp_ritmo_seg]]</f>
        <v>05:91</v>
      </c>
    </row>
    <row r="190" spans="1:16" x14ac:dyDescent="0.3">
      <c r="A190">
        <v>189</v>
      </c>
      <c r="B190">
        <v>10908</v>
      </c>
      <c r="C190" s="1" t="s">
        <v>1629</v>
      </c>
      <c r="D190" s="1" t="s">
        <v>1421</v>
      </c>
      <c r="E190" s="1">
        <v>37</v>
      </c>
      <c r="F190" s="1" t="s">
        <v>1422</v>
      </c>
      <c r="G190">
        <v>43</v>
      </c>
      <c r="H190" s="1" t="s">
        <v>6</v>
      </c>
      <c r="I190" s="1" t="s">
        <v>6</v>
      </c>
      <c r="J190" s="2">
        <v>4.1111111111111112E-2</v>
      </c>
      <c r="K190" s="1">
        <v>10</v>
      </c>
      <c r="L190" s="1">
        <f>HOUR(Acrescentar2[[#This Row],[tempo]])*60*60+MINUTE(Acrescentar2[[#This Row],[tempo]])*60+SECOND(Acrescentar2[[#This Row],[tempo]])</f>
        <v>3552</v>
      </c>
      <c r="M190" s="1">
        <f>Acrescentar2[[#This Row],[tempo_s]]/Acrescentar2[[#This Row],[distancia]]</f>
        <v>355.2</v>
      </c>
      <c r="N190" s="1" t="str">
        <f>TEXT(ROUNDDOWN(Acrescentar2[[#This Row],[ritmo_s]]/60,0),"00")</f>
        <v>05</v>
      </c>
      <c r="O190" s="4" t="str">
        <f>TEXT(ROUND(((Acrescentar2[[#This Row],[ritmo_s]]/60-Acrescentar2[[#This Row],[comp_ritmo_min]])*100),2),"00")</f>
        <v>92</v>
      </c>
      <c r="P190" s="1" t="str">
        <f>Acrescentar2[[#This Row],[comp_ritmo_min]]&amp;":"&amp;Acrescentar2[[#This Row],[comp_ritmo_seg]]</f>
        <v>05:92</v>
      </c>
    </row>
    <row r="191" spans="1:16" x14ac:dyDescent="0.3">
      <c r="A191">
        <v>190</v>
      </c>
      <c r="B191">
        <v>10117</v>
      </c>
      <c r="C191" s="1" t="s">
        <v>1630</v>
      </c>
      <c r="D191" s="1" t="s">
        <v>1421</v>
      </c>
      <c r="E191" s="1">
        <v>26</v>
      </c>
      <c r="F191" s="1" t="s">
        <v>1458</v>
      </c>
      <c r="G191">
        <v>20</v>
      </c>
      <c r="H191" s="1" t="s">
        <v>6</v>
      </c>
      <c r="I191" s="1" t="s">
        <v>6</v>
      </c>
      <c r="J191" s="2">
        <v>4.1122685185185186E-2</v>
      </c>
      <c r="K191" s="1">
        <v>10</v>
      </c>
      <c r="L191" s="1">
        <f>HOUR(Acrescentar2[[#This Row],[tempo]])*60*60+MINUTE(Acrescentar2[[#This Row],[tempo]])*60+SECOND(Acrescentar2[[#This Row],[tempo]])</f>
        <v>3553</v>
      </c>
      <c r="M191" s="1">
        <f>Acrescentar2[[#This Row],[tempo_s]]/Acrescentar2[[#This Row],[distancia]]</f>
        <v>355.3</v>
      </c>
      <c r="N191" s="1" t="str">
        <f>TEXT(ROUNDDOWN(Acrescentar2[[#This Row],[ritmo_s]]/60,0),"00")</f>
        <v>05</v>
      </c>
      <c r="O191" s="4" t="str">
        <f>TEXT(ROUND(((Acrescentar2[[#This Row],[ritmo_s]]/60-Acrescentar2[[#This Row],[comp_ritmo_min]])*100),2),"00")</f>
        <v>92</v>
      </c>
      <c r="P191" s="1" t="str">
        <f>Acrescentar2[[#This Row],[comp_ritmo_min]]&amp;":"&amp;Acrescentar2[[#This Row],[comp_ritmo_seg]]</f>
        <v>05:92</v>
      </c>
    </row>
    <row r="192" spans="1:16" x14ac:dyDescent="0.3">
      <c r="A192">
        <v>191</v>
      </c>
      <c r="B192">
        <v>8934</v>
      </c>
      <c r="C192" s="1" t="s">
        <v>1631</v>
      </c>
      <c r="D192" s="1" t="s">
        <v>1421</v>
      </c>
      <c r="E192" s="1">
        <v>32</v>
      </c>
      <c r="F192" s="1" t="s">
        <v>1424</v>
      </c>
      <c r="G192">
        <v>24</v>
      </c>
      <c r="H192" s="1" t="s">
        <v>6</v>
      </c>
      <c r="I192" s="1" t="s">
        <v>9</v>
      </c>
      <c r="J192" s="2">
        <v>4.1157407407407406E-2</v>
      </c>
      <c r="K192" s="1">
        <v>10</v>
      </c>
      <c r="L192" s="1">
        <f>HOUR(Acrescentar2[[#This Row],[tempo]])*60*60+MINUTE(Acrescentar2[[#This Row],[tempo]])*60+SECOND(Acrescentar2[[#This Row],[tempo]])</f>
        <v>3556</v>
      </c>
      <c r="M192" s="1">
        <f>Acrescentar2[[#This Row],[tempo_s]]/Acrescentar2[[#This Row],[distancia]]</f>
        <v>355.6</v>
      </c>
      <c r="N192" s="1" t="str">
        <f>TEXT(ROUNDDOWN(Acrescentar2[[#This Row],[ritmo_s]]/60,0),"00")</f>
        <v>05</v>
      </c>
      <c r="O192" s="4" t="str">
        <f>TEXT(ROUND(((Acrescentar2[[#This Row],[ritmo_s]]/60-Acrescentar2[[#This Row],[comp_ritmo_min]])*100),2),"00")</f>
        <v>93</v>
      </c>
      <c r="P192" s="1" t="str">
        <f>Acrescentar2[[#This Row],[comp_ritmo_min]]&amp;":"&amp;Acrescentar2[[#This Row],[comp_ritmo_seg]]</f>
        <v>05:93</v>
      </c>
    </row>
    <row r="193" spans="1:16" x14ac:dyDescent="0.3">
      <c r="A193">
        <v>192</v>
      </c>
      <c r="B193">
        <v>10844</v>
      </c>
      <c r="C193" s="1" t="s">
        <v>1632</v>
      </c>
      <c r="D193" s="1" t="s">
        <v>1421</v>
      </c>
      <c r="E193" s="1">
        <v>24</v>
      </c>
      <c r="F193" s="1" t="s">
        <v>1466</v>
      </c>
      <c r="G193">
        <v>6</v>
      </c>
      <c r="H193" s="1" t="s">
        <v>6</v>
      </c>
      <c r="I193" s="1" t="s">
        <v>6</v>
      </c>
      <c r="J193" s="2">
        <v>4.1180555555555554E-2</v>
      </c>
      <c r="K193" s="1">
        <v>10</v>
      </c>
      <c r="L193" s="1">
        <f>HOUR(Acrescentar2[[#This Row],[tempo]])*60*60+MINUTE(Acrescentar2[[#This Row],[tempo]])*60+SECOND(Acrescentar2[[#This Row],[tempo]])</f>
        <v>3558</v>
      </c>
      <c r="M193" s="1">
        <f>Acrescentar2[[#This Row],[tempo_s]]/Acrescentar2[[#This Row],[distancia]]</f>
        <v>355.8</v>
      </c>
      <c r="N193" s="1" t="str">
        <f>TEXT(ROUNDDOWN(Acrescentar2[[#This Row],[ritmo_s]]/60,0),"00")</f>
        <v>05</v>
      </c>
      <c r="O193" s="4" t="str">
        <f>TEXT(ROUND(((Acrescentar2[[#This Row],[ritmo_s]]/60-Acrescentar2[[#This Row],[comp_ritmo_min]])*100),2),"00")</f>
        <v>93</v>
      </c>
      <c r="P193" s="1" t="str">
        <f>Acrescentar2[[#This Row],[comp_ritmo_min]]&amp;":"&amp;Acrescentar2[[#This Row],[comp_ritmo_seg]]</f>
        <v>05:93</v>
      </c>
    </row>
    <row r="194" spans="1:16" x14ac:dyDescent="0.3">
      <c r="A194">
        <v>193</v>
      </c>
      <c r="B194">
        <v>9407</v>
      </c>
      <c r="C194" s="1" t="s">
        <v>1633</v>
      </c>
      <c r="D194" s="1" t="s">
        <v>1421</v>
      </c>
      <c r="E194" s="1">
        <v>46</v>
      </c>
      <c r="F194" s="1" t="s">
        <v>1441</v>
      </c>
      <c r="G194">
        <v>25</v>
      </c>
      <c r="H194" s="1" t="s">
        <v>6</v>
      </c>
      <c r="I194" s="1" t="s">
        <v>45</v>
      </c>
      <c r="J194" s="2">
        <v>4.1192129629629627E-2</v>
      </c>
      <c r="K194" s="1">
        <v>10</v>
      </c>
      <c r="L194" s="1">
        <f>HOUR(Acrescentar2[[#This Row],[tempo]])*60*60+MINUTE(Acrescentar2[[#This Row],[tempo]])*60+SECOND(Acrescentar2[[#This Row],[tempo]])</f>
        <v>3559</v>
      </c>
      <c r="M194" s="1">
        <f>Acrescentar2[[#This Row],[tempo_s]]/Acrescentar2[[#This Row],[distancia]]</f>
        <v>355.9</v>
      </c>
      <c r="N194" s="1" t="str">
        <f>TEXT(ROUNDDOWN(Acrescentar2[[#This Row],[ritmo_s]]/60,0),"00")</f>
        <v>05</v>
      </c>
      <c r="O194" s="4" t="str">
        <f>TEXT(ROUND(((Acrescentar2[[#This Row],[ritmo_s]]/60-Acrescentar2[[#This Row],[comp_ritmo_min]])*100),2),"00")</f>
        <v>93</v>
      </c>
      <c r="P194" s="1" t="str">
        <f>Acrescentar2[[#This Row],[comp_ritmo_min]]&amp;":"&amp;Acrescentar2[[#This Row],[comp_ritmo_seg]]</f>
        <v>05:93</v>
      </c>
    </row>
    <row r="195" spans="1:16" x14ac:dyDescent="0.3">
      <c r="A195">
        <v>194</v>
      </c>
      <c r="B195">
        <v>8990</v>
      </c>
      <c r="C195" s="1" t="s">
        <v>1634</v>
      </c>
      <c r="D195" s="1" t="s">
        <v>1421</v>
      </c>
      <c r="E195" s="1">
        <v>40</v>
      </c>
      <c r="F195" s="1" t="s">
        <v>1427</v>
      </c>
      <c r="G195">
        <v>37</v>
      </c>
      <c r="H195" s="1" t="s">
        <v>6</v>
      </c>
      <c r="I195" s="1" t="s">
        <v>9</v>
      </c>
      <c r="J195" s="2">
        <v>4.1226851851851855E-2</v>
      </c>
      <c r="K195" s="1">
        <v>10</v>
      </c>
      <c r="L195" s="1">
        <f>HOUR(Acrescentar2[[#This Row],[tempo]])*60*60+MINUTE(Acrescentar2[[#This Row],[tempo]])*60+SECOND(Acrescentar2[[#This Row],[tempo]])</f>
        <v>3562</v>
      </c>
      <c r="M195" s="1">
        <f>Acrescentar2[[#This Row],[tempo_s]]/Acrescentar2[[#This Row],[distancia]]</f>
        <v>356.2</v>
      </c>
      <c r="N195" s="1" t="str">
        <f>TEXT(ROUNDDOWN(Acrescentar2[[#This Row],[ritmo_s]]/60,0),"00")</f>
        <v>05</v>
      </c>
      <c r="O195" s="4" t="str">
        <f>TEXT(ROUND(((Acrescentar2[[#This Row],[ritmo_s]]/60-Acrescentar2[[#This Row],[comp_ritmo_min]])*100),2),"00")</f>
        <v>94</v>
      </c>
      <c r="P195" s="1" t="str">
        <f>Acrescentar2[[#This Row],[comp_ritmo_min]]&amp;":"&amp;Acrescentar2[[#This Row],[comp_ritmo_seg]]</f>
        <v>05:94</v>
      </c>
    </row>
    <row r="196" spans="1:16" x14ac:dyDescent="0.3">
      <c r="A196">
        <v>195</v>
      </c>
      <c r="B196">
        <v>10917</v>
      </c>
      <c r="C196" s="1" t="s">
        <v>1635</v>
      </c>
      <c r="D196" s="1" t="s">
        <v>1421</v>
      </c>
      <c r="E196" s="1">
        <v>35</v>
      </c>
      <c r="F196" s="1" t="s">
        <v>1422</v>
      </c>
      <c r="G196">
        <v>44</v>
      </c>
      <c r="H196" s="1" t="s">
        <v>6</v>
      </c>
      <c r="I196" s="1" t="s">
        <v>6</v>
      </c>
      <c r="J196" s="2">
        <v>4.1238425925925928E-2</v>
      </c>
      <c r="K196" s="1">
        <v>10</v>
      </c>
      <c r="L196" s="1">
        <f>HOUR(Acrescentar2[[#This Row],[tempo]])*60*60+MINUTE(Acrescentar2[[#This Row],[tempo]])*60+SECOND(Acrescentar2[[#This Row],[tempo]])</f>
        <v>3563</v>
      </c>
      <c r="M196" s="1">
        <f>Acrescentar2[[#This Row],[tempo_s]]/Acrescentar2[[#This Row],[distancia]]</f>
        <v>356.3</v>
      </c>
      <c r="N196" s="1" t="str">
        <f>TEXT(ROUNDDOWN(Acrescentar2[[#This Row],[ritmo_s]]/60,0),"00")</f>
        <v>05</v>
      </c>
      <c r="O196" s="4" t="str">
        <f>TEXT(ROUND(((Acrescentar2[[#This Row],[ritmo_s]]/60-Acrescentar2[[#This Row],[comp_ritmo_min]])*100),2),"00")</f>
        <v>94</v>
      </c>
      <c r="P196" s="1" t="str">
        <f>Acrescentar2[[#This Row],[comp_ritmo_min]]&amp;":"&amp;Acrescentar2[[#This Row],[comp_ritmo_seg]]</f>
        <v>05:94</v>
      </c>
    </row>
    <row r="197" spans="1:16" x14ac:dyDescent="0.3">
      <c r="A197">
        <v>196</v>
      </c>
      <c r="B197">
        <v>9969</v>
      </c>
      <c r="C197" s="1" t="s">
        <v>1636</v>
      </c>
      <c r="D197" s="1" t="s">
        <v>1421</v>
      </c>
      <c r="E197" s="1">
        <v>28</v>
      </c>
      <c r="F197" s="1" t="s">
        <v>1458</v>
      </c>
      <c r="G197">
        <v>21</v>
      </c>
      <c r="H197" s="1" t="s">
        <v>6</v>
      </c>
      <c r="I197" s="1" t="s">
        <v>6</v>
      </c>
      <c r="J197" s="2">
        <v>4.1238425925925928E-2</v>
      </c>
      <c r="K197" s="1">
        <v>10</v>
      </c>
      <c r="L197" s="1">
        <f>HOUR(Acrescentar2[[#This Row],[tempo]])*60*60+MINUTE(Acrescentar2[[#This Row],[tempo]])*60+SECOND(Acrescentar2[[#This Row],[tempo]])</f>
        <v>3563</v>
      </c>
      <c r="M197" s="1">
        <f>Acrescentar2[[#This Row],[tempo_s]]/Acrescentar2[[#This Row],[distancia]]</f>
        <v>356.3</v>
      </c>
      <c r="N197" s="1" t="str">
        <f>TEXT(ROUNDDOWN(Acrescentar2[[#This Row],[ritmo_s]]/60,0),"00")</f>
        <v>05</v>
      </c>
      <c r="O197" s="4" t="str">
        <f>TEXT(ROUND(((Acrescentar2[[#This Row],[ritmo_s]]/60-Acrescentar2[[#This Row],[comp_ritmo_min]])*100),2),"00")</f>
        <v>94</v>
      </c>
      <c r="P197" s="1" t="str">
        <f>Acrescentar2[[#This Row],[comp_ritmo_min]]&amp;":"&amp;Acrescentar2[[#This Row],[comp_ritmo_seg]]</f>
        <v>05:94</v>
      </c>
    </row>
    <row r="198" spans="1:16" x14ac:dyDescent="0.3">
      <c r="A198">
        <v>197</v>
      </c>
      <c r="B198">
        <v>9788</v>
      </c>
      <c r="C198" s="1" t="s">
        <v>1637</v>
      </c>
      <c r="D198" s="1" t="s">
        <v>1421</v>
      </c>
      <c r="E198" s="1">
        <v>42</v>
      </c>
      <c r="F198" s="1" t="s">
        <v>1427</v>
      </c>
      <c r="G198">
        <v>38</v>
      </c>
      <c r="H198" s="1" t="s">
        <v>6</v>
      </c>
      <c r="I198" s="1" t="s">
        <v>6</v>
      </c>
      <c r="J198" s="2">
        <v>4.1250000000000002E-2</v>
      </c>
      <c r="K198" s="1">
        <v>10</v>
      </c>
      <c r="L198" s="1">
        <f>HOUR(Acrescentar2[[#This Row],[tempo]])*60*60+MINUTE(Acrescentar2[[#This Row],[tempo]])*60+SECOND(Acrescentar2[[#This Row],[tempo]])</f>
        <v>3564</v>
      </c>
      <c r="M198" s="1">
        <f>Acrescentar2[[#This Row],[tempo_s]]/Acrescentar2[[#This Row],[distancia]]</f>
        <v>356.4</v>
      </c>
      <c r="N198" s="1" t="str">
        <f>TEXT(ROUNDDOWN(Acrescentar2[[#This Row],[ritmo_s]]/60,0),"00")</f>
        <v>05</v>
      </c>
      <c r="O198" s="4" t="str">
        <f>TEXT(ROUND(((Acrescentar2[[#This Row],[ritmo_s]]/60-Acrescentar2[[#This Row],[comp_ritmo_min]])*100),2),"00")</f>
        <v>94</v>
      </c>
      <c r="P198" s="1" t="str">
        <f>Acrescentar2[[#This Row],[comp_ritmo_min]]&amp;":"&amp;Acrescentar2[[#This Row],[comp_ritmo_seg]]</f>
        <v>05:94</v>
      </c>
    </row>
    <row r="199" spans="1:16" x14ac:dyDescent="0.3">
      <c r="A199">
        <v>198</v>
      </c>
      <c r="B199">
        <v>10430</v>
      </c>
      <c r="C199" s="1" t="s">
        <v>1638</v>
      </c>
      <c r="D199" s="1" t="s">
        <v>1421</v>
      </c>
      <c r="E199" s="1">
        <v>46</v>
      </c>
      <c r="F199" s="1" t="s">
        <v>1441</v>
      </c>
      <c r="G199">
        <v>26</v>
      </c>
      <c r="H199" s="1" t="s">
        <v>6</v>
      </c>
      <c r="I199" s="1" t="s">
        <v>6</v>
      </c>
      <c r="J199" s="2">
        <v>4.1284722222222223E-2</v>
      </c>
      <c r="K199" s="1">
        <v>10</v>
      </c>
      <c r="L199" s="1">
        <f>HOUR(Acrescentar2[[#This Row],[tempo]])*60*60+MINUTE(Acrescentar2[[#This Row],[tempo]])*60+SECOND(Acrescentar2[[#This Row],[tempo]])</f>
        <v>3567</v>
      </c>
      <c r="M199" s="1">
        <f>Acrescentar2[[#This Row],[tempo_s]]/Acrescentar2[[#This Row],[distancia]]</f>
        <v>356.7</v>
      </c>
      <c r="N199" s="1" t="str">
        <f>TEXT(ROUNDDOWN(Acrescentar2[[#This Row],[ritmo_s]]/60,0),"00")</f>
        <v>05</v>
      </c>
      <c r="O199" s="4" t="str">
        <f>TEXT(ROUND(((Acrescentar2[[#This Row],[ritmo_s]]/60-Acrescentar2[[#This Row],[comp_ritmo_min]])*100),2),"00")</f>
        <v>95</v>
      </c>
      <c r="P199" s="1" t="str">
        <f>Acrescentar2[[#This Row],[comp_ritmo_min]]&amp;":"&amp;Acrescentar2[[#This Row],[comp_ritmo_seg]]</f>
        <v>05:95</v>
      </c>
    </row>
    <row r="200" spans="1:16" x14ac:dyDescent="0.3">
      <c r="A200">
        <v>199</v>
      </c>
      <c r="B200">
        <v>10158</v>
      </c>
      <c r="C200" s="1" t="s">
        <v>1639</v>
      </c>
      <c r="D200" s="1" t="s">
        <v>1421</v>
      </c>
      <c r="E200" s="1">
        <v>46</v>
      </c>
      <c r="F200" s="1" t="s">
        <v>1441</v>
      </c>
      <c r="G200">
        <v>27</v>
      </c>
      <c r="H200" s="1" t="s">
        <v>6</v>
      </c>
      <c r="I200" s="1" t="s">
        <v>6</v>
      </c>
      <c r="J200" s="2">
        <v>4.1319444444444443E-2</v>
      </c>
      <c r="K200" s="1">
        <v>10</v>
      </c>
      <c r="L200" s="1">
        <f>HOUR(Acrescentar2[[#This Row],[tempo]])*60*60+MINUTE(Acrescentar2[[#This Row],[tempo]])*60+SECOND(Acrescentar2[[#This Row],[tempo]])</f>
        <v>3570</v>
      </c>
      <c r="M200" s="1">
        <f>Acrescentar2[[#This Row],[tempo_s]]/Acrescentar2[[#This Row],[distancia]]</f>
        <v>357</v>
      </c>
      <c r="N200" s="1" t="str">
        <f>TEXT(ROUNDDOWN(Acrescentar2[[#This Row],[ritmo_s]]/60,0),"00")</f>
        <v>05</v>
      </c>
      <c r="O200" s="4" t="str">
        <f>TEXT(ROUND(((Acrescentar2[[#This Row],[ritmo_s]]/60-Acrescentar2[[#This Row],[comp_ritmo_min]])*100),2),"00")</f>
        <v>95</v>
      </c>
      <c r="P200" s="1" t="str">
        <f>Acrescentar2[[#This Row],[comp_ritmo_min]]&amp;":"&amp;Acrescentar2[[#This Row],[comp_ritmo_seg]]</f>
        <v>05:95</v>
      </c>
    </row>
    <row r="201" spans="1:16" x14ac:dyDescent="0.3">
      <c r="A201">
        <v>200</v>
      </c>
      <c r="B201">
        <v>8657</v>
      </c>
      <c r="C201" s="1" t="s">
        <v>1640</v>
      </c>
      <c r="D201" s="1" t="s">
        <v>1421</v>
      </c>
      <c r="E201" s="1">
        <v>43</v>
      </c>
      <c r="F201" s="1" t="s">
        <v>1427</v>
      </c>
      <c r="G201">
        <v>39</v>
      </c>
      <c r="H201" s="1" t="s">
        <v>6</v>
      </c>
      <c r="I201" s="1" t="s">
        <v>80</v>
      </c>
      <c r="J201" s="2">
        <v>4.1388888888888892E-2</v>
      </c>
      <c r="K201" s="1">
        <v>10</v>
      </c>
      <c r="L201" s="1">
        <f>HOUR(Acrescentar2[[#This Row],[tempo]])*60*60+MINUTE(Acrescentar2[[#This Row],[tempo]])*60+SECOND(Acrescentar2[[#This Row],[tempo]])</f>
        <v>3576</v>
      </c>
      <c r="M201" s="1">
        <f>Acrescentar2[[#This Row],[tempo_s]]/Acrescentar2[[#This Row],[distancia]]</f>
        <v>357.6</v>
      </c>
      <c r="N201" s="1" t="str">
        <f>TEXT(ROUNDDOWN(Acrescentar2[[#This Row],[ritmo_s]]/60,0),"00")</f>
        <v>05</v>
      </c>
      <c r="O201" s="4" t="str">
        <f>TEXT(ROUND(((Acrescentar2[[#This Row],[ritmo_s]]/60-Acrescentar2[[#This Row],[comp_ritmo_min]])*100),2),"00")</f>
        <v>96</v>
      </c>
      <c r="P201" s="1" t="str">
        <f>Acrescentar2[[#This Row],[comp_ritmo_min]]&amp;":"&amp;Acrescentar2[[#This Row],[comp_ritmo_seg]]</f>
        <v>05:96</v>
      </c>
    </row>
    <row r="202" spans="1:16" x14ac:dyDescent="0.3">
      <c r="A202">
        <v>201</v>
      </c>
      <c r="B202">
        <v>10571</v>
      </c>
      <c r="C202" s="1" t="s">
        <v>1641</v>
      </c>
      <c r="D202" s="1" t="s">
        <v>1421</v>
      </c>
      <c r="E202" s="1">
        <v>40</v>
      </c>
      <c r="F202" s="1" t="s">
        <v>1427</v>
      </c>
      <c r="G202">
        <v>40</v>
      </c>
      <c r="H202" s="1" t="s">
        <v>6</v>
      </c>
      <c r="I202" s="1" t="s">
        <v>6</v>
      </c>
      <c r="J202" s="2">
        <v>4.1400462962962965E-2</v>
      </c>
      <c r="K202" s="1">
        <v>10</v>
      </c>
      <c r="L202" s="1">
        <f>HOUR(Acrescentar2[[#This Row],[tempo]])*60*60+MINUTE(Acrescentar2[[#This Row],[tempo]])*60+SECOND(Acrescentar2[[#This Row],[tempo]])</f>
        <v>3577</v>
      </c>
      <c r="M202" s="1">
        <f>Acrescentar2[[#This Row],[tempo_s]]/Acrescentar2[[#This Row],[distancia]]</f>
        <v>357.7</v>
      </c>
      <c r="N202" s="1" t="str">
        <f>TEXT(ROUNDDOWN(Acrescentar2[[#This Row],[ritmo_s]]/60,0),"00")</f>
        <v>05</v>
      </c>
      <c r="O202" s="4" t="str">
        <f>TEXT(ROUND(((Acrescentar2[[#This Row],[ritmo_s]]/60-Acrescentar2[[#This Row],[comp_ritmo_min]])*100),2),"00")</f>
        <v>96</v>
      </c>
      <c r="P202" s="1" t="str">
        <f>Acrescentar2[[#This Row],[comp_ritmo_min]]&amp;":"&amp;Acrescentar2[[#This Row],[comp_ritmo_seg]]</f>
        <v>05:96</v>
      </c>
    </row>
    <row r="203" spans="1:16" x14ac:dyDescent="0.3">
      <c r="A203">
        <v>202</v>
      </c>
      <c r="B203">
        <v>10597</v>
      </c>
      <c r="C203" s="1" t="s">
        <v>1642</v>
      </c>
      <c r="D203" s="1" t="s">
        <v>1421</v>
      </c>
      <c r="E203" s="1">
        <v>42</v>
      </c>
      <c r="F203" s="1" t="s">
        <v>1427</v>
      </c>
      <c r="G203">
        <v>41</v>
      </c>
      <c r="H203" s="1" t="s">
        <v>6</v>
      </c>
      <c r="I203" s="1" t="s">
        <v>6</v>
      </c>
      <c r="J203" s="2">
        <v>4.1412037037037039E-2</v>
      </c>
      <c r="K203" s="1">
        <v>10</v>
      </c>
      <c r="L203" s="1">
        <f>HOUR(Acrescentar2[[#This Row],[tempo]])*60*60+MINUTE(Acrescentar2[[#This Row],[tempo]])*60+SECOND(Acrescentar2[[#This Row],[tempo]])</f>
        <v>3578</v>
      </c>
      <c r="M203" s="1">
        <f>Acrescentar2[[#This Row],[tempo_s]]/Acrescentar2[[#This Row],[distancia]]</f>
        <v>357.8</v>
      </c>
      <c r="N203" s="1" t="str">
        <f>TEXT(ROUNDDOWN(Acrescentar2[[#This Row],[ritmo_s]]/60,0),"00")</f>
        <v>05</v>
      </c>
      <c r="O203" s="4" t="str">
        <f>TEXT(ROUND(((Acrescentar2[[#This Row],[ritmo_s]]/60-Acrescentar2[[#This Row],[comp_ritmo_min]])*100),2),"00")</f>
        <v>96</v>
      </c>
      <c r="P203" s="1" t="str">
        <f>Acrescentar2[[#This Row],[comp_ritmo_min]]&amp;":"&amp;Acrescentar2[[#This Row],[comp_ritmo_seg]]</f>
        <v>05:96</v>
      </c>
    </row>
    <row r="204" spans="1:16" x14ac:dyDescent="0.3">
      <c r="A204">
        <v>203</v>
      </c>
      <c r="B204">
        <v>9856</v>
      </c>
      <c r="C204" s="1" t="s">
        <v>1643</v>
      </c>
      <c r="D204" s="1" t="s">
        <v>1421</v>
      </c>
      <c r="E204" s="1">
        <v>31</v>
      </c>
      <c r="F204" s="1" t="s">
        <v>1424</v>
      </c>
      <c r="G204">
        <v>25</v>
      </c>
      <c r="H204" s="1" t="s">
        <v>6</v>
      </c>
      <c r="I204" s="1" t="s">
        <v>6</v>
      </c>
      <c r="J204" s="2">
        <v>4.1527777777777775E-2</v>
      </c>
      <c r="K204" s="1">
        <v>10</v>
      </c>
      <c r="L204" s="1">
        <f>HOUR(Acrescentar2[[#This Row],[tempo]])*60*60+MINUTE(Acrescentar2[[#This Row],[tempo]])*60+SECOND(Acrescentar2[[#This Row],[tempo]])</f>
        <v>3588</v>
      </c>
      <c r="M204" s="1">
        <f>Acrescentar2[[#This Row],[tempo_s]]/Acrescentar2[[#This Row],[distancia]]</f>
        <v>358.8</v>
      </c>
      <c r="N204" s="1" t="str">
        <f>TEXT(ROUNDDOWN(Acrescentar2[[#This Row],[ritmo_s]]/60,0),"00")</f>
        <v>05</v>
      </c>
      <c r="O204" s="4" t="str">
        <f>TEXT(ROUND(((Acrescentar2[[#This Row],[ritmo_s]]/60-Acrescentar2[[#This Row],[comp_ritmo_min]])*100),2),"00")</f>
        <v>98</v>
      </c>
      <c r="P204" s="1" t="str">
        <f>Acrescentar2[[#This Row],[comp_ritmo_min]]&amp;":"&amp;Acrescentar2[[#This Row],[comp_ritmo_seg]]</f>
        <v>05:98</v>
      </c>
    </row>
    <row r="205" spans="1:16" x14ac:dyDescent="0.3">
      <c r="A205">
        <v>204</v>
      </c>
      <c r="B205">
        <v>11255</v>
      </c>
      <c r="C205" s="1" t="s">
        <v>1644</v>
      </c>
      <c r="D205" s="1" t="s">
        <v>1421</v>
      </c>
      <c r="E205" s="1">
        <v>27</v>
      </c>
      <c r="F205" s="1" t="s">
        <v>1458</v>
      </c>
      <c r="G205">
        <v>22</v>
      </c>
      <c r="H205" s="1" t="s">
        <v>6</v>
      </c>
      <c r="I205" s="1" t="s">
        <v>6</v>
      </c>
      <c r="J205" s="2">
        <v>4.1539351851851855E-2</v>
      </c>
      <c r="K205" s="1">
        <v>10</v>
      </c>
      <c r="L205" s="1">
        <f>HOUR(Acrescentar2[[#This Row],[tempo]])*60*60+MINUTE(Acrescentar2[[#This Row],[tempo]])*60+SECOND(Acrescentar2[[#This Row],[tempo]])</f>
        <v>3589</v>
      </c>
      <c r="M205" s="1">
        <f>Acrescentar2[[#This Row],[tempo_s]]/Acrescentar2[[#This Row],[distancia]]</f>
        <v>358.9</v>
      </c>
      <c r="N205" s="1" t="str">
        <f>TEXT(ROUNDDOWN(Acrescentar2[[#This Row],[ritmo_s]]/60,0),"00")</f>
        <v>05</v>
      </c>
      <c r="O205" s="4" t="str">
        <f>TEXT(ROUND(((Acrescentar2[[#This Row],[ritmo_s]]/60-Acrescentar2[[#This Row],[comp_ritmo_min]])*100),2),"00")</f>
        <v>98</v>
      </c>
      <c r="P205" s="1" t="str">
        <f>Acrescentar2[[#This Row],[comp_ritmo_min]]&amp;":"&amp;Acrescentar2[[#This Row],[comp_ritmo_seg]]</f>
        <v>05:98</v>
      </c>
    </row>
    <row r="206" spans="1:16" x14ac:dyDescent="0.3">
      <c r="A206">
        <v>205</v>
      </c>
      <c r="B206">
        <v>10582</v>
      </c>
      <c r="C206" s="1" t="s">
        <v>1645</v>
      </c>
      <c r="D206" s="1" t="s">
        <v>1421</v>
      </c>
      <c r="E206" s="1">
        <v>34</v>
      </c>
      <c r="F206" s="1" t="s">
        <v>1424</v>
      </c>
      <c r="G206">
        <v>26</v>
      </c>
      <c r="H206" s="1" t="s">
        <v>6</v>
      </c>
      <c r="I206" s="1" t="s">
        <v>6</v>
      </c>
      <c r="J206" s="2">
        <v>4.1574074074074076E-2</v>
      </c>
      <c r="K206" s="1">
        <v>10</v>
      </c>
      <c r="L206" s="1">
        <f>HOUR(Acrescentar2[[#This Row],[tempo]])*60*60+MINUTE(Acrescentar2[[#This Row],[tempo]])*60+SECOND(Acrescentar2[[#This Row],[tempo]])</f>
        <v>3592</v>
      </c>
      <c r="M206" s="1">
        <f>Acrescentar2[[#This Row],[tempo_s]]/Acrescentar2[[#This Row],[distancia]]</f>
        <v>359.2</v>
      </c>
      <c r="N206" s="1" t="str">
        <f>TEXT(ROUNDDOWN(Acrescentar2[[#This Row],[ritmo_s]]/60,0),"00")</f>
        <v>05</v>
      </c>
      <c r="O206" s="4" t="str">
        <f>TEXT(ROUND(((Acrescentar2[[#This Row],[ritmo_s]]/60-Acrescentar2[[#This Row],[comp_ritmo_min]])*100),2),"00")</f>
        <v>99</v>
      </c>
      <c r="P206" s="1" t="str">
        <f>Acrescentar2[[#This Row],[comp_ritmo_min]]&amp;":"&amp;Acrescentar2[[#This Row],[comp_ritmo_seg]]</f>
        <v>05:99</v>
      </c>
    </row>
    <row r="207" spans="1:16" x14ac:dyDescent="0.3">
      <c r="A207">
        <v>206</v>
      </c>
      <c r="B207">
        <v>9473</v>
      </c>
      <c r="C207" s="1" t="s">
        <v>1646</v>
      </c>
      <c r="D207" s="1" t="s">
        <v>1421</v>
      </c>
      <c r="E207" s="1">
        <v>49</v>
      </c>
      <c r="F207" s="1" t="s">
        <v>1441</v>
      </c>
      <c r="G207">
        <v>28</v>
      </c>
      <c r="H207" s="1" t="s">
        <v>6</v>
      </c>
      <c r="I207" s="1" t="s">
        <v>187</v>
      </c>
      <c r="J207" s="2">
        <v>4.1585648148148149E-2</v>
      </c>
      <c r="K207" s="1">
        <v>10</v>
      </c>
      <c r="L207" s="1">
        <f>HOUR(Acrescentar2[[#This Row],[tempo]])*60*60+MINUTE(Acrescentar2[[#This Row],[tempo]])*60+SECOND(Acrescentar2[[#This Row],[tempo]])</f>
        <v>3593</v>
      </c>
      <c r="M207" s="1">
        <f>Acrescentar2[[#This Row],[tempo_s]]/Acrescentar2[[#This Row],[distancia]]</f>
        <v>359.3</v>
      </c>
      <c r="N207" s="1" t="str">
        <f>TEXT(ROUNDDOWN(Acrescentar2[[#This Row],[ritmo_s]]/60,0),"00")</f>
        <v>05</v>
      </c>
      <c r="O207" s="4" t="str">
        <f>TEXT(ROUND(((Acrescentar2[[#This Row],[ritmo_s]]/60-Acrescentar2[[#This Row],[comp_ritmo_min]])*100),2),"00")</f>
        <v>99</v>
      </c>
      <c r="P207" s="1" t="str">
        <f>Acrescentar2[[#This Row],[comp_ritmo_min]]&amp;":"&amp;Acrescentar2[[#This Row],[comp_ritmo_seg]]</f>
        <v>05:99</v>
      </c>
    </row>
    <row r="208" spans="1:16" x14ac:dyDescent="0.3">
      <c r="A208">
        <v>207</v>
      </c>
      <c r="B208">
        <v>9103</v>
      </c>
      <c r="C208" s="1" t="s">
        <v>1647</v>
      </c>
      <c r="D208" s="1" t="s">
        <v>1421</v>
      </c>
      <c r="E208" s="1">
        <v>43</v>
      </c>
      <c r="F208" s="1" t="s">
        <v>1427</v>
      </c>
      <c r="G208">
        <v>42</v>
      </c>
      <c r="H208" s="1" t="s">
        <v>6</v>
      </c>
      <c r="I208" s="1" t="s">
        <v>9</v>
      </c>
      <c r="J208" s="2">
        <v>4.1631944444444444E-2</v>
      </c>
      <c r="K208" s="1">
        <v>10</v>
      </c>
      <c r="L208" s="1">
        <f>HOUR(Acrescentar2[[#This Row],[tempo]])*60*60+MINUTE(Acrescentar2[[#This Row],[tempo]])*60+SECOND(Acrescentar2[[#This Row],[tempo]])</f>
        <v>3597</v>
      </c>
      <c r="M208" s="1">
        <f>Acrescentar2[[#This Row],[tempo_s]]/Acrescentar2[[#This Row],[distancia]]</f>
        <v>359.7</v>
      </c>
      <c r="N208" s="1" t="str">
        <f>TEXT(ROUNDDOWN(Acrescentar2[[#This Row],[ritmo_s]]/60,0),"00")</f>
        <v>05</v>
      </c>
      <c r="O208" s="4" t="str">
        <f>TEXT(ROUND(((Acrescentar2[[#This Row],[ritmo_s]]/60-Acrescentar2[[#This Row],[comp_ritmo_min]])*100),2),"00")</f>
        <v>100</v>
      </c>
      <c r="P208" s="1" t="str">
        <f>Acrescentar2[[#This Row],[comp_ritmo_min]]&amp;":"&amp;Acrescentar2[[#This Row],[comp_ritmo_seg]]</f>
        <v>05:100</v>
      </c>
    </row>
    <row r="209" spans="1:16" x14ac:dyDescent="0.3">
      <c r="A209">
        <v>208</v>
      </c>
      <c r="B209">
        <v>8629</v>
      </c>
      <c r="C209" s="1" t="s">
        <v>1648</v>
      </c>
      <c r="D209" s="1" t="s">
        <v>1421</v>
      </c>
      <c r="E209" s="1">
        <v>43</v>
      </c>
      <c r="F209" s="1" t="s">
        <v>1427</v>
      </c>
      <c r="G209">
        <v>43</v>
      </c>
      <c r="H209" s="1" t="s">
        <v>6</v>
      </c>
      <c r="I209" s="1" t="s">
        <v>80</v>
      </c>
      <c r="J209" s="2">
        <v>4.1655092592592591E-2</v>
      </c>
      <c r="K209" s="1">
        <v>10</v>
      </c>
      <c r="L209" s="1">
        <f>HOUR(Acrescentar2[[#This Row],[tempo]])*60*60+MINUTE(Acrescentar2[[#This Row],[tempo]])*60+SECOND(Acrescentar2[[#This Row],[tempo]])</f>
        <v>3599</v>
      </c>
      <c r="M209" s="1">
        <f>Acrescentar2[[#This Row],[tempo_s]]/Acrescentar2[[#This Row],[distancia]]</f>
        <v>359.9</v>
      </c>
      <c r="N209" s="1" t="str">
        <f>TEXT(ROUNDDOWN(Acrescentar2[[#This Row],[ritmo_s]]/60,0),"00")</f>
        <v>05</v>
      </c>
      <c r="O209" s="4" t="str">
        <f>TEXT(ROUND(((Acrescentar2[[#This Row],[ritmo_s]]/60-Acrescentar2[[#This Row],[comp_ritmo_min]])*100),2),"00")</f>
        <v>100</v>
      </c>
      <c r="P209" s="1" t="str">
        <f>Acrescentar2[[#This Row],[comp_ritmo_min]]&amp;":"&amp;Acrescentar2[[#This Row],[comp_ritmo_seg]]</f>
        <v>05:100</v>
      </c>
    </row>
    <row r="210" spans="1:16" x14ac:dyDescent="0.3">
      <c r="A210">
        <v>209</v>
      </c>
      <c r="B210">
        <v>9444</v>
      </c>
      <c r="C210" s="1" t="s">
        <v>1649</v>
      </c>
      <c r="D210" s="1" t="s">
        <v>1421</v>
      </c>
      <c r="E210" s="1">
        <v>34</v>
      </c>
      <c r="F210" s="1" t="s">
        <v>1424</v>
      </c>
      <c r="G210">
        <v>27</v>
      </c>
      <c r="H210" s="1" t="s">
        <v>6</v>
      </c>
      <c r="I210" s="1" t="s">
        <v>92</v>
      </c>
      <c r="J210" s="2">
        <v>4.1712962962962966E-2</v>
      </c>
      <c r="K210" s="1">
        <v>10</v>
      </c>
      <c r="L210" s="1">
        <f>HOUR(Acrescentar2[[#This Row],[tempo]])*60*60+MINUTE(Acrescentar2[[#This Row],[tempo]])*60+SECOND(Acrescentar2[[#This Row],[tempo]])</f>
        <v>3604</v>
      </c>
      <c r="M210" s="1">
        <f>Acrescentar2[[#This Row],[tempo_s]]/Acrescentar2[[#This Row],[distancia]]</f>
        <v>360.4</v>
      </c>
      <c r="N210" s="1" t="str">
        <f>TEXT(ROUNDDOWN(Acrescentar2[[#This Row],[ritmo_s]]/60,0),"00")</f>
        <v>06</v>
      </c>
      <c r="O210" s="4" t="str">
        <f>TEXT(ROUND(((Acrescentar2[[#This Row],[ritmo_s]]/60-Acrescentar2[[#This Row],[comp_ritmo_min]])*100),2),"00")</f>
        <v>01</v>
      </c>
      <c r="P210" s="1" t="str">
        <f>Acrescentar2[[#This Row],[comp_ritmo_min]]&amp;":"&amp;Acrescentar2[[#This Row],[comp_ritmo_seg]]</f>
        <v>06:01</v>
      </c>
    </row>
    <row r="211" spans="1:16" x14ac:dyDescent="0.3">
      <c r="A211">
        <v>210</v>
      </c>
      <c r="B211">
        <v>8571</v>
      </c>
      <c r="C211" s="1" t="s">
        <v>1650</v>
      </c>
      <c r="D211" s="1" t="s">
        <v>1421</v>
      </c>
      <c r="E211" s="1">
        <v>49</v>
      </c>
      <c r="F211" s="1" t="s">
        <v>1441</v>
      </c>
      <c r="G211">
        <v>29</v>
      </c>
      <c r="H211" s="1" t="s">
        <v>6</v>
      </c>
      <c r="I211" s="1" t="s">
        <v>610</v>
      </c>
      <c r="J211" s="2">
        <v>4.1782407407407407E-2</v>
      </c>
      <c r="K211" s="1">
        <v>10</v>
      </c>
      <c r="L211" s="1">
        <f>HOUR(Acrescentar2[[#This Row],[tempo]])*60*60+MINUTE(Acrescentar2[[#This Row],[tempo]])*60+SECOND(Acrescentar2[[#This Row],[tempo]])</f>
        <v>3610</v>
      </c>
      <c r="M211" s="1">
        <f>Acrescentar2[[#This Row],[tempo_s]]/Acrescentar2[[#This Row],[distancia]]</f>
        <v>361</v>
      </c>
      <c r="N211" s="1" t="str">
        <f>TEXT(ROUNDDOWN(Acrescentar2[[#This Row],[ritmo_s]]/60,0),"00")</f>
        <v>06</v>
      </c>
      <c r="O211" s="4" t="str">
        <f>TEXT(ROUND(((Acrescentar2[[#This Row],[ritmo_s]]/60-Acrescentar2[[#This Row],[comp_ritmo_min]])*100),2),"00")</f>
        <v>02</v>
      </c>
      <c r="P211" s="1" t="str">
        <f>Acrescentar2[[#This Row],[comp_ritmo_min]]&amp;":"&amp;Acrescentar2[[#This Row],[comp_ritmo_seg]]</f>
        <v>06:02</v>
      </c>
    </row>
    <row r="212" spans="1:16" x14ac:dyDescent="0.3">
      <c r="A212">
        <v>211</v>
      </c>
      <c r="B212">
        <v>10500</v>
      </c>
      <c r="C212" s="1" t="s">
        <v>1651</v>
      </c>
      <c r="D212" s="1" t="s">
        <v>1421</v>
      </c>
      <c r="E212" s="1">
        <v>29</v>
      </c>
      <c r="F212" s="1" t="s">
        <v>1458</v>
      </c>
      <c r="G212">
        <v>23</v>
      </c>
      <c r="H212" s="1" t="s">
        <v>6</v>
      </c>
      <c r="I212" s="1" t="s">
        <v>6</v>
      </c>
      <c r="J212" s="2">
        <v>4.1782407407407407E-2</v>
      </c>
      <c r="K212" s="1">
        <v>10</v>
      </c>
      <c r="L212" s="1">
        <f>HOUR(Acrescentar2[[#This Row],[tempo]])*60*60+MINUTE(Acrescentar2[[#This Row],[tempo]])*60+SECOND(Acrescentar2[[#This Row],[tempo]])</f>
        <v>3610</v>
      </c>
      <c r="M212" s="1">
        <f>Acrescentar2[[#This Row],[tempo_s]]/Acrescentar2[[#This Row],[distancia]]</f>
        <v>361</v>
      </c>
      <c r="N212" s="1" t="str">
        <f>TEXT(ROUNDDOWN(Acrescentar2[[#This Row],[ritmo_s]]/60,0),"00")</f>
        <v>06</v>
      </c>
      <c r="O212" s="4" t="str">
        <f>TEXT(ROUND(((Acrescentar2[[#This Row],[ritmo_s]]/60-Acrescentar2[[#This Row],[comp_ritmo_min]])*100),2),"00")</f>
        <v>02</v>
      </c>
      <c r="P212" s="1" t="str">
        <f>Acrescentar2[[#This Row],[comp_ritmo_min]]&amp;":"&amp;Acrescentar2[[#This Row],[comp_ritmo_seg]]</f>
        <v>06:02</v>
      </c>
    </row>
    <row r="213" spans="1:16" x14ac:dyDescent="0.3">
      <c r="A213">
        <v>212</v>
      </c>
      <c r="B213">
        <v>8975</v>
      </c>
      <c r="C213" s="1" t="s">
        <v>1652</v>
      </c>
      <c r="D213" s="1" t="s">
        <v>1421</v>
      </c>
      <c r="E213" s="1">
        <v>27</v>
      </c>
      <c r="F213" s="1" t="s">
        <v>1458</v>
      </c>
      <c r="G213">
        <v>24</v>
      </c>
      <c r="H213" s="1" t="s">
        <v>6</v>
      </c>
      <c r="I213" s="1" t="s">
        <v>9</v>
      </c>
      <c r="J213" s="2">
        <v>4.1863425925925929E-2</v>
      </c>
      <c r="K213" s="1">
        <v>10</v>
      </c>
      <c r="L213" s="1">
        <f>HOUR(Acrescentar2[[#This Row],[tempo]])*60*60+MINUTE(Acrescentar2[[#This Row],[tempo]])*60+SECOND(Acrescentar2[[#This Row],[tempo]])</f>
        <v>3617</v>
      </c>
      <c r="M213" s="1">
        <f>Acrescentar2[[#This Row],[tempo_s]]/Acrescentar2[[#This Row],[distancia]]</f>
        <v>361.7</v>
      </c>
      <c r="N213" s="1" t="str">
        <f>TEXT(ROUNDDOWN(Acrescentar2[[#This Row],[ritmo_s]]/60,0),"00")</f>
        <v>06</v>
      </c>
      <c r="O213" s="4" t="str">
        <f>TEXT(ROUND(((Acrescentar2[[#This Row],[ritmo_s]]/60-Acrescentar2[[#This Row],[comp_ritmo_min]])*100),2),"00")</f>
        <v>03</v>
      </c>
      <c r="P213" s="1" t="str">
        <f>Acrescentar2[[#This Row],[comp_ritmo_min]]&amp;":"&amp;Acrescentar2[[#This Row],[comp_ritmo_seg]]</f>
        <v>06:03</v>
      </c>
    </row>
    <row r="214" spans="1:16" x14ac:dyDescent="0.3">
      <c r="A214">
        <v>213</v>
      </c>
      <c r="B214">
        <v>9006</v>
      </c>
      <c r="C214" s="1" t="s">
        <v>1653</v>
      </c>
      <c r="D214" s="1" t="s">
        <v>1421</v>
      </c>
      <c r="E214" s="1">
        <v>52</v>
      </c>
      <c r="F214" s="1" t="s">
        <v>1432</v>
      </c>
      <c r="G214">
        <v>17</v>
      </c>
      <c r="H214" s="1" t="s">
        <v>6</v>
      </c>
      <c r="I214" s="1" t="s">
        <v>9</v>
      </c>
      <c r="J214" s="2">
        <v>4.1921296296296297E-2</v>
      </c>
      <c r="K214" s="1">
        <v>10</v>
      </c>
      <c r="L214" s="1">
        <f>HOUR(Acrescentar2[[#This Row],[tempo]])*60*60+MINUTE(Acrescentar2[[#This Row],[tempo]])*60+SECOND(Acrescentar2[[#This Row],[tempo]])</f>
        <v>3622</v>
      </c>
      <c r="M214" s="1">
        <f>Acrescentar2[[#This Row],[tempo_s]]/Acrescentar2[[#This Row],[distancia]]</f>
        <v>362.2</v>
      </c>
      <c r="N214" s="1" t="str">
        <f>TEXT(ROUNDDOWN(Acrescentar2[[#This Row],[ritmo_s]]/60,0),"00")</f>
        <v>06</v>
      </c>
      <c r="O214" s="4" t="str">
        <f>TEXT(ROUND(((Acrescentar2[[#This Row],[ritmo_s]]/60-Acrescentar2[[#This Row],[comp_ritmo_min]])*100),2),"00")</f>
        <v>04</v>
      </c>
      <c r="P214" s="1" t="str">
        <f>Acrescentar2[[#This Row],[comp_ritmo_min]]&amp;":"&amp;Acrescentar2[[#This Row],[comp_ritmo_seg]]</f>
        <v>06:04</v>
      </c>
    </row>
    <row r="215" spans="1:16" x14ac:dyDescent="0.3">
      <c r="A215">
        <v>214</v>
      </c>
      <c r="B215">
        <v>8653</v>
      </c>
      <c r="C215" s="1" t="s">
        <v>1654</v>
      </c>
      <c r="D215" s="1" t="s">
        <v>1421</v>
      </c>
      <c r="E215" s="1">
        <v>27</v>
      </c>
      <c r="F215" s="1" t="s">
        <v>1458</v>
      </c>
      <c r="G215">
        <v>25</v>
      </c>
      <c r="H215" s="1" t="s">
        <v>6</v>
      </c>
      <c r="I215" s="1" t="s">
        <v>80</v>
      </c>
      <c r="J215" s="2">
        <v>4.1921296296296297E-2</v>
      </c>
      <c r="K215" s="1">
        <v>10</v>
      </c>
      <c r="L215" s="1">
        <f>HOUR(Acrescentar2[[#This Row],[tempo]])*60*60+MINUTE(Acrescentar2[[#This Row],[tempo]])*60+SECOND(Acrescentar2[[#This Row],[tempo]])</f>
        <v>3622</v>
      </c>
      <c r="M215" s="1">
        <f>Acrescentar2[[#This Row],[tempo_s]]/Acrescentar2[[#This Row],[distancia]]</f>
        <v>362.2</v>
      </c>
      <c r="N215" s="1" t="str">
        <f>TEXT(ROUNDDOWN(Acrescentar2[[#This Row],[ritmo_s]]/60,0),"00")</f>
        <v>06</v>
      </c>
      <c r="O215" s="4" t="str">
        <f>TEXT(ROUND(((Acrescentar2[[#This Row],[ritmo_s]]/60-Acrescentar2[[#This Row],[comp_ritmo_min]])*100),2),"00")</f>
        <v>04</v>
      </c>
      <c r="P215" s="1" t="str">
        <f>Acrescentar2[[#This Row],[comp_ritmo_min]]&amp;":"&amp;Acrescentar2[[#This Row],[comp_ritmo_seg]]</f>
        <v>06:04</v>
      </c>
    </row>
    <row r="216" spans="1:16" x14ac:dyDescent="0.3">
      <c r="A216">
        <v>215</v>
      </c>
      <c r="B216">
        <v>9570</v>
      </c>
      <c r="C216" s="1" t="s">
        <v>1655</v>
      </c>
      <c r="D216" s="1" t="s">
        <v>1421</v>
      </c>
      <c r="E216" s="1">
        <v>45</v>
      </c>
      <c r="F216" s="1" t="s">
        <v>1441</v>
      </c>
      <c r="G216">
        <v>30</v>
      </c>
      <c r="H216" s="1" t="s">
        <v>6</v>
      </c>
      <c r="I216" s="1" t="s">
        <v>299</v>
      </c>
      <c r="J216" s="2">
        <v>4.1944444444444444E-2</v>
      </c>
      <c r="K216" s="1">
        <v>10</v>
      </c>
      <c r="L216" s="1">
        <f>HOUR(Acrescentar2[[#This Row],[tempo]])*60*60+MINUTE(Acrescentar2[[#This Row],[tempo]])*60+SECOND(Acrescentar2[[#This Row],[tempo]])</f>
        <v>3624</v>
      </c>
      <c r="M216" s="1">
        <f>Acrescentar2[[#This Row],[tempo_s]]/Acrescentar2[[#This Row],[distancia]]</f>
        <v>362.4</v>
      </c>
      <c r="N216" s="1" t="str">
        <f>TEXT(ROUNDDOWN(Acrescentar2[[#This Row],[ritmo_s]]/60,0),"00")</f>
        <v>06</v>
      </c>
      <c r="O216" s="4" t="str">
        <f>TEXT(ROUND(((Acrescentar2[[#This Row],[ritmo_s]]/60-Acrescentar2[[#This Row],[comp_ritmo_min]])*100),2),"00")</f>
        <v>04</v>
      </c>
      <c r="P216" s="1" t="str">
        <f>Acrescentar2[[#This Row],[comp_ritmo_min]]&amp;":"&amp;Acrescentar2[[#This Row],[comp_ritmo_seg]]</f>
        <v>06:04</v>
      </c>
    </row>
    <row r="217" spans="1:16" x14ac:dyDescent="0.3">
      <c r="A217">
        <v>216</v>
      </c>
      <c r="B217">
        <v>10078</v>
      </c>
      <c r="C217" s="1" t="s">
        <v>1656</v>
      </c>
      <c r="D217" s="1" t="s">
        <v>1421</v>
      </c>
      <c r="E217" s="1">
        <v>19</v>
      </c>
      <c r="F217" s="1" t="s">
        <v>1657</v>
      </c>
      <c r="G217">
        <v>1</v>
      </c>
      <c r="H217" s="1" t="s">
        <v>6</v>
      </c>
      <c r="I217" s="1" t="s">
        <v>6</v>
      </c>
      <c r="J217" s="2">
        <v>4.1967592592592591E-2</v>
      </c>
      <c r="K217" s="1">
        <v>10</v>
      </c>
      <c r="L217" s="1">
        <f>HOUR(Acrescentar2[[#This Row],[tempo]])*60*60+MINUTE(Acrescentar2[[#This Row],[tempo]])*60+SECOND(Acrescentar2[[#This Row],[tempo]])</f>
        <v>3626</v>
      </c>
      <c r="M217" s="1">
        <f>Acrescentar2[[#This Row],[tempo_s]]/Acrescentar2[[#This Row],[distancia]]</f>
        <v>362.6</v>
      </c>
      <c r="N217" s="1" t="str">
        <f>TEXT(ROUNDDOWN(Acrescentar2[[#This Row],[ritmo_s]]/60,0),"00")</f>
        <v>06</v>
      </c>
      <c r="O217" s="4" t="str">
        <f>TEXT(ROUND(((Acrescentar2[[#This Row],[ritmo_s]]/60-Acrescentar2[[#This Row],[comp_ritmo_min]])*100),2),"00")</f>
        <v>04</v>
      </c>
      <c r="P217" s="1" t="str">
        <f>Acrescentar2[[#This Row],[comp_ritmo_min]]&amp;":"&amp;Acrescentar2[[#This Row],[comp_ritmo_seg]]</f>
        <v>06:04</v>
      </c>
    </row>
    <row r="218" spans="1:16" x14ac:dyDescent="0.3">
      <c r="A218">
        <v>217</v>
      </c>
      <c r="B218">
        <v>10242</v>
      </c>
      <c r="C218" s="1" t="s">
        <v>1658</v>
      </c>
      <c r="D218" s="1" t="s">
        <v>1421</v>
      </c>
      <c r="E218" s="1">
        <v>42</v>
      </c>
      <c r="F218" s="1" t="s">
        <v>1427</v>
      </c>
      <c r="G218">
        <v>44</v>
      </c>
      <c r="H218" s="1" t="s">
        <v>6</v>
      </c>
      <c r="I218" s="1" t="s">
        <v>6</v>
      </c>
      <c r="J218" s="2">
        <v>4.2002314814814812E-2</v>
      </c>
      <c r="K218" s="1">
        <v>10</v>
      </c>
      <c r="L218" s="1">
        <f>HOUR(Acrescentar2[[#This Row],[tempo]])*60*60+MINUTE(Acrescentar2[[#This Row],[tempo]])*60+SECOND(Acrescentar2[[#This Row],[tempo]])</f>
        <v>3629</v>
      </c>
      <c r="M218" s="1">
        <f>Acrescentar2[[#This Row],[tempo_s]]/Acrescentar2[[#This Row],[distancia]]</f>
        <v>362.9</v>
      </c>
      <c r="N218" s="1" t="str">
        <f>TEXT(ROUNDDOWN(Acrescentar2[[#This Row],[ritmo_s]]/60,0),"00")</f>
        <v>06</v>
      </c>
      <c r="O218" s="4" t="str">
        <f>TEXT(ROUND(((Acrescentar2[[#This Row],[ritmo_s]]/60-Acrescentar2[[#This Row],[comp_ritmo_min]])*100),2),"00")</f>
        <v>05</v>
      </c>
      <c r="P218" s="1" t="str">
        <f>Acrescentar2[[#This Row],[comp_ritmo_min]]&amp;":"&amp;Acrescentar2[[#This Row],[comp_ritmo_seg]]</f>
        <v>06:05</v>
      </c>
    </row>
    <row r="219" spans="1:16" x14ac:dyDescent="0.3">
      <c r="A219">
        <v>218</v>
      </c>
      <c r="B219">
        <v>8959</v>
      </c>
      <c r="C219" s="1" t="s">
        <v>1659</v>
      </c>
      <c r="D219" s="1" t="s">
        <v>1421</v>
      </c>
      <c r="E219" s="1">
        <v>36</v>
      </c>
      <c r="F219" s="1" t="s">
        <v>1422</v>
      </c>
      <c r="G219">
        <v>45</v>
      </c>
      <c r="H219" s="1" t="s">
        <v>6</v>
      </c>
      <c r="I219" s="1" t="s">
        <v>9</v>
      </c>
      <c r="J219" s="2">
        <v>4.2013888888888892E-2</v>
      </c>
      <c r="K219" s="1">
        <v>10</v>
      </c>
      <c r="L219" s="1">
        <f>HOUR(Acrescentar2[[#This Row],[tempo]])*60*60+MINUTE(Acrescentar2[[#This Row],[tempo]])*60+SECOND(Acrescentar2[[#This Row],[tempo]])</f>
        <v>3630</v>
      </c>
      <c r="M219" s="1">
        <f>Acrescentar2[[#This Row],[tempo_s]]/Acrescentar2[[#This Row],[distancia]]</f>
        <v>363</v>
      </c>
      <c r="N219" s="1" t="str">
        <f>TEXT(ROUNDDOWN(Acrescentar2[[#This Row],[ritmo_s]]/60,0),"00")</f>
        <v>06</v>
      </c>
      <c r="O219" s="4" t="str">
        <f>TEXT(ROUND(((Acrescentar2[[#This Row],[ritmo_s]]/60-Acrescentar2[[#This Row],[comp_ritmo_min]])*100),2),"00")</f>
        <v>05</v>
      </c>
      <c r="P219" s="1" t="str">
        <f>Acrescentar2[[#This Row],[comp_ritmo_min]]&amp;":"&amp;Acrescentar2[[#This Row],[comp_ritmo_seg]]</f>
        <v>06:05</v>
      </c>
    </row>
    <row r="220" spans="1:16" x14ac:dyDescent="0.3">
      <c r="A220">
        <v>219</v>
      </c>
      <c r="B220">
        <v>8773</v>
      </c>
      <c r="C220" s="1" t="s">
        <v>1660</v>
      </c>
      <c r="D220" s="1" t="s">
        <v>1421</v>
      </c>
      <c r="E220" s="1">
        <v>38</v>
      </c>
      <c r="F220" s="1" t="s">
        <v>1422</v>
      </c>
      <c r="G220">
        <v>46</v>
      </c>
      <c r="H220" s="1" t="s">
        <v>6</v>
      </c>
      <c r="I220" s="1" t="s">
        <v>19</v>
      </c>
      <c r="J220" s="2">
        <v>4.2025462962962966E-2</v>
      </c>
      <c r="K220" s="1">
        <v>10</v>
      </c>
      <c r="L220" s="1">
        <f>HOUR(Acrescentar2[[#This Row],[tempo]])*60*60+MINUTE(Acrescentar2[[#This Row],[tempo]])*60+SECOND(Acrescentar2[[#This Row],[tempo]])</f>
        <v>3631</v>
      </c>
      <c r="M220" s="1">
        <f>Acrescentar2[[#This Row],[tempo_s]]/Acrescentar2[[#This Row],[distancia]]</f>
        <v>363.1</v>
      </c>
      <c r="N220" s="1" t="str">
        <f>TEXT(ROUNDDOWN(Acrescentar2[[#This Row],[ritmo_s]]/60,0),"00")</f>
        <v>06</v>
      </c>
      <c r="O220" s="4" t="str">
        <f>TEXT(ROUND(((Acrescentar2[[#This Row],[ritmo_s]]/60-Acrescentar2[[#This Row],[comp_ritmo_min]])*100),2),"00")</f>
        <v>05</v>
      </c>
      <c r="P220" s="1" t="str">
        <f>Acrescentar2[[#This Row],[comp_ritmo_min]]&amp;":"&amp;Acrescentar2[[#This Row],[comp_ritmo_seg]]</f>
        <v>06:05</v>
      </c>
    </row>
    <row r="221" spans="1:16" x14ac:dyDescent="0.3">
      <c r="A221">
        <v>220</v>
      </c>
      <c r="B221">
        <v>11153</v>
      </c>
      <c r="C221" s="1" t="s">
        <v>1661</v>
      </c>
      <c r="D221" s="1" t="s">
        <v>1421</v>
      </c>
      <c r="E221" s="1">
        <v>44</v>
      </c>
      <c r="F221" s="1" t="s">
        <v>1427</v>
      </c>
      <c r="G221">
        <v>45</v>
      </c>
      <c r="H221" s="1" t="s">
        <v>6</v>
      </c>
      <c r="I221" s="1" t="s">
        <v>6</v>
      </c>
      <c r="J221" s="2">
        <v>4.2037037037037039E-2</v>
      </c>
      <c r="K221" s="1">
        <v>10</v>
      </c>
      <c r="L221" s="1">
        <f>HOUR(Acrescentar2[[#This Row],[tempo]])*60*60+MINUTE(Acrescentar2[[#This Row],[tempo]])*60+SECOND(Acrescentar2[[#This Row],[tempo]])</f>
        <v>3632</v>
      </c>
      <c r="M221" s="1">
        <f>Acrescentar2[[#This Row],[tempo_s]]/Acrescentar2[[#This Row],[distancia]]</f>
        <v>363.2</v>
      </c>
      <c r="N221" s="1" t="str">
        <f>TEXT(ROUNDDOWN(Acrescentar2[[#This Row],[ritmo_s]]/60,0),"00")</f>
        <v>06</v>
      </c>
      <c r="O221" s="4" t="str">
        <f>TEXT(ROUND(((Acrescentar2[[#This Row],[ritmo_s]]/60-Acrescentar2[[#This Row],[comp_ritmo_min]])*100),2),"00")</f>
        <v>05</v>
      </c>
      <c r="P221" s="1" t="str">
        <f>Acrescentar2[[#This Row],[comp_ritmo_min]]&amp;":"&amp;Acrescentar2[[#This Row],[comp_ritmo_seg]]</f>
        <v>06:05</v>
      </c>
    </row>
    <row r="222" spans="1:16" x14ac:dyDescent="0.3">
      <c r="A222">
        <v>221</v>
      </c>
      <c r="B222">
        <v>10606</v>
      </c>
      <c r="C222" s="1" t="s">
        <v>1662</v>
      </c>
      <c r="D222" s="1" t="s">
        <v>1421</v>
      </c>
      <c r="E222" s="1">
        <v>49</v>
      </c>
      <c r="F222" s="1" t="s">
        <v>1441</v>
      </c>
      <c r="G222">
        <v>31</v>
      </c>
      <c r="H222" s="1" t="s">
        <v>6</v>
      </c>
      <c r="I222" s="1" t="s">
        <v>6</v>
      </c>
      <c r="J222" s="2">
        <v>4.207175925925926E-2</v>
      </c>
      <c r="K222" s="1">
        <v>10</v>
      </c>
      <c r="L222" s="1">
        <f>HOUR(Acrescentar2[[#This Row],[tempo]])*60*60+MINUTE(Acrescentar2[[#This Row],[tempo]])*60+SECOND(Acrescentar2[[#This Row],[tempo]])</f>
        <v>3635</v>
      </c>
      <c r="M222" s="1">
        <f>Acrescentar2[[#This Row],[tempo_s]]/Acrescentar2[[#This Row],[distancia]]</f>
        <v>363.5</v>
      </c>
      <c r="N222" s="1" t="str">
        <f>TEXT(ROUNDDOWN(Acrescentar2[[#This Row],[ritmo_s]]/60,0),"00")</f>
        <v>06</v>
      </c>
      <c r="O222" s="4" t="str">
        <f>TEXT(ROUND(((Acrescentar2[[#This Row],[ritmo_s]]/60-Acrescentar2[[#This Row],[comp_ritmo_min]])*100),2),"00")</f>
        <v>06</v>
      </c>
      <c r="P222" s="1" t="str">
        <f>Acrescentar2[[#This Row],[comp_ritmo_min]]&amp;":"&amp;Acrescentar2[[#This Row],[comp_ritmo_seg]]</f>
        <v>06:06</v>
      </c>
    </row>
    <row r="223" spans="1:16" x14ac:dyDescent="0.3">
      <c r="A223">
        <v>222</v>
      </c>
      <c r="B223">
        <v>11061</v>
      </c>
      <c r="C223" s="1" t="s">
        <v>1663</v>
      </c>
      <c r="D223" s="1" t="s">
        <v>1421</v>
      </c>
      <c r="E223" s="1">
        <v>54</v>
      </c>
      <c r="F223" s="1" t="s">
        <v>1432</v>
      </c>
      <c r="G223">
        <v>18</v>
      </c>
      <c r="H223" s="1" t="s">
        <v>6</v>
      </c>
      <c r="I223" s="1" t="s">
        <v>6</v>
      </c>
      <c r="J223" s="2">
        <v>4.2164351851851849E-2</v>
      </c>
      <c r="K223" s="1">
        <v>10</v>
      </c>
      <c r="L223" s="1">
        <f>HOUR(Acrescentar2[[#This Row],[tempo]])*60*60+MINUTE(Acrescentar2[[#This Row],[tempo]])*60+SECOND(Acrescentar2[[#This Row],[tempo]])</f>
        <v>3643</v>
      </c>
      <c r="M223" s="1">
        <f>Acrescentar2[[#This Row],[tempo_s]]/Acrescentar2[[#This Row],[distancia]]</f>
        <v>364.3</v>
      </c>
      <c r="N223" s="1" t="str">
        <f>TEXT(ROUNDDOWN(Acrescentar2[[#This Row],[ritmo_s]]/60,0),"00")</f>
        <v>06</v>
      </c>
      <c r="O223" s="4" t="str">
        <f>TEXT(ROUND(((Acrescentar2[[#This Row],[ritmo_s]]/60-Acrescentar2[[#This Row],[comp_ritmo_min]])*100),2),"00")</f>
        <v>07</v>
      </c>
      <c r="P223" s="1" t="str">
        <f>Acrescentar2[[#This Row],[comp_ritmo_min]]&amp;":"&amp;Acrescentar2[[#This Row],[comp_ritmo_seg]]</f>
        <v>06:07</v>
      </c>
    </row>
    <row r="224" spans="1:16" x14ac:dyDescent="0.3">
      <c r="A224">
        <v>223</v>
      </c>
      <c r="B224">
        <v>9987</v>
      </c>
      <c r="C224" s="1" t="s">
        <v>1664</v>
      </c>
      <c r="D224" s="1" t="s">
        <v>1421</v>
      </c>
      <c r="E224" s="1">
        <v>38</v>
      </c>
      <c r="F224" s="1" t="s">
        <v>1422</v>
      </c>
      <c r="G224">
        <v>47</v>
      </c>
      <c r="H224" s="1" t="s">
        <v>6</v>
      </c>
      <c r="I224" s="1" t="s">
        <v>6</v>
      </c>
      <c r="J224" s="2">
        <v>4.2199074074074076E-2</v>
      </c>
      <c r="K224" s="1">
        <v>10</v>
      </c>
      <c r="L224" s="1">
        <f>HOUR(Acrescentar2[[#This Row],[tempo]])*60*60+MINUTE(Acrescentar2[[#This Row],[tempo]])*60+SECOND(Acrescentar2[[#This Row],[tempo]])</f>
        <v>3646</v>
      </c>
      <c r="M224" s="1">
        <f>Acrescentar2[[#This Row],[tempo_s]]/Acrescentar2[[#This Row],[distancia]]</f>
        <v>364.6</v>
      </c>
      <c r="N224" s="1" t="str">
        <f>TEXT(ROUNDDOWN(Acrescentar2[[#This Row],[ritmo_s]]/60,0),"00")</f>
        <v>06</v>
      </c>
      <c r="O224" s="4" t="str">
        <f>TEXT(ROUND(((Acrescentar2[[#This Row],[ritmo_s]]/60-Acrescentar2[[#This Row],[comp_ritmo_min]])*100),2),"00")</f>
        <v>08</v>
      </c>
      <c r="P224" s="1" t="str">
        <f>Acrescentar2[[#This Row],[comp_ritmo_min]]&amp;":"&amp;Acrescentar2[[#This Row],[comp_ritmo_seg]]</f>
        <v>06:08</v>
      </c>
    </row>
    <row r="225" spans="1:16" x14ac:dyDescent="0.3">
      <c r="A225">
        <v>224</v>
      </c>
      <c r="B225">
        <v>9430</v>
      </c>
      <c r="C225" s="1" t="s">
        <v>1665</v>
      </c>
      <c r="D225" s="1" t="s">
        <v>1421</v>
      </c>
      <c r="E225" s="1">
        <v>39</v>
      </c>
      <c r="F225" s="1" t="s">
        <v>1422</v>
      </c>
      <c r="G225">
        <v>48</v>
      </c>
      <c r="H225" s="1" t="s">
        <v>6</v>
      </c>
      <c r="I225" s="1" t="s">
        <v>360</v>
      </c>
      <c r="J225" s="2">
        <v>4.2199074074074076E-2</v>
      </c>
      <c r="K225" s="1">
        <v>10</v>
      </c>
      <c r="L225" s="1">
        <f>HOUR(Acrescentar2[[#This Row],[tempo]])*60*60+MINUTE(Acrescentar2[[#This Row],[tempo]])*60+SECOND(Acrescentar2[[#This Row],[tempo]])</f>
        <v>3646</v>
      </c>
      <c r="M225" s="1">
        <f>Acrescentar2[[#This Row],[tempo_s]]/Acrescentar2[[#This Row],[distancia]]</f>
        <v>364.6</v>
      </c>
      <c r="N225" s="1" t="str">
        <f>TEXT(ROUNDDOWN(Acrescentar2[[#This Row],[ritmo_s]]/60,0),"00")</f>
        <v>06</v>
      </c>
      <c r="O225" s="4" t="str">
        <f>TEXT(ROUND(((Acrescentar2[[#This Row],[ritmo_s]]/60-Acrescentar2[[#This Row],[comp_ritmo_min]])*100),2),"00")</f>
        <v>08</v>
      </c>
      <c r="P225" s="1" t="str">
        <f>Acrescentar2[[#This Row],[comp_ritmo_min]]&amp;":"&amp;Acrescentar2[[#This Row],[comp_ritmo_seg]]</f>
        <v>06:08</v>
      </c>
    </row>
    <row r="226" spans="1:16" x14ac:dyDescent="0.3">
      <c r="A226">
        <v>225</v>
      </c>
      <c r="B226">
        <v>9670</v>
      </c>
      <c r="C226" s="1" t="s">
        <v>1666</v>
      </c>
      <c r="D226" s="1" t="s">
        <v>1421</v>
      </c>
      <c r="E226" s="1">
        <v>34</v>
      </c>
      <c r="F226" s="1" t="s">
        <v>1424</v>
      </c>
      <c r="G226">
        <v>28</v>
      </c>
      <c r="H226" s="1" t="s">
        <v>6</v>
      </c>
      <c r="I226" s="1" t="s">
        <v>6</v>
      </c>
      <c r="J226" s="2">
        <v>4.2222222222222223E-2</v>
      </c>
      <c r="K226" s="1">
        <v>10</v>
      </c>
      <c r="L226" s="1">
        <f>HOUR(Acrescentar2[[#This Row],[tempo]])*60*60+MINUTE(Acrescentar2[[#This Row],[tempo]])*60+SECOND(Acrescentar2[[#This Row],[tempo]])</f>
        <v>3648</v>
      </c>
      <c r="M226" s="1">
        <f>Acrescentar2[[#This Row],[tempo_s]]/Acrescentar2[[#This Row],[distancia]]</f>
        <v>364.8</v>
      </c>
      <c r="N226" s="1" t="str">
        <f>TEXT(ROUNDDOWN(Acrescentar2[[#This Row],[ritmo_s]]/60,0),"00")</f>
        <v>06</v>
      </c>
      <c r="O226" s="4" t="str">
        <f>TEXT(ROUND(((Acrescentar2[[#This Row],[ritmo_s]]/60-Acrescentar2[[#This Row],[comp_ritmo_min]])*100),2),"00")</f>
        <v>08</v>
      </c>
      <c r="P226" s="1" t="str">
        <f>Acrescentar2[[#This Row],[comp_ritmo_min]]&amp;":"&amp;Acrescentar2[[#This Row],[comp_ritmo_seg]]</f>
        <v>06:08</v>
      </c>
    </row>
    <row r="227" spans="1:16" x14ac:dyDescent="0.3">
      <c r="A227">
        <v>226</v>
      </c>
      <c r="B227">
        <v>8834</v>
      </c>
      <c r="C227" s="1" t="s">
        <v>1667</v>
      </c>
      <c r="D227" s="1" t="s">
        <v>1421</v>
      </c>
      <c r="E227" s="1">
        <v>48</v>
      </c>
      <c r="F227" s="1" t="s">
        <v>1441</v>
      </c>
      <c r="G227">
        <v>32</v>
      </c>
      <c r="H227" s="1" t="s">
        <v>6</v>
      </c>
      <c r="I227" s="1" t="s">
        <v>217</v>
      </c>
      <c r="J227" s="2">
        <v>4.2222222222222223E-2</v>
      </c>
      <c r="K227" s="1">
        <v>10</v>
      </c>
      <c r="L227" s="1">
        <f>HOUR(Acrescentar2[[#This Row],[tempo]])*60*60+MINUTE(Acrescentar2[[#This Row],[tempo]])*60+SECOND(Acrescentar2[[#This Row],[tempo]])</f>
        <v>3648</v>
      </c>
      <c r="M227" s="1">
        <f>Acrescentar2[[#This Row],[tempo_s]]/Acrescentar2[[#This Row],[distancia]]</f>
        <v>364.8</v>
      </c>
      <c r="N227" s="1" t="str">
        <f>TEXT(ROUNDDOWN(Acrescentar2[[#This Row],[ritmo_s]]/60,0),"00")</f>
        <v>06</v>
      </c>
      <c r="O227" s="4" t="str">
        <f>TEXT(ROUND(((Acrescentar2[[#This Row],[ritmo_s]]/60-Acrescentar2[[#This Row],[comp_ritmo_min]])*100),2),"00")</f>
        <v>08</v>
      </c>
      <c r="P227" s="1" t="str">
        <f>Acrescentar2[[#This Row],[comp_ritmo_min]]&amp;":"&amp;Acrescentar2[[#This Row],[comp_ritmo_seg]]</f>
        <v>06:08</v>
      </c>
    </row>
    <row r="228" spans="1:16" x14ac:dyDescent="0.3">
      <c r="A228">
        <v>227</v>
      </c>
      <c r="B228">
        <v>9961</v>
      </c>
      <c r="C228" s="1" t="s">
        <v>1668</v>
      </c>
      <c r="D228" s="1" t="s">
        <v>1421</v>
      </c>
      <c r="E228" s="1">
        <v>42</v>
      </c>
      <c r="F228" s="1" t="s">
        <v>1427</v>
      </c>
      <c r="G228">
        <v>46</v>
      </c>
      <c r="H228" s="1" t="s">
        <v>6</v>
      </c>
      <c r="I228" s="1" t="s">
        <v>6</v>
      </c>
      <c r="J228" s="2">
        <v>4.2222222222222223E-2</v>
      </c>
      <c r="K228" s="1">
        <v>10</v>
      </c>
      <c r="L228" s="1">
        <f>HOUR(Acrescentar2[[#This Row],[tempo]])*60*60+MINUTE(Acrescentar2[[#This Row],[tempo]])*60+SECOND(Acrescentar2[[#This Row],[tempo]])</f>
        <v>3648</v>
      </c>
      <c r="M228" s="1">
        <f>Acrescentar2[[#This Row],[tempo_s]]/Acrescentar2[[#This Row],[distancia]]</f>
        <v>364.8</v>
      </c>
      <c r="N228" s="1" t="str">
        <f>TEXT(ROUNDDOWN(Acrescentar2[[#This Row],[ritmo_s]]/60,0),"00")</f>
        <v>06</v>
      </c>
      <c r="O228" s="4" t="str">
        <f>TEXT(ROUND(((Acrescentar2[[#This Row],[ritmo_s]]/60-Acrescentar2[[#This Row],[comp_ritmo_min]])*100),2),"00")</f>
        <v>08</v>
      </c>
      <c r="P228" s="1" t="str">
        <f>Acrescentar2[[#This Row],[comp_ritmo_min]]&amp;":"&amp;Acrescentar2[[#This Row],[comp_ritmo_seg]]</f>
        <v>06:08</v>
      </c>
    </row>
    <row r="229" spans="1:16" x14ac:dyDescent="0.3">
      <c r="A229">
        <v>228</v>
      </c>
      <c r="B229">
        <v>9167</v>
      </c>
      <c r="C229" s="1" t="s">
        <v>1669</v>
      </c>
      <c r="D229" s="1" t="s">
        <v>1421</v>
      </c>
      <c r="E229" s="1">
        <v>56</v>
      </c>
      <c r="F229" s="1" t="s">
        <v>1434</v>
      </c>
      <c r="G229">
        <v>6</v>
      </c>
      <c r="H229" s="1" t="s">
        <v>6</v>
      </c>
      <c r="I229" s="1" t="s">
        <v>444</v>
      </c>
      <c r="J229" s="2">
        <v>4.2256944444444444E-2</v>
      </c>
      <c r="K229" s="1">
        <v>10</v>
      </c>
      <c r="L229" s="1">
        <f>HOUR(Acrescentar2[[#This Row],[tempo]])*60*60+MINUTE(Acrescentar2[[#This Row],[tempo]])*60+SECOND(Acrescentar2[[#This Row],[tempo]])</f>
        <v>3651</v>
      </c>
      <c r="M229" s="1">
        <f>Acrescentar2[[#This Row],[tempo_s]]/Acrescentar2[[#This Row],[distancia]]</f>
        <v>365.1</v>
      </c>
      <c r="N229" s="1" t="str">
        <f>TEXT(ROUNDDOWN(Acrescentar2[[#This Row],[ritmo_s]]/60,0),"00")</f>
        <v>06</v>
      </c>
      <c r="O229" s="4" t="str">
        <f>TEXT(ROUND(((Acrescentar2[[#This Row],[ritmo_s]]/60-Acrescentar2[[#This Row],[comp_ritmo_min]])*100),2),"00")</f>
        <v>09</v>
      </c>
      <c r="P229" s="1" t="str">
        <f>Acrescentar2[[#This Row],[comp_ritmo_min]]&amp;":"&amp;Acrescentar2[[#This Row],[comp_ritmo_seg]]</f>
        <v>06:09</v>
      </c>
    </row>
    <row r="230" spans="1:16" x14ac:dyDescent="0.3">
      <c r="A230">
        <v>229</v>
      </c>
      <c r="B230">
        <v>10880</v>
      </c>
      <c r="C230" s="1" t="s">
        <v>1670</v>
      </c>
      <c r="D230" s="1" t="s">
        <v>1421</v>
      </c>
      <c r="E230" s="1">
        <v>44</v>
      </c>
      <c r="F230" s="1" t="s">
        <v>1427</v>
      </c>
      <c r="G230">
        <v>47</v>
      </c>
      <c r="H230" s="1" t="s">
        <v>6</v>
      </c>
      <c r="I230" s="1" t="s">
        <v>6</v>
      </c>
      <c r="J230" s="2">
        <v>4.2268518518518518E-2</v>
      </c>
      <c r="K230" s="1">
        <v>10</v>
      </c>
      <c r="L230" s="1">
        <f>HOUR(Acrescentar2[[#This Row],[tempo]])*60*60+MINUTE(Acrescentar2[[#This Row],[tempo]])*60+SECOND(Acrescentar2[[#This Row],[tempo]])</f>
        <v>3652</v>
      </c>
      <c r="M230" s="1">
        <f>Acrescentar2[[#This Row],[tempo_s]]/Acrescentar2[[#This Row],[distancia]]</f>
        <v>365.2</v>
      </c>
      <c r="N230" s="1" t="str">
        <f>TEXT(ROUNDDOWN(Acrescentar2[[#This Row],[ritmo_s]]/60,0),"00")</f>
        <v>06</v>
      </c>
      <c r="O230" s="4" t="str">
        <f>TEXT(ROUND(((Acrescentar2[[#This Row],[ritmo_s]]/60-Acrescentar2[[#This Row],[comp_ritmo_min]])*100),2),"00")</f>
        <v>09</v>
      </c>
      <c r="P230" s="1" t="str">
        <f>Acrescentar2[[#This Row],[comp_ritmo_min]]&amp;":"&amp;Acrescentar2[[#This Row],[comp_ritmo_seg]]</f>
        <v>06:09</v>
      </c>
    </row>
    <row r="231" spans="1:16" x14ac:dyDescent="0.3">
      <c r="A231">
        <v>230</v>
      </c>
      <c r="B231">
        <v>8785</v>
      </c>
      <c r="C231" s="1" t="s">
        <v>1671</v>
      </c>
      <c r="D231" s="1" t="s">
        <v>1421</v>
      </c>
      <c r="E231" s="1">
        <v>41</v>
      </c>
      <c r="F231" s="1" t="s">
        <v>1427</v>
      </c>
      <c r="G231">
        <v>48</v>
      </c>
      <c r="H231" s="1" t="s">
        <v>6</v>
      </c>
      <c r="I231" s="1" t="s">
        <v>19</v>
      </c>
      <c r="J231" s="2">
        <v>4.2372685185185187E-2</v>
      </c>
      <c r="K231" s="1">
        <v>10</v>
      </c>
      <c r="L231" s="1">
        <f>HOUR(Acrescentar2[[#This Row],[tempo]])*60*60+MINUTE(Acrescentar2[[#This Row],[tempo]])*60+SECOND(Acrescentar2[[#This Row],[tempo]])</f>
        <v>3661</v>
      </c>
      <c r="M231" s="1">
        <f>Acrescentar2[[#This Row],[tempo_s]]/Acrescentar2[[#This Row],[distancia]]</f>
        <v>366.1</v>
      </c>
      <c r="N231" s="1" t="str">
        <f>TEXT(ROUNDDOWN(Acrescentar2[[#This Row],[ritmo_s]]/60,0),"00")</f>
        <v>06</v>
      </c>
      <c r="O231" s="4" t="str">
        <f>TEXT(ROUND(((Acrescentar2[[#This Row],[ritmo_s]]/60-Acrescentar2[[#This Row],[comp_ritmo_min]])*100),2),"00")</f>
        <v>10</v>
      </c>
      <c r="P231" s="1" t="str">
        <f>Acrescentar2[[#This Row],[comp_ritmo_min]]&amp;":"&amp;Acrescentar2[[#This Row],[comp_ritmo_seg]]</f>
        <v>06:10</v>
      </c>
    </row>
    <row r="232" spans="1:16" x14ac:dyDescent="0.3">
      <c r="A232">
        <v>231</v>
      </c>
      <c r="B232">
        <v>11081</v>
      </c>
      <c r="C232" s="1" t="s">
        <v>1672</v>
      </c>
      <c r="D232" s="1" t="s">
        <v>1421</v>
      </c>
      <c r="E232" s="1">
        <v>37</v>
      </c>
      <c r="F232" s="1" t="s">
        <v>1422</v>
      </c>
      <c r="G232">
        <v>49</v>
      </c>
      <c r="H232" s="1" t="s">
        <v>6</v>
      </c>
      <c r="I232" s="1" t="s">
        <v>6</v>
      </c>
      <c r="J232" s="2">
        <v>4.238425925925926E-2</v>
      </c>
      <c r="K232" s="1">
        <v>10</v>
      </c>
      <c r="L232" s="1">
        <f>HOUR(Acrescentar2[[#This Row],[tempo]])*60*60+MINUTE(Acrescentar2[[#This Row],[tempo]])*60+SECOND(Acrescentar2[[#This Row],[tempo]])</f>
        <v>3662</v>
      </c>
      <c r="M232" s="1">
        <f>Acrescentar2[[#This Row],[tempo_s]]/Acrescentar2[[#This Row],[distancia]]</f>
        <v>366.2</v>
      </c>
      <c r="N232" s="1" t="str">
        <f>TEXT(ROUNDDOWN(Acrescentar2[[#This Row],[ritmo_s]]/60,0),"00")</f>
        <v>06</v>
      </c>
      <c r="O232" s="4" t="str">
        <f>TEXT(ROUND(((Acrescentar2[[#This Row],[ritmo_s]]/60-Acrescentar2[[#This Row],[comp_ritmo_min]])*100),2),"00")</f>
        <v>10</v>
      </c>
      <c r="P232" s="1" t="str">
        <f>Acrescentar2[[#This Row],[comp_ritmo_min]]&amp;":"&amp;Acrescentar2[[#This Row],[comp_ritmo_seg]]</f>
        <v>06:10</v>
      </c>
    </row>
    <row r="233" spans="1:16" x14ac:dyDescent="0.3">
      <c r="A233">
        <v>232</v>
      </c>
      <c r="B233">
        <v>8793</v>
      </c>
      <c r="C233" s="1" t="s">
        <v>1673</v>
      </c>
      <c r="D233" s="1" t="s">
        <v>1421</v>
      </c>
      <c r="E233" s="1">
        <v>40</v>
      </c>
      <c r="F233" s="1" t="s">
        <v>1427</v>
      </c>
      <c r="G233">
        <v>49</v>
      </c>
      <c r="H233" s="1" t="s">
        <v>6</v>
      </c>
      <c r="I233" s="1" t="s">
        <v>19</v>
      </c>
      <c r="J233" s="2">
        <v>4.2407407407407408E-2</v>
      </c>
      <c r="K233" s="1">
        <v>10</v>
      </c>
      <c r="L233" s="1">
        <f>HOUR(Acrescentar2[[#This Row],[tempo]])*60*60+MINUTE(Acrescentar2[[#This Row],[tempo]])*60+SECOND(Acrescentar2[[#This Row],[tempo]])</f>
        <v>3664</v>
      </c>
      <c r="M233" s="1">
        <f>Acrescentar2[[#This Row],[tempo_s]]/Acrescentar2[[#This Row],[distancia]]</f>
        <v>366.4</v>
      </c>
      <c r="N233" s="1" t="str">
        <f>TEXT(ROUNDDOWN(Acrescentar2[[#This Row],[ritmo_s]]/60,0),"00")</f>
        <v>06</v>
      </c>
      <c r="O233" s="4" t="str">
        <f>TEXT(ROUND(((Acrescentar2[[#This Row],[ritmo_s]]/60-Acrescentar2[[#This Row],[comp_ritmo_min]])*100),2),"00")</f>
        <v>11</v>
      </c>
      <c r="P233" s="1" t="str">
        <f>Acrescentar2[[#This Row],[comp_ritmo_min]]&amp;":"&amp;Acrescentar2[[#This Row],[comp_ritmo_seg]]</f>
        <v>06:11</v>
      </c>
    </row>
    <row r="234" spans="1:16" x14ac:dyDescent="0.3">
      <c r="A234">
        <v>233</v>
      </c>
      <c r="B234">
        <v>9151</v>
      </c>
      <c r="C234" s="1" t="s">
        <v>1674</v>
      </c>
      <c r="D234" s="1" t="s">
        <v>1421</v>
      </c>
      <c r="E234" s="1">
        <v>1</v>
      </c>
      <c r="F234" s="1" t="s">
        <v>1450</v>
      </c>
      <c r="G234">
        <v>8</v>
      </c>
      <c r="H234" s="1" t="s">
        <v>6</v>
      </c>
      <c r="I234" s="1" t="s">
        <v>196</v>
      </c>
      <c r="J234" s="2">
        <v>4.2476851851851849E-2</v>
      </c>
      <c r="K234" s="1">
        <v>10</v>
      </c>
      <c r="L234" s="1">
        <f>HOUR(Acrescentar2[[#This Row],[tempo]])*60*60+MINUTE(Acrescentar2[[#This Row],[tempo]])*60+SECOND(Acrescentar2[[#This Row],[tempo]])</f>
        <v>3670</v>
      </c>
      <c r="M234" s="1">
        <f>Acrescentar2[[#This Row],[tempo_s]]/Acrescentar2[[#This Row],[distancia]]</f>
        <v>367</v>
      </c>
      <c r="N234" s="1" t="str">
        <f>TEXT(ROUNDDOWN(Acrescentar2[[#This Row],[ritmo_s]]/60,0),"00")</f>
        <v>06</v>
      </c>
      <c r="O234" s="4" t="str">
        <f>TEXT(ROUND(((Acrescentar2[[#This Row],[ritmo_s]]/60-Acrescentar2[[#This Row],[comp_ritmo_min]])*100),2),"00")</f>
        <v>12</v>
      </c>
      <c r="P234" s="1" t="str">
        <f>Acrescentar2[[#This Row],[comp_ritmo_min]]&amp;":"&amp;Acrescentar2[[#This Row],[comp_ritmo_seg]]</f>
        <v>06:12</v>
      </c>
    </row>
    <row r="235" spans="1:16" x14ac:dyDescent="0.3">
      <c r="A235">
        <v>234</v>
      </c>
      <c r="B235">
        <v>10047</v>
      </c>
      <c r="C235" s="1" t="s">
        <v>1675</v>
      </c>
      <c r="D235" s="1" t="s">
        <v>1421</v>
      </c>
      <c r="E235" s="1">
        <v>40</v>
      </c>
      <c r="F235" s="1" t="s">
        <v>1427</v>
      </c>
      <c r="G235">
        <v>50</v>
      </c>
      <c r="H235" s="1" t="s">
        <v>6</v>
      </c>
      <c r="I235" s="1" t="s">
        <v>6</v>
      </c>
      <c r="J235" s="2">
        <v>4.2476851851851849E-2</v>
      </c>
      <c r="K235" s="1">
        <v>10</v>
      </c>
      <c r="L235" s="1">
        <f>HOUR(Acrescentar2[[#This Row],[tempo]])*60*60+MINUTE(Acrescentar2[[#This Row],[tempo]])*60+SECOND(Acrescentar2[[#This Row],[tempo]])</f>
        <v>3670</v>
      </c>
      <c r="M235" s="1">
        <f>Acrescentar2[[#This Row],[tempo_s]]/Acrescentar2[[#This Row],[distancia]]</f>
        <v>367</v>
      </c>
      <c r="N235" s="1" t="str">
        <f>TEXT(ROUNDDOWN(Acrescentar2[[#This Row],[ritmo_s]]/60,0),"00")</f>
        <v>06</v>
      </c>
      <c r="O235" s="4" t="str">
        <f>TEXT(ROUND(((Acrescentar2[[#This Row],[ritmo_s]]/60-Acrescentar2[[#This Row],[comp_ritmo_min]])*100),2),"00")</f>
        <v>12</v>
      </c>
      <c r="P235" s="1" t="str">
        <f>Acrescentar2[[#This Row],[comp_ritmo_min]]&amp;":"&amp;Acrescentar2[[#This Row],[comp_ritmo_seg]]</f>
        <v>06:12</v>
      </c>
    </row>
    <row r="236" spans="1:16" x14ac:dyDescent="0.3">
      <c r="A236">
        <v>235</v>
      </c>
      <c r="B236">
        <v>9633</v>
      </c>
      <c r="C236" s="1" t="s">
        <v>1676</v>
      </c>
      <c r="D236" s="1" t="s">
        <v>1421</v>
      </c>
      <c r="E236" s="1">
        <v>27</v>
      </c>
      <c r="F236" s="1" t="s">
        <v>1458</v>
      </c>
      <c r="G236">
        <v>26</v>
      </c>
      <c r="H236" s="1" t="s">
        <v>6</v>
      </c>
      <c r="I236" s="1" t="s">
        <v>6</v>
      </c>
      <c r="J236" s="2">
        <v>4.2511574074074077E-2</v>
      </c>
      <c r="K236" s="1">
        <v>10</v>
      </c>
      <c r="L236" s="1">
        <f>HOUR(Acrescentar2[[#This Row],[tempo]])*60*60+MINUTE(Acrescentar2[[#This Row],[tempo]])*60+SECOND(Acrescentar2[[#This Row],[tempo]])</f>
        <v>3673</v>
      </c>
      <c r="M236" s="1">
        <f>Acrescentar2[[#This Row],[tempo_s]]/Acrescentar2[[#This Row],[distancia]]</f>
        <v>367.3</v>
      </c>
      <c r="N236" s="1" t="str">
        <f>TEXT(ROUNDDOWN(Acrescentar2[[#This Row],[ritmo_s]]/60,0),"00")</f>
        <v>06</v>
      </c>
      <c r="O236" s="4" t="str">
        <f>TEXT(ROUND(((Acrescentar2[[#This Row],[ritmo_s]]/60-Acrescentar2[[#This Row],[comp_ritmo_min]])*100),2),"00")</f>
        <v>12</v>
      </c>
      <c r="P236" s="1" t="str">
        <f>Acrescentar2[[#This Row],[comp_ritmo_min]]&amp;":"&amp;Acrescentar2[[#This Row],[comp_ritmo_seg]]</f>
        <v>06:12</v>
      </c>
    </row>
    <row r="237" spans="1:16" x14ac:dyDescent="0.3">
      <c r="A237">
        <v>236</v>
      </c>
      <c r="B237">
        <v>10490</v>
      </c>
      <c r="C237" s="1" t="s">
        <v>1677</v>
      </c>
      <c r="D237" s="1" t="s">
        <v>1421</v>
      </c>
      <c r="E237" s="1">
        <v>38</v>
      </c>
      <c r="F237" s="1" t="s">
        <v>1422</v>
      </c>
      <c r="G237">
        <v>50</v>
      </c>
      <c r="H237" s="1" t="s">
        <v>6</v>
      </c>
      <c r="I237" s="1" t="s">
        <v>6</v>
      </c>
      <c r="J237" s="2">
        <v>4.2546296296296297E-2</v>
      </c>
      <c r="K237" s="1">
        <v>10</v>
      </c>
      <c r="L237" s="1">
        <f>HOUR(Acrescentar2[[#This Row],[tempo]])*60*60+MINUTE(Acrescentar2[[#This Row],[tempo]])*60+SECOND(Acrescentar2[[#This Row],[tempo]])</f>
        <v>3676</v>
      </c>
      <c r="M237" s="1">
        <f>Acrescentar2[[#This Row],[tempo_s]]/Acrescentar2[[#This Row],[distancia]]</f>
        <v>367.6</v>
      </c>
      <c r="N237" s="1" t="str">
        <f>TEXT(ROUNDDOWN(Acrescentar2[[#This Row],[ritmo_s]]/60,0),"00")</f>
        <v>06</v>
      </c>
      <c r="O237" s="4" t="str">
        <f>TEXT(ROUND(((Acrescentar2[[#This Row],[ritmo_s]]/60-Acrescentar2[[#This Row],[comp_ritmo_min]])*100),2),"00")</f>
        <v>13</v>
      </c>
      <c r="P237" s="1" t="str">
        <f>Acrescentar2[[#This Row],[comp_ritmo_min]]&amp;":"&amp;Acrescentar2[[#This Row],[comp_ritmo_seg]]</f>
        <v>06:13</v>
      </c>
    </row>
    <row r="238" spans="1:16" x14ac:dyDescent="0.3">
      <c r="A238">
        <v>237</v>
      </c>
      <c r="B238">
        <v>9246</v>
      </c>
      <c r="C238" s="1" t="s">
        <v>1678</v>
      </c>
      <c r="D238" s="1" t="s">
        <v>1421</v>
      </c>
      <c r="E238" s="1">
        <v>56</v>
      </c>
      <c r="F238" s="1" t="s">
        <v>1434</v>
      </c>
      <c r="G238">
        <v>7</v>
      </c>
      <c r="H238" s="1" t="s">
        <v>6</v>
      </c>
      <c r="I238" s="1" t="s">
        <v>7</v>
      </c>
      <c r="J238" s="2">
        <v>4.2557870370370371E-2</v>
      </c>
      <c r="K238" s="1">
        <v>10</v>
      </c>
      <c r="L238" s="1">
        <f>HOUR(Acrescentar2[[#This Row],[tempo]])*60*60+MINUTE(Acrescentar2[[#This Row],[tempo]])*60+SECOND(Acrescentar2[[#This Row],[tempo]])</f>
        <v>3677</v>
      </c>
      <c r="M238" s="1">
        <f>Acrescentar2[[#This Row],[tempo_s]]/Acrescentar2[[#This Row],[distancia]]</f>
        <v>367.7</v>
      </c>
      <c r="N238" s="1" t="str">
        <f>TEXT(ROUNDDOWN(Acrescentar2[[#This Row],[ritmo_s]]/60,0),"00")</f>
        <v>06</v>
      </c>
      <c r="O238" s="4" t="str">
        <f>TEXT(ROUND(((Acrescentar2[[#This Row],[ritmo_s]]/60-Acrescentar2[[#This Row],[comp_ritmo_min]])*100),2),"00")</f>
        <v>13</v>
      </c>
      <c r="P238" s="1" t="str">
        <f>Acrescentar2[[#This Row],[comp_ritmo_min]]&amp;":"&amp;Acrescentar2[[#This Row],[comp_ritmo_seg]]</f>
        <v>06:13</v>
      </c>
    </row>
    <row r="239" spans="1:16" x14ac:dyDescent="0.3">
      <c r="A239">
        <v>238</v>
      </c>
      <c r="B239">
        <v>9448</v>
      </c>
      <c r="C239" s="1" t="s">
        <v>1679</v>
      </c>
      <c r="D239" s="1" t="s">
        <v>1421</v>
      </c>
      <c r="E239" s="1">
        <v>16</v>
      </c>
      <c r="F239" s="1" t="s">
        <v>1657</v>
      </c>
      <c r="G239">
        <v>2</v>
      </c>
      <c r="H239" s="1" t="s">
        <v>6</v>
      </c>
      <c r="I239" s="1" t="s">
        <v>92</v>
      </c>
      <c r="J239" s="2">
        <v>4.2569444444444444E-2</v>
      </c>
      <c r="K239" s="1">
        <v>10</v>
      </c>
      <c r="L239" s="1">
        <f>HOUR(Acrescentar2[[#This Row],[tempo]])*60*60+MINUTE(Acrescentar2[[#This Row],[tempo]])*60+SECOND(Acrescentar2[[#This Row],[tempo]])</f>
        <v>3678</v>
      </c>
      <c r="M239" s="1">
        <f>Acrescentar2[[#This Row],[tempo_s]]/Acrescentar2[[#This Row],[distancia]]</f>
        <v>367.8</v>
      </c>
      <c r="N239" s="1" t="str">
        <f>TEXT(ROUNDDOWN(Acrescentar2[[#This Row],[ritmo_s]]/60,0),"00")</f>
        <v>06</v>
      </c>
      <c r="O239" s="4" t="str">
        <f>TEXT(ROUND(((Acrescentar2[[#This Row],[ritmo_s]]/60-Acrescentar2[[#This Row],[comp_ritmo_min]])*100),2),"00")</f>
        <v>13</v>
      </c>
      <c r="P239" s="1" t="str">
        <f>Acrescentar2[[#This Row],[comp_ritmo_min]]&amp;":"&amp;Acrescentar2[[#This Row],[comp_ritmo_seg]]</f>
        <v>06:13</v>
      </c>
    </row>
    <row r="240" spans="1:16" x14ac:dyDescent="0.3">
      <c r="A240">
        <v>239</v>
      </c>
      <c r="B240">
        <v>10113</v>
      </c>
      <c r="C240" s="1" t="s">
        <v>1680</v>
      </c>
      <c r="D240" s="1" t="s">
        <v>1421</v>
      </c>
      <c r="E240" s="1">
        <v>29</v>
      </c>
      <c r="F240" s="1" t="s">
        <v>1458</v>
      </c>
      <c r="G240">
        <v>27</v>
      </c>
      <c r="H240" s="1" t="s">
        <v>6</v>
      </c>
      <c r="I240" s="1" t="s">
        <v>6</v>
      </c>
      <c r="J240" s="2">
        <v>4.2696759259259261E-2</v>
      </c>
      <c r="K240" s="1">
        <v>10</v>
      </c>
      <c r="L240" s="1">
        <f>HOUR(Acrescentar2[[#This Row],[tempo]])*60*60+MINUTE(Acrescentar2[[#This Row],[tempo]])*60+SECOND(Acrescentar2[[#This Row],[tempo]])</f>
        <v>3689</v>
      </c>
      <c r="M240" s="1">
        <f>Acrescentar2[[#This Row],[tempo_s]]/Acrescentar2[[#This Row],[distancia]]</f>
        <v>368.9</v>
      </c>
      <c r="N240" s="1" t="str">
        <f>TEXT(ROUNDDOWN(Acrescentar2[[#This Row],[ritmo_s]]/60,0),"00")</f>
        <v>06</v>
      </c>
      <c r="O240" s="4" t="str">
        <f>TEXT(ROUND(((Acrescentar2[[#This Row],[ritmo_s]]/60-Acrescentar2[[#This Row],[comp_ritmo_min]])*100),2),"00")</f>
        <v>15</v>
      </c>
      <c r="P240" s="1" t="str">
        <f>Acrescentar2[[#This Row],[comp_ritmo_min]]&amp;":"&amp;Acrescentar2[[#This Row],[comp_ritmo_seg]]</f>
        <v>06:15</v>
      </c>
    </row>
    <row r="241" spans="1:16" x14ac:dyDescent="0.3">
      <c r="A241">
        <v>240</v>
      </c>
      <c r="B241">
        <v>10051</v>
      </c>
      <c r="C241" s="1" t="s">
        <v>1681</v>
      </c>
      <c r="D241" s="1" t="s">
        <v>1421</v>
      </c>
      <c r="E241" s="1">
        <v>41</v>
      </c>
      <c r="F241" s="1" t="s">
        <v>1427</v>
      </c>
      <c r="G241">
        <v>51</v>
      </c>
      <c r="H241" s="1" t="s">
        <v>6</v>
      </c>
      <c r="I241" s="1" t="s">
        <v>6</v>
      </c>
      <c r="J241" s="2">
        <v>4.2719907407407408E-2</v>
      </c>
      <c r="K241" s="1">
        <v>10</v>
      </c>
      <c r="L241" s="1">
        <f>HOUR(Acrescentar2[[#This Row],[tempo]])*60*60+MINUTE(Acrescentar2[[#This Row],[tempo]])*60+SECOND(Acrescentar2[[#This Row],[tempo]])</f>
        <v>3691</v>
      </c>
      <c r="M241" s="1">
        <f>Acrescentar2[[#This Row],[tempo_s]]/Acrescentar2[[#This Row],[distancia]]</f>
        <v>369.1</v>
      </c>
      <c r="N241" s="1" t="str">
        <f>TEXT(ROUNDDOWN(Acrescentar2[[#This Row],[ritmo_s]]/60,0),"00")</f>
        <v>06</v>
      </c>
      <c r="O241" s="4" t="str">
        <f>TEXT(ROUND(((Acrescentar2[[#This Row],[ritmo_s]]/60-Acrescentar2[[#This Row],[comp_ritmo_min]])*100),2),"00")</f>
        <v>15</v>
      </c>
      <c r="P241" s="1" t="str">
        <f>Acrescentar2[[#This Row],[comp_ritmo_min]]&amp;":"&amp;Acrescentar2[[#This Row],[comp_ritmo_seg]]</f>
        <v>06:15</v>
      </c>
    </row>
    <row r="242" spans="1:16" x14ac:dyDescent="0.3">
      <c r="A242">
        <v>241</v>
      </c>
      <c r="B242">
        <v>9569</v>
      </c>
      <c r="C242" s="1" t="s">
        <v>1682</v>
      </c>
      <c r="D242" s="1" t="s">
        <v>1421</v>
      </c>
      <c r="E242" s="1">
        <v>41</v>
      </c>
      <c r="F242" s="1" t="s">
        <v>1427</v>
      </c>
      <c r="G242">
        <v>52</v>
      </c>
      <c r="H242" s="1" t="s">
        <v>6</v>
      </c>
      <c r="I242" s="1" t="s">
        <v>299</v>
      </c>
      <c r="J242" s="2">
        <v>4.2754629629629629E-2</v>
      </c>
      <c r="K242" s="1">
        <v>10</v>
      </c>
      <c r="L242" s="1">
        <f>HOUR(Acrescentar2[[#This Row],[tempo]])*60*60+MINUTE(Acrescentar2[[#This Row],[tempo]])*60+SECOND(Acrescentar2[[#This Row],[tempo]])</f>
        <v>3694</v>
      </c>
      <c r="M242" s="1">
        <f>Acrescentar2[[#This Row],[tempo_s]]/Acrescentar2[[#This Row],[distancia]]</f>
        <v>369.4</v>
      </c>
      <c r="N242" s="1" t="str">
        <f>TEXT(ROUNDDOWN(Acrescentar2[[#This Row],[ritmo_s]]/60,0),"00")</f>
        <v>06</v>
      </c>
      <c r="O242" s="4" t="str">
        <f>TEXT(ROUND(((Acrescentar2[[#This Row],[ritmo_s]]/60-Acrescentar2[[#This Row],[comp_ritmo_min]])*100),2),"00")</f>
        <v>16</v>
      </c>
      <c r="P242" s="1" t="str">
        <f>Acrescentar2[[#This Row],[comp_ritmo_min]]&amp;":"&amp;Acrescentar2[[#This Row],[comp_ritmo_seg]]</f>
        <v>06:16</v>
      </c>
    </row>
    <row r="243" spans="1:16" x14ac:dyDescent="0.3">
      <c r="A243">
        <v>242</v>
      </c>
      <c r="B243">
        <v>10173</v>
      </c>
      <c r="C243" s="1" t="s">
        <v>1683</v>
      </c>
      <c r="D243" s="1" t="s">
        <v>1421</v>
      </c>
      <c r="E243" s="1">
        <v>40</v>
      </c>
      <c r="F243" s="1" t="s">
        <v>1427</v>
      </c>
      <c r="G243">
        <v>53</v>
      </c>
      <c r="H243" s="1" t="s">
        <v>6</v>
      </c>
      <c r="I243" s="1" t="s">
        <v>6</v>
      </c>
      <c r="J243" s="2">
        <v>4.2766203703703702E-2</v>
      </c>
      <c r="K243" s="1">
        <v>10</v>
      </c>
      <c r="L243" s="1">
        <f>HOUR(Acrescentar2[[#This Row],[tempo]])*60*60+MINUTE(Acrescentar2[[#This Row],[tempo]])*60+SECOND(Acrescentar2[[#This Row],[tempo]])</f>
        <v>3695</v>
      </c>
      <c r="M243" s="1">
        <f>Acrescentar2[[#This Row],[tempo_s]]/Acrescentar2[[#This Row],[distancia]]</f>
        <v>369.5</v>
      </c>
      <c r="N243" s="1" t="str">
        <f>TEXT(ROUNDDOWN(Acrescentar2[[#This Row],[ritmo_s]]/60,0),"00")</f>
        <v>06</v>
      </c>
      <c r="O243" s="4" t="str">
        <f>TEXT(ROUND(((Acrescentar2[[#This Row],[ritmo_s]]/60-Acrescentar2[[#This Row],[comp_ritmo_min]])*100),2),"00")</f>
        <v>16</v>
      </c>
      <c r="P243" s="1" t="str">
        <f>Acrescentar2[[#This Row],[comp_ritmo_min]]&amp;":"&amp;Acrescentar2[[#This Row],[comp_ritmo_seg]]</f>
        <v>06:16</v>
      </c>
    </row>
    <row r="244" spans="1:16" x14ac:dyDescent="0.3">
      <c r="A244">
        <v>243</v>
      </c>
      <c r="B244">
        <v>9573</v>
      </c>
      <c r="C244" s="1" t="s">
        <v>1684</v>
      </c>
      <c r="D244" s="1" t="s">
        <v>1421</v>
      </c>
      <c r="E244" s="1">
        <v>42</v>
      </c>
      <c r="F244" s="1" t="s">
        <v>1427</v>
      </c>
      <c r="G244">
        <v>54</v>
      </c>
      <c r="H244" s="1" t="s">
        <v>6</v>
      </c>
      <c r="I244" s="1" t="s">
        <v>299</v>
      </c>
      <c r="J244" s="2">
        <v>4.2777777777777776E-2</v>
      </c>
      <c r="K244" s="1">
        <v>10</v>
      </c>
      <c r="L244" s="1">
        <f>HOUR(Acrescentar2[[#This Row],[tempo]])*60*60+MINUTE(Acrescentar2[[#This Row],[tempo]])*60+SECOND(Acrescentar2[[#This Row],[tempo]])</f>
        <v>3696</v>
      </c>
      <c r="M244" s="1">
        <f>Acrescentar2[[#This Row],[tempo_s]]/Acrescentar2[[#This Row],[distancia]]</f>
        <v>369.6</v>
      </c>
      <c r="N244" s="1" t="str">
        <f>TEXT(ROUNDDOWN(Acrescentar2[[#This Row],[ritmo_s]]/60,0),"00")</f>
        <v>06</v>
      </c>
      <c r="O244" s="4" t="str">
        <f>TEXT(ROUND(((Acrescentar2[[#This Row],[ritmo_s]]/60-Acrescentar2[[#This Row],[comp_ritmo_min]])*100),2),"00")</f>
        <v>16</v>
      </c>
      <c r="P244" s="1" t="str">
        <f>Acrescentar2[[#This Row],[comp_ritmo_min]]&amp;":"&amp;Acrescentar2[[#This Row],[comp_ritmo_seg]]</f>
        <v>06:16</v>
      </c>
    </row>
    <row r="245" spans="1:16" x14ac:dyDescent="0.3">
      <c r="A245">
        <v>244</v>
      </c>
      <c r="B245">
        <v>10522</v>
      </c>
      <c r="C245" s="1" t="s">
        <v>1685</v>
      </c>
      <c r="D245" s="1" t="s">
        <v>1421</v>
      </c>
      <c r="E245" s="1">
        <v>43</v>
      </c>
      <c r="F245" s="1" t="s">
        <v>1427</v>
      </c>
      <c r="G245">
        <v>55</v>
      </c>
      <c r="H245" s="1" t="s">
        <v>6</v>
      </c>
      <c r="I245" s="1" t="s">
        <v>6</v>
      </c>
      <c r="J245" s="2">
        <v>4.2777777777777776E-2</v>
      </c>
      <c r="K245" s="1">
        <v>10</v>
      </c>
      <c r="L245" s="1">
        <f>HOUR(Acrescentar2[[#This Row],[tempo]])*60*60+MINUTE(Acrescentar2[[#This Row],[tempo]])*60+SECOND(Acrescentar2[[#This Row],[tempo]])</f>
        <v>3696</v>
      </c>
      <c r="M245" s="1">
        <f>Acrescentar2[[#This Row],[tempo_s]]/Acrescentar2[[#This Row],[distancia]]</f>
        <v>369.6</v>
      </c>
      <c r="N245" s="1" t="str">
        <f>TEXT(ROUNDDOWN(Acrescentar2[[#This Row],[ritmo_s]]/60,0),"00")</f>
        <v>06</v>
      </c>
      <c r="O245" s="4" t="str">
        <f>TEXT(ROUND(((Acrescentar2[[#This Row],[ritmo_s]]/60-Acrescentar2[[#This Row],[comp_ritmo_min]])*100),2),"00")</f>
        <v>16</v>
      </c>
      <c r="P245" s="1" t="str">
        <f>Acrescentar2[[#This Row],[comp_ritmo_min]]&amp;":"&amp;Acrescentar2[[#This Row],[comp_ritmo_seg]]</f>
        <v>06:16</v>
      </c>
    </row>
    <row r="246" spans="1:16" x14ac:dyDescent="0.3">
      <c r="A246">
        <v>245</v>
      </c>
      <c r="B246">
        <v>9749</v>
      </c>
      <c r="C246" s="1" t="s">
        <v>1686</v>
      </c>
      <c r="D246" s="1" t="s">
        <v>1421</v>
      </c>
      <c r="E246" s="1">
        <v>44</v>
      </c>
      <c r="F246" s="1" t="s">
        <v>1427</v>
      </c>
      <c r="G246">
        <v>56</v>
      </c>
      <c r="H246" s="1" t="s">
        <v>6</v>
      </c>
      <c r="I246" s="1" t="s">
        <v>6</v>
      </c>
      <c r="J246" s="2">
        <v>4.2789351851851849E-2</v>
      </c>
      <c r="K246" s="1">
        <v>10</v>
      </c>
      <c r="L246" s="1">
        <f>HOUR(Acrescentar2[[#This Row],[tempo]])*60*60+MINUTE(Acrescentar2[[#This Row],[tempo]])*60+SECOND(Acrescentar2[[#This Row],[tempo]])</f>
        <v>3697</v>
      </c>
      <c r="M246" s="1">
        <f>Acrescentar2[[#This Row],[tempo_s]]/Acrescentar2[[#This Row],[distancia]]</f>
        <v>369.7</v>
      </c>
      <c r="N246" s="1" t="str">
        <f>TEXT(ROUNDDOWN(Acrescentar2[[#This Row],[ritmo_s]]/60,0),"00")</f>
        <v>06</v>
      </c>
      <c r="O246" s="4" t="str">
        <f>TEXT(ROUND(((Acrescentar2[[#This Row],[ritmo_s]]/60-Acrescentar2[[#This Row],[comp_ritmo_min]])*100),2),"00")</f>
        <v>16</v>
      </c>
      <c r="P246" s="1" t="str">
        <f>Acrescentar2[[#This Row],[comp_ritmo_min]]&amp;":"&amp;Acrescentar2[[#This Row],[comp_ritmo_seg]]</f>
        <v>06:16</v>
      </c>
    </row>
    <row r="247" spans="1:16" x14ac:dyDescent="0.3">
      <c r="A247">
        <v>246</v>
      </c>
      <c r="B247">
        <v>9240</v>
      </c>
      <c r="C247" s="1" t="s">
        <v>1687</v>
      </c>
      <c r="D247" s="1" t="s">
        <v>1421</v>
      </c>
      <c r="E247" s="1">
        <v>42</v>
      </c>
      <c r="F247" s="1" t="s">
        <v>1427</v>
      </c>
      <c r="G247">
        <v>57</v>
      </c>
      <c r="H247" s="1" t="s">
        <v>6</v>
      </c>
      <c r="I247" s="1" t="s">
        <v>7</v>
      </c>
      <c r="J247" s="2">
        <v>4.2800925925925923E-2</v>
      </c>
      <c r="K247" s="1">
        <v>10</v>
      </c>
      <c r="L247" s="1">
        <f>HOUR(Acrescentar2[[#This Row],[tempo]])*60*60+MINUTE(Acrescentar2[[#This Row],[tempo]])*60+SECOND(Acrescentar2[[#This Row],[tempo]])</f>
        <v>3698</v>
      </c>
      <c r="M247" s="1">
        <f>Acrescentar2[[#This Row],[tempo_s]]/Acrescentar2[[#This Row],[distancia]]</f>
        <v>369.8</v>
      </c>
      <c r="N247" s="1" t="str">
        <f>TEXT(ROUNDDOWN(Acrescentar2[[#This Row],[ritmo_s]]/60,0),"00")</f>
        <v>06</v>
      </c>
      <c r="O247" s="4" t="str">
        <f>TEXT(ROUND(((Acrescentar2[[#This Row],[ritmo_s]]/60-Acrescentar2[[#This Row],[comp_ritmo_min]])*100),2),"00")</f>
        <v>16</v>
      </c>
      <c r="P247" s="1" t="str">
        <f>Acrescentar2[[#This Row],[comp_ritmo_min]]&amp;":"&amp;Acrescentar2[[#This Row],[comp_ritmo_seg]]</f>
        <v>06:16</v>
      </c>
    </row>
    <row r="248" spans="1:16" x14ac:dyDescent="0.3">
      <c r="A248">
        <v>247</v>
      </c>
      <c r="B248">
        <v>8704</v>
      </c>
      <c r="C248" s="1" t="s">
        <v>1688</v>
      </c>
      <c r="D248" s="1" t="s">
        <v>1421</v>
      </c>
      <c r="E248" s="1">
        <v>44</v>
      </c>
      <c r="F248" s="1" t="s">
        <v>1427</v>
      </c>
      <c r="G248">
        <v>58</v>
      </c>
      <c r="H248" s="1" t="s">
        <v>6</v>
      </c>
      <c r="I248" s="1" t="s">
        <v>56</v>
      </c>
      <c r="J248" s="2">
        <v>4.2800925925925923E-2</v>
      </c>
      <c r="K248" s="1">
        <v>10</v>
      </c>
      <c r="L248" s="1">
        <f>HOUR(Acrescentar2[[#This Row],[tempo]])*60*60+MINUTE(Acrescentar2[[#This Row],[tempo]])*60+SECOND(Acrescentar2[[#This Row],[tempo]])</f>
        <v>3698</v>
      </c>
      <c r="M248" s="1">
        <f>Acrescentar2[[#This Row],[tempo_s]]/Acrescentar2[[#This Row],[distancia]]</f>
        <v>369.8</v>
      </c>
      <c r="N248" s="1" t="str">
        <f>TEXT(ROUNDDOWN(Acrescentar2[[#This Row],[ritmo_s]]/60,0),"00")</f>
        <v>06</v>
      </c>
      <c r="O248" s="4" t="str">
        <f>TEXT(ROUND(((Acrescentar2[[#This Row],[ritmo_s]]/60-Acrescentar2[[#This Row],[comp_ritmo_min]])*100),2),"00")</f>
        <v>16</v>
      </c>
      <c r="P248" s="1" t="str">
        <f>Acrescentar2[[#This Row],[comp_ritmo_min]]&amp;":"&amp;Acrescentar2[[#This Row],[comp_ritmo_seg]]</f>
        <v>06:16</v>
      </c>
    </row>
    <row r="249" spans="1:16" x14ac:dyDescent="0.3">
      <c r="A249">
        <v>248</v>
      </c>
      <c r="B249">
        <v>9572</v>
      </c>
      <c r="C249" s="1" t="s">
        <v>1689</v>
      </c>
      <c r="D249" s="1" t="s">
        <v>1421</v>
      </c>
      <c r="E249" s="1">
        <v>44</v>
      </c>
      <c r="F249" s="1" t="s">
        <v>1427</v>
      </c>
      <c r="G249">
        <v>59</v>
      </c>
      <c r="H249" s="1" t="s">
        <v>6</v>
      </c>
      <c r="I249" s="1" t="s">
        <v>299</v>
      </c>
      <c r="J249" s="2">
        <v>4.2812500000000003E-2</v>
      </c>
      <c r="K249" s="1">
        <v>10</v>
      </c>
      <c r="L249" s="1">
        <f>HOUR(Acrescentar2[[#This Row],[tempo]])*60*60+MINUTE(Acrescentar2[[#This Row],[tempo]])*60+SECOND(Acrescentar2[[#This Row],[tempo]])</f>
        <v>3699</v>
      </c>
      <c r="M249" s="1">
        <f>Acrescentar2[[#This Row],[tempo_s]]/Acrescentar2[[#This Row],[distancia]]</f>
        <v>369.9</v>
      </c>
      <c r="N249" s="1" t="str">
        <f>TEXT(ROUNDDOWN(Acrescentar2[[#This Row],[ritmo_s]]/60,0),"00")</f>
        <v>06</v>
      </c>
      <c r="O249" s="4" t="str">
        <f>TEXT(ROUND(((Acrescentar2[[#This Row],[ritmo_s]]/60-Acrescentar2[[#This Row],[comp_ritmo_min]])*100),2),"00")</f>
        <v>17</v>
      </c>
      <c r="P249" s="1" t="str">
        <f>Acrescentar2[[#This Row],[comp_ritmo_min]]&amp;":"&amp;Acrescentar2[[#This Row],[comp_ritmo_seg]]</f>
        <v>06:17</v>
      </c>
    </row>
    <row r="250" spans="1:16" x14ac:dyDescent="0.3">
      <c r="A250">
        <v>249</v>
      </c>
      <c r="B250">
        <v>8829</v>
      </c>
      <c r="C250" s="1" t="s">
        <v>1690</v>
      </c>
      <c r="D250" s="1" t="s">
        <v>1421</v>
      </c>
      <c r="E250" s="1">
        <v>37</v>
      </c>
      <c r="F250" s="1" t="s">
        <v>1422</v>
      </c>
      <c r="G250">
        <v>51</v>
      </c>
      <c r="H250" s="1" t="s">
        <v>6</v>
      </c>
      <c r="I250" s="1" t="s">
        <v>140</v>
      </c>
      <c r="J250" s="2">
        <v>4.2858796296296298E-2</v>
      </c>
      <c r="K250" s="1">
        <v>10</v>
      </c>
      <c r="L250" s="1">
        <f>HOUR(Acrescentar2[[#This Row],[tempo]])*60*60+MINUTE(Acrescentar2[[#This Row],[tempo]])*60+SECOND(Acrescentar2[[#This Row],[tempo]])</f>
        <v>3703</v>
      </c>
      <c r="M250" s="1">
        <f>Acrescentar2[[#This Row],[tempo_s]]/Acrescentar2[[#This Row],[distancia]]</f>
        <v>370.3</v>
      </c>
      <c r="N250" s="1" t="str">
        <f>TEXT(ROUNDDOWN(Acrescentar2[[#This Row],[ritmo_s]]/60,0),"00")</f>
        <v>06</v>
      </c>
      <c r="O250" s="4" t="str">
        <f>TEXT(ROUND(((Acrescentar2[[#This Row],[ritmo_s]]/60-Acrescentar2[[#This Row],[comp_ritmo_min]])*100),2),"00")</f>
        <v>17</v>
      </c>
      <c r="P250" s="1" t="str">
        <f>Acrescentar2[[#This Row],[comp_ritmo_min]]&amp;":"&amp;Acrescentar2[[#This Row],[comp_ritmo_seg]]</f>
        <v>06:17</v>
      </c>
    </row>
    <row r="251" spans="1:16" x14ac:dyDescent="0.3">
      <c r="A251">
        <v>250</v>
      </c>
      <c r="B251">
        <v>9298</v>
      </c>
      <c r="C251" s="1" t="s">
        <v>1691</v>
      </c>
      <c r="D251" s="1" t="s">
        <v>1421</v>
      </c>
      <c r="E251" s="1">
        <v>54</v>
      </c>
      <c r="F251" s="1" t="s">
        <v>1432</v>
      </c>
      <c r="G251">
        <v>19</v>
      </c>
      <c r="H251" s="1" t="s">
        <v>6</v>
      </c>
      <c r="I251" s="1" t="s">
        <v>1692</v>
      </c>
      <c r="J251" s="2">
        <v>4.2939814814814813E-2</v>
      </c>
      <c r="K251" s="1">
        <v>10</v>
      </c>
      <c r="L251" s="1">
        <f>HOUR(Acrescentar2[[#This Row],[tempo]])*60*60+MINUTE(Acrescentar2[[#This Row],[tempo]])*60+SECOND(Acrescentar2[[#This Row],[tempo]])</f>
        <v>3710</v>
      </c>
      <c r="M251" s="1">
        <f>Acrescentar2[[#This Row],[tempo_s]]/Acrescentar2[[#This Row],[distancia]]</f>
        <v>371</v>
      </c>
      <c r="N251" s="1" t="str">
        <f>TEXT(ROUNDDOWN(Acrescentar2[[#This Row],[ritmo_s]]/60,0),"00")</f>
        <v>06</v>
      </c>
      <c r="O251" s="4" t="str">
        <f>TEXT(ROUND(((Acrescentar2[[#This Row],[ritmo_s]]/60-Acrescentar2[[#This Row],[comp_ritmo_min]])*100),2),"00")</f>
        <v>18</v>
      </c>
      <c r="P251" s="1" t="str">
        <f>Acrescentar2[[#This Row],[comp_ritmo_min]]&amp;":"&amp;Acrescentar2[[#This Row],[comp_ritmo_seg]]</f>
        <v>06:18</v>
      </c>
    </row>
    <row r="252" spans="1:16" x14ac:dyDescent="0.3">
      <c r="A252">
        <v>251</v>
      </c>
      <c r="B252">
        <v>10941</v>
      </c>
      <c r="C252" s="1" t="s">
        <v>1693</v>
      </c>
      <c r="D252" s="1" t="s">
        <v>1421</v>
      </c>
      <c r="E252" s="1">
        <v>32</v>
      </c>
      <c r="F252" s="1" t="s">
        <v>1424</v>
      </c>
      <c r="G252">
        <v>29</v>
      </c>
      <c r="H252" s="1" t="s">
        <v>6</v>
      </c>
      <c r="I252" s="1" t="s">
        <v>6</v>
      </c>
      <c r="J252" s="2">
        <v>4.2939814814814813E-2</v>
      </c>
      <c r="K252" s="1">
        <v>10</v>
      </c>
      <c r="L252" s="1">
        <f>HOUR(Acrescentar2[[#This Row],[tempo]])*60*60+MINUTE(Acrescentar2[[#This Row],[tempo]])*60+SECOND(Acrescentar2[[#This Row],[tempo]])</f>
        <v>3710</v>
      </c>
      <c r="M252" s="1">
        <f>Acrescentar2[[#This Row],[tempo_s]]/Acrescentar2[[#This Row],[distancia]]</f>
        <v>371</v>
      </c>
      <c r="N252" s="1" t="str">
        <f>TEXT(ROUNDDOWN(Acrescentar2[[#This Row],[ritmo_s]]/60,0),"00")</f>
        <v>06</v>
      </c>
      <c r="O252" s="4" t="str">
        <f>TEXT(ROUND(((Acrescentar2[[#This Row],[ritmo_s]]/60-Acrescentar2[[#This Row],[comp_ritmo_min]])*100),2),"00")</f>
        <v>18</v>
      </c>
      <c r="P252" s="1" t="str">
        <f>Acrescentar2[[#This Row],[comp_ritmo_min]]&amp;":"&amp;Acrescentar2[[#This Row],[comp_ritmo_seg]]</f>
        <v>06:18</v>
      </c>
    </row>
    <row r="253" spans="1:16" x14ac:dyDescent="0.3">
      <c r="A253">
        <v>252</v>
      </c>
      <c r="B253">
        <v>9617</v>
      </c>
      <c r="C253" s="1" t="s">
        <v>1694</v>
      </c>
      <c r="D253" s="1" t="s">
        <v>1421</v>
      </c>
      <c r="E253" s="1">
        <v>61</v>
      </c>
      <c r="F253" s="1" t="s">
        <v>1439</v>
      </c>
      <c r="G253">
        <v>6</v>
      </c>
      <c r="H253" s="1" t="s">
        <v>6</v>
      </c>
      <c r="I253" s="1" t="s">
        <v>6</v>
      </c>
      <c r="J253" s="2">
        <v>4.297453703703704E-2</v>
      </c>
      <c r="K253" s="1">
        <v>10</v>
      </c>
      <c r="L253" s="1">
        <f>HOUR(Acrescentar2[[#This Row],[tempo]])*60*60+MINUTE(Acrescentar2[[#This Row],[tempo]])*60+SECOND(Acrescentar2[[#This Row],[tempo]])</f>
        <v>3713</v>
      </c>
      <c r="M253" s="1">
        <f>Acrescentar2[[#This Row],[tempo_s]]/Acrescentar2[[#This Row],[distancia]]</f>
        <v>371.3</v>
      </c>
      <c r="N253" s="1" t="str">
        <f>TEXT(ROUNDDOWN(Acrescentar2[[#This Row],[ritmo_s]]/60,0),"00")</f>
        <v>06</v>
      </c>
      <c r="O253" s="4" t="str">
        <f>TEXT(ROUND(((Acrescentar2[[#This Row],[ritmo_s]]/60-Acrescentar2[[#This Row],[comp_ritmo_min]])*100),2),"00")</f>
        <v>19</v>
      </c>
      <c r="P253" s="1" t="str">
        <f>Acrescentar2[[#This Row],[comp_ritmo_min]]&amp;":"&amp;Acrescentar2[[#This Row],[comp_ritmo_seg]]</f>
        <v>06:19</v>
      </c>
    </row>
    <row r="254" spans="1:16" x14ac:dyDescent="0.3">
      <c r="A254">
        <v>253</v>
      </c>
      <c r="B254">
        <v>11059</v>
      </c>
      <c r="C254" s="1" t="s">
        <v>1695</v>
      </c>
      <c r="D254" s="1" t="s">
        <v>1421</v>
      </c>
      <c r="E254" s="1">
        <v>51</v>
      </c>
      <c r="F254" s="1" t="s">
        <v>1432</v>
      </c>
      <c r="G254">
        <v>20</v>
      </c>
      <c r="H254" s="1" t="s">
        <v>6</v>
      </c>
      <c r="I254" s="1" t="s">
        <v>6</v>
      </c>
      <c r="J254" s="2">
        <v>4.2986111111111114E-2</v>
      </c>
      <c r="K254" s="1">
        <v>10</v>
      </c>
      <c r="L254" s="1">
        <f>HOUR(Acrescentar2[[#This Row],[tempo]])*60*60+MINUTE(Acrescentar2[[#This Row],[tempo]])*60+SECOND(Acrescentar2[[#This Row],[tempo]])</f>
        <v>3714</v>
      </c>
      <c r="M254" s="1">
        <f>Acrescentar2[[#This Row],[tempo_s]]/Acrescentar2[[#This Row],[distancia]]</f>
        <v>371.4</v>
      </c>
      <c r="N254" s="1" t="str">
        <f>TEXT(ROUNDDOWN(Acrescentar2[[#This Row],[ritmo_s]]/60,0),"00")</f>
        <v>06</v>
      </c>
      <c r="O254" s="4" t="str">
        <f>TEXT(ROUND(((Acrescentar2[[#This Row],[ritmo_s]]/60-Acrescentar2[[#This Row],[comp_ritmo_min]])*100),2),"00")</f>
        <v>19</v>
      </c>
      <c r="P254" s="1" t="str">
        <f>Acrescentar2[[#This Row],[comp_ritmo_min]]&amp;":"&amp;Acrescentar2[[#This Row],[comp_ritmo_seg]]</f>
        <v>06:19</v>
      </c>
    </row>
    <row r="255" spans="1:16" x14ac:dyDescent="0.3">
      <c r="A255">
        <v>254</v>
      </c>
      <c r="B255">
        <v>8989</v>
      </c>
      <c r="C255" s="1" t="s">
        <v>1696</v>
      </c>
      <c r="D255" s="1" t="s">
        <v>1421</v>
      </c>
      <c r="E255" s="1">
        <v>34</v>
      </c>
      <c r="F255" s="1" t="s">
        <v>1424</v>
      </c>
      <c r="G255">
        <v>30</v>
      </c>
      <c r="H255" s="1" t="s">
        <v>6</v>
      </c>
      <c r="I255" s="1" t="s">
        <v>9</v>
      </c>
      <c r="J255" s="2">
        <v>4.3020833333333335E-2</v>
      </c>
      <c r="K255" s="1">
        <v>10</v>
      </c>
      <c r="L255" s="1">
        <f>HOUR(Acrescentar2[[#This Row],[tempo]])*60*60+MINUTE(Acrescentar2[[#This Row],[tempo]])*60+SECOND(Acrescentar2[[#This Row],[tempo]])</f>
        <v>3717</v>
      </c>
      <c r="M255" s="1">
        <f>Acrescentar2[[#This Row],[tempo_s]]/Acrescentar2[[#This Row],[distancia]]</f>
        <v>371.7</v>
      </c>
      <c r="N255" s="1" t="str">
        <f>TEXT(ROUNDDOWN(Acrescentar2[[#This Row],[ritmo_s]]/60,0),"00")</f>
        <v>06</v>
      </c>
      <c r="O255" s="4" t="str">
        <f>TEXT(ROUND(((Acrescentar2[[#This Row],[ritmo_s]]/60-Acrescentar2[[#This Row],[comp_ritmo_min]])*100),2),"00")</f>
        <v>20</v>
      </c>
      <c r="P255" s="1" t="str">
        <f>Acrescentar2[[#This Row],[comp_ritmo_min]]&amp;":"&amp;Acrescentar2[[#This Row],[comp_ritmo_seg]]</f>
        <v>06:20</v>
      </c>
    </row>
    <row r="256" spans="1:16" x14ac:dyDescent="0.3">
      <c r="A256">
        <v>255</v>
      </c>
      <c r="B256">
        <v>10218</v>
      </c>
      <c r="C256" s="1" t="s">
        <v>1697</v>
      </c>
      <c r="D256" s="1" t="s">
        <v>1421</v>
      </c>
      <c r="E256" s="1">
        <v>32</v>
      </c>
      <c r="F256" s="1" t="s">
        <v>1424</v>
      </c>
      <c r="G256">
        <v>31</v>
      </c>
      <c r="H256" s="1" t="s">
        <v>6</v>
      </c>
      <c r="I256" s="1" t="s">
        <v>6</v>
      </c>
      <c r="J256" s="2">
        <v>4.3032407407407408E-2</v>
      </c>
      <c r="K256" s="1">
        <v>10</v>
      </c>
      <c r="L256" s="1">
        <f>HOUR(Acrescentar2[[#This Row],[tempo]])*60*60+MINUTE(Acrescentar2[[#This Row],[tempo]])*60+SECOND(Acrescentar2[[#This Row],[tempo]])</f>
        <v>3718</v>
      </c>
      <c r="M256" s="1">
        <f>Acrescentar2[[#This Row],[tempo_s]]/Acrescentar2[[#This Row],[distancia]]</f>
        <v>371.8</v>
      </c>
      <c r="N256" s="1" t="str">
        <f>TEXT(ROUNDDOWN(Acrescentar2[[#This Row],[ritmo_s]]/60,0),"00")</f>
        <v>06</v>
      </c>
      <c r="O256" s="4" t="str">
        <f>TEXT(ROUND(((Acrescentar2[[#This Row],[ritmo_s]]/60-Acrescentar2[[#This Row],[comp_ritmo_min]])*100),2),"00")</f>
        <v>20</v>
      </c>
      <c r="P256" s="1" t="str">
        <f>Acrescentar2[[#This Row],[comp_ritmo_min]]&amp;":"&amp;Acrescentar2[[#This Row],[comp_ritmo_seg]]</f>
        <v>06:20</v>
      </c>
    </row>
    <row r="257" spans="1:16" x14ac:dyDescent="0.3">
      <c r="A257">
        <v>256</v>
      </c>
      <c r="B257">
        <v>10696</v>
      </c>
      <c r="C257" s="1" t="s">
        <v>1698</v>
      </c>
      <c r="D257" s="1" t="s">
        <v>1421</v>
      </c>
      <c r="E257" s="1">
        <v>32</v>
      </c>
      <c r="F257" s="1" t="s">
        <v>1424</v>
      </c>
      <c r="G257">
        <v>32</v>
      </c>
      <c r="H257" s="1" t="s">
        <v>6</v>
      </c>
      <c r="I257" s="1" t="s">
        <v>6</v>
      </c>
      <c r="J257" s="2">
        <v>4.3148148148148151E-2</v>
      </c>
      <c r="K257" s="1">
        <v>10</v>
      </c>
      <c r="L257" s="1">
        <f>HOUR(Acrescentar2[[#This Row],[tempo]])*60*60+MINUTE(Acrescentar2[[#This Row],[tempo]])*60+SECOND(Acrescentar2[[#This Row],[tempo]])</f>
        <v>3728</v>
      </c>
      <c r="M257" s="1">
        <f>Acrescentar2[[#This Row],[tempo_s]]/Acrescentar2[[#This Row],[distancia]]</f>
        <v>372.8</v>
      </c>
      <c r="N257" s="1" t="str">
        <f>TEXT(ROUNDDOWN(Acrescentar2[[#This Row],[ritmo_s]]/60,0),"00")</f>
        <v>06</v>
      </c>
      <c r="O257" s="4" t="str">
        <f>TEXT(ROUND(((Acrescentar2[[#This Row],[ritmo_s]]/60-Acrescentar2[[#This Row],[comp_ritmo_min]])*100),2),"00")</f>
        <v>21</v>
      </c>
      <c r="P257" s="1" t="str">
        <f>Acrescentar2[[#This Row],[comp_ritmo_min]]&amp;":"&amp;Acrescentar2[[#This Row],[comp_ritmo_seg]]</f>
        <v>06:21</v>
      </c>
    </row>
    <row r="258" spans="1:16" x14ac:dyDescent="0.3">
      <c r="A258">
        <v>257</v>
      </c>
      <c r="B258">
        <v>9498</v>
      </c>
      <c r="C258" s="1" t="s">
        <v>1699</v>
      </c>
      <c r="D258" s="1" t="s">
        <v>1421</v>
      </c>
      <c r="E258" s="1">
        <v>29</v>
      </c>
      <c r="F258" s="1" t="s">
        <v>1458</v>
      </c>
      <c r="G258">
        <v>28</v>
      </c>
      <c r="H258" s="1" t="s">
        <v>6</v>
      </c>
      <c r="I258" s="1" t="s">
        <v>373</v>
      </c>
      <c r="J258" s="2">
        <v>4.3194444444444445E-2</v>
      </c>
      <c r="K258" s="1">
        <v>10</v>
      </c>
      <c r="L258" s="1">
        <f>HOUR(Acrescentar2[[#This Row],[tempo]])*60*60+MINUTE(Acrescentar2[[#This Row],[tempo]])*60+SECOND(Acrescentar2[[#This Row],[tempo]])</f>
        <v>3732</v>
      </c>
      <c r="M258" s="1">
        <f>Acrescentar2[[#This Row],[tempo_s]]/Acrescentar2[[#This Row],[distancia]]</f>
        <v>373.2</v>
      </c>
      <c r="N258" s="1" t="str">
        <f>TEXT(ROUNDDOWN(Acrescentar2[[#This Row],[ritmo_s]]/60,0),"00")</f>
        <v>06</v>
      </c>
      <c r="O258" s="4" t="str">
        <f>TEXT(ROUND(((Acrescentar2[[#This Row],[ritmo_s]]/60-Acrescentar2[[#This Row],[comp_ritmo_min]])*100),2),"00")</f>
        <v>22</v>
      </c>
      <c r="P258" s="1" t="str">
        <f>Acrescentar2[[#This Row],[comp_ritmo_min]]&amp;":"&amp;Acrescentar2[[#This Row],[comp_ritmo_seg]]</f>
        <v>06:22</v>
      </c>
    </row>
    <row r="259" spans="1:16" x14ac:dyDescent="0.3">
      <c r="A259">
        <v>258</v>
      </c>
      <c r="B259">
        <v>8824</v>
      </c>
      <c r="C259" s="1" t="s">
        <v>1700</v>
      </c>
      <c r="D259" s="1" t="s">
        <v>1421</v>
      </c>
      <c r="E259" s="1">
        <v>40</v>
      </c>
      <c r="F259" s="1" t="s">
        <v>1427</v>
      </c>
      <c r="G259">
        <v>60</v>
      </c>
      <c r="H259" s="1" t="s">
        <v>6</v>
      </c>
      <c r="I259" s="1" t="s">
        <v>140</v>
      </c>
      <c r="J259" s="2">
        <v>4.3206018518518519E-2</v>
      </c>
      <c r="K259" s="1">
        <v>10</v>
      </c>
      <c r="L259" s="1">
        <f>HOUR(Acrescentar2[[#This Row],[tempo]])*60*60+MINUTE(Acrescentar2[[#This Row],[tempo]])*60+SECOND(Acrescentar2[[#This Row],[tempo]])</f>
        <v>3733</v>
      </c>
      <c r="M259" s="1">
        <f>Acrescentar2[[#This Row],[tempo_s]]/Acrescentar2[[#This Row],[distancia]]</f>
        <v>373.3</v>
      </c>
      <c r="N259" s="1" t="str">
        <f>TEXT(ROUNDDOWN(Acrescentar2[[#This Row],[ritmo_s]]/60,0),"00")</f>
        <v>06</v>
      </c>
      <c r="O259" s="4" t="str">
        <f>TEXT(ROUND(((Acrescentar2[[#This Row],[ritmo_s]]/60-Acrescentar2[[#This Row],[comp_ritmo_min]])*100),2),"00")</f>
        <v>22</v>
      </c>
      <c r="P259" s="1" t="str">
        <f>Acrescentar2[[#This Row],[comp_ritmo_min]]&amp;":"&amp;Acrescentar2[[#This Row],[comp_ritmo_seg]]</f>
        <v>06:22</v>
      </c>
    </row>
    <row r="260" spans="1:16" x14ac:dyDescent="0.3">
      <c r="A260">
        <v>259</v>
      </c>
      <c r="B260">
        <v>8819</v>
      </c>
      <c r="C260" s="1" t="s">
        <v>1701</v>
      </c>
      <c r="D260" s="1" t="s">
        <v>1421</v>
      </c>
      <c r="E260" s="1">
        <v>41</v>
      </c>
      <c r="F260" s="1" t="s">
        <v>1427</v>
      </c>
      <c r="G260">
        <v>61</v>
      </c>
      <c r="H260" s="1" t="s">
        <v>6</v>
      </c>
      <c r="I260" s="1" t="s">
        <v>140</v>
      </c>
      <c r="J260" s="2">
        <v>4.3229166666666666E-2</v>
      </c>
      <c r="K260" s="1">
        <v>10</v>
      </c>
      <c r="L260" s="1">
        <f>HOUR(Acrescentar2[[#This Row],[tempo]])*60*60+MINUTE(Acrescentar2[[#This Row],[tempo]])*60+SECOND(Acrescentar2[[#This Row],[tempo]])</f>
        <v>3735</v>
      </c>
      <c r="M260" s="1">
        <f>Acrescentar2[[#This Row],[tempo_s]]/Acrescentar2[[#This Row],[distancia]]</f>
        <v>373.5</v>
      </c>
      <c r="N260" s="1" t="str">
        <f>TEXT(ROUNDDOWN(Acrescentar2[[#This Row],[ritmo_s]]/60,0),"00")</f>
        <v>06</v>
      </c>
      <c r="O260" s="4" t="str">
        <f>TEXT(ROUND(((Acrescentar2[[#This Row],[ritmo_s]]/60-Acrescentar2[[#This Row],[comp_ritmo_min]])*100),2),"00")</f>
        <v>23</v>
      </c>
      <c r="P260" s="1" t="str">
        <f>Acrescentar2[[#This Row],[comp_ritmo_min]]&amp;":"&amp;Acrescentar2[[#This Row],[comp_ritmo_seg]]</f>
        <v>06:23</v>
      </c>
    </row>
    <row r="261" spans="1:16" x14ac:dyDescent="0.3">
      <c r="A261">
        <v>260</v>
      </c>
      <c r="B261">
        <v>9688</v>
      </c>
      <c r="C261" s="1" t="s">
        <v>1702</v>
      </c>
      <c r="D261" s="1" t="s">
        <v>1421</v>
      </c>
      <c r="E261" s="1">
        <v>43</v>
      </c>
      <c r="F261" s="1" t="s">
        <v>1427</v>
      </c>
      <c r="G261">
        <v>62</v>
      </c>
      <c r="H261" s="1" t="s">
        <v>6</v>
      </c>
      <c r="I261" s="1" t="s">
        <v>6</v>
      </c>
      <c r="J261" s="2">
        <v>4.3252314814814813E-2</v>
      </c>
      <c r="K261" s="1">
        <v>10</v>
      </c>
      <c r="L261" s="1">
        <f>HOUR(Acrescentar2[[#This Row],[tempo]])*60*60+MINUTE(Acrescentar2[[#This Row],[tempo]])*60+SECOND(Acrescentar2[[#This Row],[tempo]])</f>
        <v>3737</v>
      </c>
      <c r="M261" s="1">
        <f>Acrescentar2[[#This Row],[tempo_s]]/Acrescentar2[[#This Row],[distancia]]</f>
        <v>373.7</v>
      </c>
      <c r="N261" s="1" t="str">
        <f>TEXT(ROUNDDOWN(Acrescentar2[[#This Row],[ritmo_s]]/60,0),"00")</f>
        <v>06</v>
      </c>
      <c r="O261" s="4" t="str">
        <f>TEXT(ROUND(((Acrescentar2[[#This Row],[ritmo_s]]/60-Acrescentar2[[#This Row],[comp_ritmo_min]])*100),2),"00")</f>
        <v>23</v>
      </c>
      <c r="P261" s="1" t="str">
        <f>Acrescentar2[[#This Row],[comp_ritmo_min]]&amp;":"&amp;Acrescentar2[[#This Row],[comp_ritmo_seg]]</f>
        <v>06:23</v>
      </c>
    </row>
    <row r="262" spans="1:16" x14ac:dyDescent="0.3">
      <c r="A262">
        <v>261</v>
      </c>
      <c r="B262">
        <v>9396</v>
      </c>
      <c r="C262" s="1" t="s">
        <v>1703</v>
      </c>
      <c r="D262" s="1" t="s">
        <v>1421</v>
      </c>
      <c r="E262" s="1">
        <v>32</v>
      </c>
      <c r="F262" s="1" t="s">
        <v>1424</v>
      </c>
      <c r="G262">
        <v>33</v>
      </c>
      <c r="H262" s="1" t="s">
        <v>6</v>
      </c>
      <c r="I262" s="1" t="s">
        <v>773</v>
      </c>
      <c r="J262" s="2">
        <v>4.3344907407407408E-2</v>
      </c>
      <c r="K262" s="1">
        <v>10</v>
      </c>
      <c r="L262" s="1">
        <f>HOUR(Acrescentar2[[#This Row],[tempo]])*60*60+MINUTE(Acrescentar2[[#This Row],[tempo]])*60+SECOND(Acrescentar2[[#This Row],[tempo]])</f>
        <v>3745</v>
      </c>
      <c r="M262" s="1">
        <f>Acrescentar2[[#This Row],[tempo_s]]/Acrescentar2[[#This Row],[distancia]]</f>
        <v>374.5</v>
      </c>
      <c r="N262" s="1" t="str">
        <f>TEXT(ROUNDDOWN(Acrescentar2[[#This Row],[ritmo_s]]/60,0),"00")</f>
        <v>06</v>
      </c>
      <c r="O262" s="4" t="str">
        <f>TEXT(ROUND(((Acrescentar2[[#This Row],[ritmo_s]]/60-Acrescentar2[[#This Row],[comp_ritmo_min]])*100),2),"00")</f>
        <v>24</v>
      </c>
      <c r="P262" s="1" t="str">
        <f>Acrescentar2[[#This Row],[comp_ritmo_min]]&amp;":"&amp;Acrescentar2[[#This Row],[comp_ritmo_seg]]</f>
        <v>06:24</v>
      </c>
    </row>
    <row r="263" spans="1:16" x14ac:dyDescent="0.3">
      <c r="A263">
        <v>262</v>
      </c>
      <c r="B263">
        <v>9980</v>
      </c>
      <c r="C263" s="1" t="s">
        <v>1704</v>
      </c>
      <c r="D263" s="1" t="s">
        <v>1421</v>
      </c>
      <c r="E263" s="1">
        <v>45</v>
      </c>
      <c r="F263" s="1" t="s">
        <v>1441</v>
      </c>
      <c r="G263">
        <v>33</v>
      </c>
      <c r="H263" s="1" t="s">
        <v>6</v>
      </c>
      <c r="I263" s="1" t="s">
        <v>6</v>
      </c>
      <c r="J263" s="2">
        <v>4.3379629629629629E-2</v>
      </c>
      <c r="K263" s="1">
        <v>10</v>
      </c>
      <c r="L263" s="1">
        <f>HOUR(Acrescentar2[[#This Row],[tempo]])*60*60+MINUTE(Acrescentar2[[#This Row],[tempo]])*60+SECOND(Acrescentar2[[#This Row],[tempo]])</f>
        <v>3748</v>
      </c>
      <c r="M263" s="1">
        <f>Acrescentar2[[#This Row],[tempo_s]]/Acrescentar2[[#This Row],[distancia]]</f>
        <v>374.8</v>
      </c>
      <c r="N263" s="1" t="str">
        <f>TEXT(ROUNDDOWN(Acrescentar2[[#This Row],[ritmo_s]]/60,0),"00")</f>
        <v>06</v>
      </c>
      <c r="O263" s="4" t="str">
        <f>TEXT(ROUND(((Acrescentar2[[#This Row],[ritmo_s]]/60-Acrescentar2[[#This Row],[comp_ritmo_min]])*100),2),"00")</f>
        <v>25</v>
      </c>
      <c r="P263" s="1" t="str">
        <f>Acrescentar2[[#This Row],[comp_ritmo_min]]&amp;":"&amp;Acrescentar2[[#This Row],[comp_ritmo_seg]]</f>
        <v>06:25</v>
      </c>
    </row>
    <row r="264" spans="1:16" x14ac:dyDescent="0.3">
      <c r="A264">
        <v>263</v>
      </c>
      <c r="B264">
        <v>10153</v>
      </c>
      <c r="C264" s="1" t="s">
        <v>1705</v>
      </c>
      <c r="D264" s="1" t="s">
        <v>1421</v>
      </c>
      <c r="E264" s="1">
        <v>26</v>
      </c>
      <c r="F264" s="1" t="s">
        <v>1458</v>
      </c>
      <c r="G264">
        <v>29</v>
      </c>
      <c r="H264" s="1" t="s">
        <v>6</v>
      </c>
      <c r="I264" s="1" t="s">
        <v>6</v>
      </c>
      <c r="J264" s="2">
        <v>4.3402777777777776E-2</v>
      </c>
      <c r="K264" s="1">
        <v>10</v>
      </c>
      <c r="L264" s="1">
        <f>HOUR(Acrescentar2[[#This Row],[tempo]])*60*60+MINUTE(Acrescentar2[[#This Row],[tempo]])*60+SECOND(Acrescentar2[[#This Row],[tempo]])</f>
        <v>3750</v>
      </c>
      <c r="M264" s="1">
        <f>Acrescentar2[[#This Row],[tempo_s]]/Acrescentar2[[#This Row],[distancia]]</f>
        <v>375</v>
      </c>
      <c r="N264" s="1" t="str">
        <f>TEXT(ROUNDDOWN(Acrescentar2[[#This Row],[ritmo_s]]/60,0),"00")</f>
        <v>06</v>
      </c>
      <c r="O264" s="4" t="str">
        <f>TEXT(ROUND(((Acrescentar2[[#This Row],[ritmo_s]]/60-Acrescentar2[[#This Row],[comp_ritmo_min]])*100),2),"00")</f>
        <v>25</v>
      </c>
      <c r="P264" s="1" t="str">
        <f>Acrescentar2[[#This Row],[comp_ritmo_min]]&amp;":"&amp;Acrescentar2[[#This Row],[comp_ritmo_seg]]</f>
        <v>06:25</v>
      </c>
    </row>
    <row r="265" spans="1:16" x14ac:dyDescent="0.3">
      <c r="A265">
        <v>264</v>
      </c>
      <c r="B265">
        <v>8619</v>
      </c>
      <c r="C265" s="1" t="s">
        <v>1706</v>
      </c>
      <c r="D265" s="1" t="s">
        <v>1421</v>
      </c>
      <c r="E265" s="1">
        <v>34</v>
      </c>
      <c r="F265" s="1" t="s">
        <v>1424</v>
      </c>
      <c r="G265">
        <v>34</v>
      </c>
      <c r="H265" s="1" t="s">
        <v>6</v>
      </c>
      <c r="I265" s="1" t="s">
        <v>1707</v>
      </c>
      <c r="J265" s="2">
        <v>4.3402777777777776E-2</v>
      </c>
      <c r="K265" s="1">
        <v>10</v>
      </c>
      <c r="L265" s="1">
        <f>HOUR(Acrescentar2[[#This Row],[tempo]])*60*60+MINUTE(Acrescentar2[[#This Row],[tempo]])*60+SECOND(Acrescentar2[[#This Row],[tempo]])</f>
        <v>3750</v>
      </c>
      <c r="M265" s="1">
        <f>Acrescentar2[[#This Row],[tempo_s]]/Acrescentar2[[#This Row],[distancia]]</f>
        <v>375</v>
      </c>
      <c r="N265" s="1" t="str">
        <f>TEXT(ROUNDDOWN(Acrescentar2[[#This Row],[ritmo_s]]/60,0),"00")</f>
        <v>06</v>
      </c>
      <c r="O265" s="4" t="str">
        <f>TEXT(ROUND(((Acrescentar2[[#This Row],[ritmo_s]]/60-Acrescentar2[[#This Row],[comp_ritmo_min]])*100),2),"00")</f>
        <v>25</v>
      </c>
      <c r="P265" s="1" t="str">
        <f>Acrescentar2[[#This Row],[comp_ritmo_min]]&amp;":"&amp;Acrescentar2[[#This Row],[comp_ritmo_seg]]</f>
        <v>06:25</v>
      </c>
    </row>
    <row r="266" spans="1:16" x14ac:dyDescent="0.3">
      <c r="A266">
        <v>265</v>
      </c>
      <c r="B266">
        <v>10909</v>
      </c>
      <c r="C266" s="1" t="s">
        <v>1708</v>
      </c>
      <c r="D266" s="1" t="s">
        <v>1421</v>
      </c>
      <c r="E266" s="1">
        <v>34</v>
      </c>
      <c r="F266" s="1" t="s">
        <v>1424</v>
      </c>
      <c r="G266">
        <v>35</v>
      </c>
      <c r="H266" s="1" t="s">
        <v>6</v>
      </c>
      <c r="I266" s="1" t="s">
        <v>6</v>
      </c>
      <c r="J266" s="2">
        <v>4.3425925925925923E-2</v>
      </c>
      <c r="K266" s="1">
        <v>10</v>
      </c>
      <c r="L266" s="1">
        <f>HOUR(Acrescentar2[[#This Row],[tempo]])*60*60+MINUTE(Acrescentar2[[#This Row],[tempo]])*60+SECOND(Acrescentar2[[#This Row],[tempo]])</f>
        <v>3752</v>
      </c>
      <c r="M266" s="1">
        <f>Acrescentar2[[#This Row],[tempo_s]]/Acrescentar2[[#This Row],[distancia]]</f>
        <v>375.2</v>
      </c>
      <c r="N266" s="1" t="str">
        <f>TEXT(ROUNDDOWN(Acrescentar2[[#This Row],[ritmo_s]]/60,0),"00")</f>
        <v>06</v>
      </c>
      <c r="O266" s="4" t="str">
        <f>TEXT(ROUND(((Acrescentar2[[#This Row],[ritmo_s]]/60-Acrescentar2[[#This Row],[comp_ritmo_min]])*100),2),"00")</f>
        <v>25</v>
      </c>
      <c r="P266" s="1" t="str">
        <f>Acrescentar2[[#This Row],[comp_ritmo_min]]&amp;":"&amp;Acrescentar2[[#This Row],[comp_ritmo_seg]]</f>
        <v>06:25</v>
      </c>
    </row>
    <row r="267" spans="1:16" x14ac:dyDescent="0.3">
      <c r="A267">
        <v>266</v>
      </c>
      <c r="B267">
        <v>9496</v>
      </c>
      <c r="C267" s="1" t="s">
        <v>1709</v>
      </c>
      <c r="D267" s="1" t="s">
        <v>1421</v>
      </c>
      <c r="E267" s="1">
        <v>31</v>
      </c>
      <c r="F267" s="1" t="s">
        <v>1424</v>
      </c>
      <c r="G267">
        <v>36</v>
      </c>
      <c r="H267" s="1" t="s">
        <v>6</v>
      </c>
      <c r="I267" s="1" t="s">
        <v>54</v>
      </c>
      <c r="J267" s="2">
        <v>4.3425925925925923E-2</v>
      </c>
      <c r="K267" s="1">
        <v>10</v>
      </c>
      <c r="L267" s="1">
        <f>HOUR(Acrescentar2[[#This Row],[tempo]])*60*60+MINUTE(Acrescentar2[[#This Row],[tempo]])*60+SECOND(Acrescentar2[[#This Row],[tempo]])</f>
        <v>3752</v>
      </c>
      <c r="M267" s="1">
        <f>Acrescentar2[[#This Row],[tempo_s]]/Acrescentar2[[#This Row],[distancia]]</f>
        <v>375.2</v>
      </c>
      <c r="N267" s="1" t="str">
        <f>TEXT(ROUNDDOWN(Acrescentar2[[#This Row],[ritmo_s]]/60,0),"00")</f>
        <v>06</v>
      </c>
      <c r="O267" s="4" t="str">
        <f>TEXT(ROUND(((Acrescentar2[[#This Row],[ritmo_s]]/60-Acrescentar2[[#This Row],[comp_ritmo_min]])*100),2),"00")</f>
        <v>25</v>
      </c>
      <c r="P267" s="1" t="str">
        <f>Acrescentar2[[#This Row],[comp_ritmo_min]]&amp;":"&amp;Acrescentar2[[#This Row],[comp_ritmo_seg]]</f>
        <v>06:25</v>
      </c>
    </row>
    <row r="268" spans="1:16" x14ac:dyDescent="0.3">
      <c r="A268">
        <v>267</v>
      </c>
      <c r="B268">
        <v>9702</v>
      </c>
      <c r="C268" s="1" t="s">
        <v>1710</v>
      </c>
      <c r="D268" s="1" t="s">
        <v>1421</v>
      </c>
      <c r="E268" s="1">
        <v>32</v>
      </c>
      <c r="F268" s="1" t="s">
        <v>1424</v>
      </c>
      <c r="G268">
        <v>37</v>
      </c>
      <c r="H268" s="1" t="s">
        <v>6</v>
      </c>
      <c r="I268" s="1" t="s">
        <v>6</v>
      </c>
      <c r="J268" s="2">
        <v>4.3437499999999997E-2</v>
      </c>
      <c r="K268" s="1">
        <v>10</v>
      </c>
      <c r="L268" s="1">
        <f>HOUR(Acrescentar2[[#This Row],[tempo]])*60*60+MINUTE(Acrescentar2[[#This Row],[tempo]])*60+SECOND(Acrescentar2[[#This Row],[tempo]])</f>
        <v>3753</v>
      </c>
      <c r="M268" s="1">
        <f>Acrescentar2[[#This Row],[tempo_s]]/Acrescentar2[[#This Row],[distancia]]</f>
        <v>375.3</v>
      </c>
      <c r="N268" s="1" t="str">
        <f>TEXT(ROUNDDOWN(Acrescentar2[[#This Row],[ritmo_s]]/60,0),"00")</f>
        <v>06</v>
      </c>
      <c r="O268" s="4" t="str">
        <f>TEXT(ROUND(((Acrescentar2[[#This Row],[ritmo_s]]/60-Acrescentar2[[#This Row],[comp_ritmo_min]])*100),2),"00")</f>
        <v>26</v>
      </c>
      <c r="P268" s="1" t="str">
        <f>Acrescentar2[[#This Row],[comp_ritmo_min]]&amp;":"&amp;Acrescentar2[[#This Row],[comp_ritmo_seg]]</f>
        <v>06:26</v>
      </c>
    </row>
    <row r="269" spans="1:16" x14ac:dyDescent="0.3">
      <c r="A269">
        <v>268</v>
      </c>
      <c r="B269">
        <v>9120</v>
      </c>
      <c r="C269" s="1" t="s">
        <v>1711</v>
      </c>
      <c r="D269" s="1" t="s">
        <v>1421</v>
      </c>
      <c r="E269" s="1">
        <v>50</v>
      </c>
      <c r="F269" s="1" t="s">
        <v>1432</v>
      </c>
      <c r="G269">
        <v>21</v>
      </c>
      <c r="H269" s="1" t="s">
        <v>6</v>
      </c>
      <c r="I269" s="1" t="s">
        <v>589</v>
      </c>
      <c r="J269" s="2">
        <v>4.3472222222222225E-2</v>
      </c>
      <c r="K269" s="1">
        <v>10</v>
      </c>
      <c r="L269" s="1">
        <f>HOUR(Acrescentar2[[#This Row],[tempo]])*60*60+MINUTE(Acrescentar2[[#This Row],[tempo]])*60+SECOND(Acrescentar2[[#This Row],[tempo]])</f>
        <v>3756</v>
      </c>
      <c r="M269" s="1">
        <f>Acrescentar2[[#This Row],[tempo_s]]/Acrescentar2[[#This Row],[distancia]]</f>
        <v>375.6</v>
      </c>
      <c r="N269" s="1" t="str">
        <f>TEXT(ROUNDDOWN(Acrescentar2[[#This Row],[ritmo_s]]/60,0),"00")</f>
        <v>06</v>
      </c>
      <c r="O269" s="4" t="str">
        <f>TEXT(ROUND(((Acrescentar2[[#This Row],[ritmo_s]]/60-Acrescentar2[[#This Row],[comp_ritmo_min]])*100),2),"00")</f>
        <v>26</v>
      </c>
      <c r="P269" s="1" t="str">
        <f>Acrescentar2[[#This Row],[comp_ritmo_min]]&amp;":"&amp;Acrescentar2[[#This Row],[comp_ritmo_seg]]</f>
        <v>06:26</v>
      </c>
    </row>
    <row r="270" spans="1:16" x14ac:dyDescent="0.3">
      <c r="A270">
        <v>269</v>
      </c>
      <c r="B270">
        <v>9850</v>
      </c>
      <c r="C270" s="1" t="s">
        <v>1712</v>
      </c>
      <c r="D270" s="1" t="s">
        <v>1421</v>
      </c>
      <c r="E270" s="1">
        <v>40</v>
      </c>
      <c r="F270" s="1" t="s">
        <v>1427</v>
      </c>
      <c r="G270">
        <v>63</v>
      </c>
      <c r="H270" s="1" t="s">
        <v>6</v>
      </c>
      <c r="I270" s="1" t="s">
        <v>6</v>
      </c>
      <c r="J270" s="2">
        <v>4.3472222222222225E-2</v>
      </c>
      <c r="K270" s="1">
        <v>10</v>
      </c>
      <c r="L270" s="1">
        <f>HOUR(Acrescentar2[[#This Row],[tempo]])*60*60+MINUTE(Acrescentar2[[#This Row],[tempo]])*60+SECOND(Acrescentar2[[#This Row],[tempo]])</f>
        <v>3756</v>
      </c>
      <c r="M270" s="1">
        <f>Acrescentar2[[#This Row],[tempo_s]]/Acrescentar2[[#This Row],[distancia]]</f>
        <v>375.6</v>
      </c>
      <c r="N270" s="1" t="str">
        <f>TEXT(ROUNDDOWN(Acrescentar2[[#This Row],[ritmo_s]]/60,0),"00")</f>
        <v>06</v>
      </c>
      <c r="O270" s="4" t="str">
        <f>TEXT(ROUND(((Acrescentar2[[#This Row],[ritmo_s]]/60-Acrescentar2[[#This Row],[comp_ritmo_min]])*100),2),"00")</f>
        <v>26</v>
      </c>
      <c r="P270" s="1" t="str">
        <f>Acrescentar2[[#This Row],[comp_ritmo_min]]&amp;":"&amp;Acrescentar2[[#This Row],[comp_ritmo_seg]]</f>
        <v>06:26</v>
      </c>
    </row>
    <row r="271" spans="1:16" x14ac:dyDescent="0.3">
      <c r="A271">
        <v>270</v>
      </c>
      <c r="B271">
        <v>9535</v>
      </c>
      <c r="C271" s="1" t="s">
        <v>1713</v>
      </c>
      <c r="D271" s="1" t="s">
        <v>1421</v>
      </c>
      <c r="E271" s="1">
        <v>40</v>
      </c>
      <c r="F271" s="1" t="s">
        <v>1427</v>
      </c>
      <c r="G271">
        <v>64</v>
      </c>
      <c r="H271" s="1" t="s">
        <v>6</v>
      </c>
      <c r="I271" s="1" t="s">
        <v>424</v>
      </c>
      <c r="J271" s="2">
        <v>4.3495370370370372E-2</v>
      </c>
      <c r="K271" s="1">
        <v>10</v>
      </c>
      <c r="L271" s="1">
        <f>HOUR(Acrescentar2[[#This Row],[tempo]])*60*60+MINUTE(Acrescentar2[[#This Row],[tempo]])*60+SECOND(Acrescentar2[[#This Row],[tempo]])</f>
        <v>3758</v>
      </c>
      <c r="M271" s="1">
        <f>Acrescentar2[[#This Row],[tempo_s]]/Acrescentar2[[#This Row],[distancia]]</f>
        <v>375.8</v>
      </c>
      <c r="N271" s="1" t="str">
        <f>TEXT(ROUNDDOWN(Acrescentar2[[#This Row],[ritmo_s]]/60,0),"00")</f>
        <v>06</v>
      </c>
      <c r="O271" s="4" t="str">
        <f>TEXT(ROUND(((Acrescentar2[[#This Row],[ritmo_s]]/60-Acrescentar2[[#This Row],[comp_ritmo_min]])*100),2),"00")</f>
        <v>26</v>
      </c>
      <c r="P271" s="1" t="str">
        <f>Acrescentar2[[#This Row],[comp_ritmo_min]]&amp;":"&amp;Acrescentar2[[#This Row],[comp_ritmo_seg]]</f>
        <v>06:26</v>
      </c>
    </row>
    <row r="272" spans="1:16" x14ac:dyDescent="0.3">
      <c r="A272">
        <v>271</v>
      </c>
      <c r="B272">
        <v>11288</v>
      </c>
      <c r="C272" s="1" t="s">
        <v>1714</v>
      </c>
      <c r="D272" s="1" t="s">
        <v>1421</v>
      </c>
      <c r="E272" s="1">
        <v>36</v>
      </c>
      <c r="F272" s="1" t="s">
        <v>1422</v>
      </c>
      <c r="G272">
        <v>52</v>
      </c>
      <c r="H272" s="1" t="s">
        <v>6</v>
      </c>
      <c r="I272" s="1" t="s">
        <v>6</v>
      </c>
      <c r="J272" s="2">
        <v>4.3495370370370372E-2</v>
      </c>
      <c r="K272" s="1">
        <v>10</v>
      </c>
      <c r="L272" s="1">
        <f>HOUR(Acrescentar2[[#This Row],[tempo]])*60*60+MINUTE(Acrescentar2[[#This Row],[tempo]])*60+SECOND(Acrescentar2[[#This Row],[tempo]])</f>
        <v>3758</v>
      </c>
      <c r="M272" s="1">
        <f>Acrescentar2[[#This Row],[tempo_s]]/Acrescentar2[[#This Row],[distancia]]</f>
        <v>375.8</v>
      </c>
      <c r="N272" s="1" t="str">
        <f>TEXT(ROUNDDOWN(Acrescentar2[[#This Row],[ritmo_s]]/60,0),"00")</f>
        <v>06</v>
      </c>
      <c r="O272" s="4" t="str">
        <f>TEXT(ROUND(((Acrescentar2[[#This Row],[ritmo_s]]/60-Acrescentar2[[#This Row],[comp_ritmo_min]])*100),2),"00")</f>
        <v>26</v>
      </c>
      <c r="P272" s="1" t="str">
        <f>Acrescentar2[[#This Row],[comp_ritmo_min]]&amp;":"&amp;Acrescentar2[[#This Row],[comp_ritmo_seg]]</f>
        <v>06:26</v>
      </c>
    </row>
    <row r="273" spans="1:16" x14ac:dyDescent="0.3">
      <c r="A273">
        <v>272</v>
      </c>
      <c r="B273">
        <v>10990</v>
      </c>
      <c r="C273" s="1" t="s">
        <v>1715</v>
      </c>
      <c r="D273" s="1" t="s">
        <v>1421</v>
      </c>
      <c r="E273" s="1">
        <v>38</v>
      </c>
      <c r="F273" s="1" t="s">
        <v>1422</v>
      </c>
      <c r="G273">
        <v>53</v>
      </c>
      <c r="H273" s="1" t="s">
        <v>6</v>
      </c>
      <c r="I273" s="1" t="s">
        <v>6</v>
      </c>
      <c r="J273" s="2">
        <v>4.3518518518518519E-2</v>
      </c>
      <c r="K273" s="1">
        <v>10</v>
      </c>
      <c r="L273" s="1">
        <f>HOUR(Acrescentar2[[#This Row],[tempo]])*60*60+MINUTE(Acrescentar2[[#This Row],[tempo]])*60+SECOND(Acrescentar2[[#This Row],[tempo]])</f>
        <v>3760</v>
      </c>
      <c r="M273" s="1">
        <f>Acrescentar2[[#This Row],[tempo_s]]/Acrescentar2[[#This Row],[distancia]]</f>
        <v>376</v>
      </c>
      <c r="N273" s="1" t="str">
        <f>TEXT(ROUNDDOWN(Acrescentar2[[#This Row],[ritmo_s]]/60,0),"00")</f>
        <v>06</v>
      </c>
      <c r="O273" s="4" t="str">
        <f>TEXT(ROUND(((Acrescentar2[[#This Row],[ritmo_s]]/60-Acrescentar2[[#This Row],[comp_ritmo_min]])*100),2),"00")</f>
        <v>27</v>
      </c>
      <c r="P273" s="1" t="str">
        <f>Acrescentar2[[#This Row],[comp_ritmo_min]]&amp;":"&amp;Acrescentar2[[#This Row],[comp_ritmo_seg]]</f>
        <v>06:27</v>
      </c>
    </row>
    <row r="274" spans="1:16" x14ac:dyDescent="0.3">
      <c r="A274">
        <v>273</v>
      </c>
      <c r="B274">
        <v>9104</v>
      </c>
      <c r="C274" s="1" t="s">
        <v>1716</v>
      </c>
      <c r="D274" s="1" t="s">
        <v>1421</v>
      </c>
      <c r="E274" s="1">
        <v>34</v>
      </c>
      <c r="F274" s="1" t="s">
        <v>1424</v>
      </c>
      <c r="G274">
        <v>38</v>
      </c>
      <c r="H274" s="1" t="s">
        <v>6</v>
      </c>
      <c r="I274" s="1" t="s">
        <v>9</v>
      </c>
      <c r="J274" s="2">
        <v>4.3518518518518519E-2</v>
      </c>
      <c r="K274" s="1">
        <v>10</v>
      </c>
      <c r="L274" s="1">
        <f>HOUR(Acrescentar2[[#This Row],[tempo]])*60*60+MINUTE(Acrescentar2[[#This Row],[tempo]])*60+SECOND(Acrescentar2[[#This Row],[tempo]])</f>
        <v>3760</v>
      </c>
      <c r="M274" s="1">
        <f>Acrescentar2[[#This Row],[tempo_s]]/Acrescentar2[[#This Row],[distancia]]</f>
        <v>376</v>
      </c>
      <c r="N274" s="1" t="str">
        <f>TEXT(ROUNDDOWN(Acrescentar2[[#This Row],[ritmo_s]]/60,0),"00")</f>
        <v>06</v>
      </c>
      <c r="O274" s="4" t="str">
        <f>TEXT(ROUND(((Acrescentar2[[#This Row],[ritmo_s]]/60-Acrescentar2[[#This Row],[comp_ritmo_min]])*100),2),"00")</f>
        <v>27</v>
      </c>
      <c r="P274" s="1" t="str">
        <f>Acrescentar2[[#This Row],[comp_ritmo_min]]&amp;":"&amp;Acrescentar2[[#This Row],[comp_ritmo_seg]]</f>
        <v>06:27</v>
      </c>
    </row>
    <row r="275" spans="1:16" x14ac:dyDescent="0.3">
      <c r="A275">
        <v>274</v>
      </c>
      <c r="B275">
        <v>10394</v>
      </c>
      <c r="C275" s="1" t="s">
        <v>1717</v>
      </c>
      <c r="D275" s="1" t="s">
        <v>1421</v>
      </c>
      <c r="E275" s="1">
        <v>19</v>
      </c>
      <c r="F275" s="1" t="s">
        <v>1657</v>
      </c>
      <c r="G275">
        <v>3</v>
      </c>
      <c r="H275" s="1" t="s">
        <v>6</v>
      </c>
      <c r="I275" s="1" t="s">
        <v>6</v>
      </c>
      <c r="J275" s="2">
        <v>4.3541666666666666E-2</v>
      </c>
      <c r="K275" s="1">
        <v>10</v>
      </c>
      <c r="L275" s="1">
        <f>HOUR(Acrescentar2[[#This Row],[tempo]])*60*60+MINUTE(Acrescentar2[[#This Row],[tempo]])*60+SECOND(Acrescentar2[[#This Row],[tempo]])</f>
        <v>3762</v>
      </c>
      <c r="M275" s="1">
        <f>Acrescentar2[[#This Row],[tempo_s]]/Acrescentar2[[#This Row],[distancia]]</f>
        <v>376.2</v>
      </c>
      <c r="N275" s="1" t="str">
        <f>TEXT(ROUNDDOWN(Acrescentar2[[#This Row],[ritmo_s]]/60,0),"00")</f>
        <v>06</v>
      </c>
      <c r="O275" s="4" t="str">
        <f>TEXT(ROUND(((Acrescentar2[[#This Row],[ritmo_s]]/60-Acrescentar2[[#This Row],[comp_ritmo_min]])*100),2),"00")</f>
        <v>27</v>
      </c>
      <c r="P275" s="1" t="str">
        <f>Acrescentar2[[#This Row],[comp_ritmo_min]]&amp;":"&amp;Acrescentar2[[#This Row],[comp_ritmo_seg]]</f>
        <v>06:27</v>
      </c>
    </row>
    <row r="276" spans="1:16" x14ac:dyDescent="0.3">
      <c r="A276">
        <v>275</v>
      </c>
      <c r="B276">
        <v>8663</v>
      </c>
      <c r="C276" s="1" t="s">
        <v>1718</v>
      </c>
      <c r="D276" s="1" t="s">
        <v>1421</v>
      </c>
      <c r="E276" s="1">
        <v>60</v>
      </c>
      <c r="F276" s="1" t="s">
        <v>1439</v>
      </c>
      <c r="G276">
        <v>7</v>
      </c>
      <c r="H276" s="1" t="s">
        <v>6</v>
      </c>
      <c r="I276" s="1" t="s">
        <v>80</v>
      </c>
      <c r="J276" s="2">
        <v>4.355324074074074E-2</v>
      </c>
      <c r="K276" s="1">
        <v>10</v>
      </c>
      <c r="L276" s="1">
        <f>HOUR(Acrescentar2[[#This Row],[tempo]])*60*60+MINUTE(Acrescentar2[[#This Row],[tempo]])*60+SECOND(Acrescentar2[[#This Row],[tempo]])</f>
        <v>3763</v>
      </c>
      <c r="M276" s="1">
        <f>Acrescentar2[[#This Row],[tempo_s]]/Acrescentar2[[#This Row],[distancia]]</f>
        <v>376.3</v>
      </c>
      <c r="N276" s="1" t="str">
        <f>TEXT(ROUNDDOWN(Acrescentar2[[#This Row],[ritmo_s]]/60,0),"00")</f>
        <v>06</v>
      </c>
      <c r="O276" s="4" t="str">
        <f>TEXT(ROUND(((Acrescentar2[[#This Row],[ritmo_s]]/60-Acrescentar2[[#This Row],[comp_ritmo_min]])*100),2),"00")</f>
        <v>27</v>
      </c>
      <c r="P276" s="1" t="str">
        <f>Acrescentar2[[#This Row],[comp_ritmo_min]]&amp;":"&amp;Acrescentar2[[#This Row],[comp_ritmo_seg]]</f>
        <v>06:27</v>
      </c>
    </row>
    <row r="277" spans="1:16" x14ac:dyDescent="0.3">
      <c r="A277">
        <v>276</v>
      </c>
      <c r="B277">
        <v>11282</v>
      </c>
      <c r="C277" s="1" t="s">
        <v>1719</v>
      </c>
      <c r="D277" s="1" t="s">
        <v>1421</v>
      </c>
      <c r="E277" s="1">
        <v>37</v>
      </c>
      <c r="F277" s="1" t="s">
        <v>1422</v>
      </c>
      <c r="G277">
        <v>54</v>
      </c>
      <c r="H277" s="1" t="s">
        <v>6</v>
      </c>
      <c r="I277" s="1" t="s">
        <v>6</v>
      </c>
      <c r="J277" s="2">
        <v>4.355324074074074E-2</v>
      </c>
      <c r="K277" s="1">
        <v>10</v>
      </c>
      <c r="L277" s="1">
        <f>HOUR(Acrescentar2[[#This Row],[tempo]])*60*60+MINUTE(Acrescentar2[[#This Row],[tempo]])*60+SECOND(Acrescentar2[[#This Row],[tempo]])</f>
        <v>3763</v>
      </c>
      <c r="M277" s="1">
        <f>Acrescentar2[[#This Row],[tempo_s]]/Acrescentar2[[#This Row],[distancia]]</f>
        <v>376.3</v>
      </c>
      <c r="N277" s="1" t="str">
        <f>TEXT(ROUNDDOWN(Acrescentar2[[#This Row],[ritmo_s]]/60,0),"00")</f>
        <v>06</v>
      </c>
      <c r="O277" s="4" t="str">
        <f>TEXT(ROUND(((Acrescentar2[[#This Row],[ritmo_s]]/60-Acrescentar2[[#This Row],[comp_ritmo_min]])*100),2),"00")</f>
        <v>27</v>
      </c>
      <c r="P277" s="1" t="str">
        <f>Acrescentar2[[#This Row],[comp_ritmo_min]]&amp;":"&amp;Acrescentar2[[#This Row],[comp_ritmo_seg]]</f>
        <v>06:27</v>
      </c>
    </row>
    <row r="278" spans="1:16" x14ac:dyDescent="0.3">
      <c r="A278">
        <v>277</v>
      </c>
      <c r="B278">
        <v>10858</v>
      </c>
      <c r="C278" s="1" t="s">
        <v>1720</v>
      </c>
      <c r="D278" s="1" t="s">
        <v>1421</v>
      </c>
      <c r="E278" s="1">
        <v>43</v>
      </c>
      <c r="F278" s="1" t="s">
        <v>1427</v>
      </c>
      <c r="G278">
        <v>65</v>
      </c>
      <c r="H278" s="1" t="s">
        <v>6</v>
      </c>
      <c r="I278" s="1" t="s">
        <v>6</v>
      </c>
      <c r="J278" s="2">
        <v>4.358796296296296E-2</v>
      </c>
      <c r="K278" s="1">
        <v>10</v>
      </c>
      <c r="L278" s="1">
        <f>HOUR(Acrescentar2[[#This Row],[tempo]])*60*60+MINUTE(Acrescentar2[[#This Row],[tempo]])*60+SECOND(Acrescentar2[[#This Row],[tempo]])</f>
        <v>3766</v>
      </c>
      <c r="M278" s="1">
        <f>Acrescentar2[[#This Row],[tempo_s]]/Acrescentar2[[#This Row],[distancia]]</f>
        <v>376.6</v>
      </c>
      <c r="N278" s="1" t="str">
        <f>TEXT(ROUNDDOWN(Acrescentar2[[#This Row],[ritmo_s]]/60,0),"00")</f>
        <v>06</v>
      </c>
      <c r="O278" s="4" t="str">
        <f>TEXT(ROUND(((Acrescentar2[[#This Row],[ritmo_s]]/60-Acrescentar2[[#This Row],[comp_ritmo_min]])*100),2),"00")</f>
        <v>28</v>
      </c>
      <c r="P278" s="1" t="str">
        <f>Acrescentar2[[#This Row],[comp_ritmo_min]]&amp;":"&amp;Acrescentar2[[#This Row],[comp_ritmo_seg]]</f>
        <v>06:28</v>
      </c>
    </row>
    <row r="279" spans="1:16" x14ac:dyDescent="0.3">
      <c r="A279">
        <v>278</v>
      </c>
      <c r="B279">
        <v>10849</v>
      </c>
      <c r="C279" s="1" t="s">
        <v>1721</v>
      </c>
      <c r="D279" s="1" t="s">
        <v>1421</v>
      </c>
      <c r="E279" s="1">
        <v>27</v>
      </c>
      <c r="F279" s="1" t="s">
        <v>1458</v>
      </c>
      <c r="G279">
        <v>30</v>
      </c>
      <c r="H279" s="1" t="s">
        <v>6</v>
      </c>
      <c r="I279" s="1" t="s">
        <v>6</v>
      </c>
      <c r="J279" s="2">
        <v>4.3599537037037034E-2</v>
      </c>
      <c r="K279" s="1">
        <v>10</v>
      </c>
      <c r="L279" s="1">
        <f>HOUR(Acrescentar2[[#This Row],[tempo]])*60*60+MINUTE(Acrescentar2[[#This Row],[tempo]])*60+SECOND(Acrescentar2[[#This Row],[tempo]])</f>
        <v>3767</v>
      </c>
      <c r="M279" s="1">
        <f>Acrescentar2[[#This Row],[tempo_s]]/Acrescentar2[[#This Row],[distancia]]</f>
        <v>376.7</v>
      </c>
      <c r="N279" s="1" t="str">
        <f>TEXT(ROUNDDOWN(Acrescentar2[[#This Row],[ritmo_s]]/60,0),"00")</f>
        <v>06</v>
      </c>
      <c r="O279" s="4" t="str">
        <f>TEXT(ROUND(((Acrescentar2[[#This Row],[ritmo_s]]/60-Acrescentar2[[#This Row],[comp_ritmo_min]])*100),2),"00")</f>
        <v>28</v>
      </c>
      <c r="P279" s="1" t="str">
        <f>Acrescentar2[[#This Row],[comp_ritmo_min]]&amp;":"&amp;Acrescentar2[[#This Row],[comp_ritmo_seg]]</f>
        <v>06:28</v>
      </c>
    </row>
    <row r="280" spans="1:16" x14ac:dyDescent="0.3">
      <c r="A280">
        <v>279</v>
      </c>
      <c r="B280">
        <v>10180</v>
      </c>
      <c r="C280" s="1" t="s">
        <v>1722</v>
      </c>
      <c r="D280" s="1" t="s">
        <v>1421</v>
      </c>
      <c r="E280" s="1">
        <v>37</v>
      </c>
      <c r="F280" s="1" t="s">
        <v>1422</v>
      </c>
      <c r="G280">
        <v>55</v>
      </c>
      <c r="H280" s="1" t="s">
        <v>6</v>
      </c>
      <c r="I280" s="1" t="s">
        <v>6</v>
      </c>
      <c r="J280" s="2">
        <v>4.3622685185185188E-2</v>
      </c>
      <c r="K280" s="1">
        <v>10</v>
      </c>
      <c r="L280" s="1">
        <f>HOUR(Acrescentar2[[#This Row],[tempo]])*60*60+MINUTE(Acrescentar2[[#This Row],[tempo]])*60+SECOND(Acrescentar2[[#This Row],[tempo]])</f>
        <v>3769</v>
      </c>
      <c r="M280" s="1">
        <f>Acrescentar2[[#This Row],[tempo_s]]/Acrescentar2[[#This Row],[distancia]]</f>
        <v>376.9</v>
      </c>
      <c r="N280" s="1" t="str">
        <f>TEXT(ROUNDDOWN(Acrescentar2[[#This Row],[ritmo_s]]/60,0),"00")</f>
        <v>06</v>
      </c>
      <c r="O280" s="4" t="str">
        <f>TEXT(ROUND(((Acrescentar2[[#This Row],[ritmo_s]]/60-Acrescentar2[[#This Row],[comp_ritmo_min]])*100),2),"00")</f>
        <v>28</v>
      </c>
      <c r="P280" s="1" t="str">
        <f>Acrescentar2[[#This Row],[comp_ritmo_min]]&amp;":"&amp;Acrescentar2[[#This Row],[comp_ritmo_seg]]</f>
        <v>06:28</v>
      </c>
    </row>
    <row r="281" spans="1:16" x14ac:dyDescent="0.3">
      <c r="A281">
        <v>280</v>
      </c>
      <c r="B281">
        <v>9372</v>
      </c>
      <c r="C281" s="1" t="s">
        <v>1723</v>
      </c>
      <c r="D281" s="1" t="s">
        <v>1421</v>
      </c>
      <c r="E281" s="1">
        <v>49</v>
      </c>
      <c r="F281" s="1" t="s">
        <v>1441</v>
      </c>
      <c r="G281">
        <v>34</v>
      </c>
      <c r="H281" s="1" t="s">
        <v>6</v>
      </c>
      <c r="I281" s="1" t="s">
        <v>206</v>
      </c>
      <c r="J281" s="2">
        <v>4.3634259259259262E-2</v>
      </c>
      <c r="K281" s="1">
        <v>10</v>
      </c>
      <c r="L281" s="1">
        <f>HOUR(Acrescentar2[[#This Row],[tempo]])*60*60+MINUTE(Acrescentar2[[#This Row],[tempo]])*60+SECOND(Acrescentar2[[#This Row],[tempo]])</f>
        <v>3770</v>
      </c>
      <c r="M281" s="1">
        <f>Acrescentar2[[#This Row],[tempo_s]]/Acrescentar2[[#This Row],[distancia]]</f>
        <v>377</v>
      </c>
      <c r="N281" s="1" t="str">
        <f>TEXT(ROUNDDOWN(Acrescentar2[[#This Row],[ritmo_s]]/60,0),"00")</f>
        <v>06</v>
      </c>
      <c r="O281" s="4" t="str">
        <f>TEXT(ROUND(((Acrescentar2[[#This Row],[ritmo_s]]/60-Acrescentar2[[#This Row],[comp_ritmo_min]])*100),2),"00")</f>
        <v>28</v>
      </c>
      <c r="P281" s="1" t="str">
        <f>Acrescentar2[[#This Row],[comp_ritmo_min]]&amp;":"&amp;Acrescentar2[[#This Row],[comp_ritmo_seg]]</f>
        <v>06:28</v>
      </c>
    </row>
    <row r="282" spans="1:16" x14ac:dyDescent="0.3">
      <c r="A282">
        <v>281</v>
      </c>
      <c r="B282">
        <v>10489</v>
      </c>
      <c r="C282" s="1" t="s">
        <v>1724</v>
      </c>
      <c r="D282" s="1" t="s">
        <v>1421</v>
      </c>
      <c r="E282" s="1">
        <v>31</v>
      </c>
      <c r="F282" s="1" t="s">
        <v>1424</v>
      </c>
      <c r="G282">
        <v>39</v>
      </c>
      <c r="H282" s="1" t="s">
        <v>6</v>
      </c>
      <c r="I282" s="1" t="s">
        <v>6</v>
      </c>
      <c r="J282" s="2">
        <v>4.3645833333333335E-2</v>
      </c>
      <c r="K282" s="1">
        <v>10</v>
      </c>
      <c r="L282" s="1">
        <f>HOUR(Acrescentar2[[#This Row],[tempo]])*60*60+MINUTE(Acrescentar2[[#This Row],[tempo]])*60+SECOND(Acrescentar2[[#This Row],[tempo]])</f>
        <v>3771</v>
      </c>
      <c r="M282" s="1">
        <f>Acrescentar2[[#This Row],[tempo_s]]/Acrescentar2[[#This Row],[distancia]]</f>
        <v>377.1</v>
      </c>
      <c r="N282" s="1" t="str">
        <f>TEXT(ROUNDDOWN(Acrescentar2[[#This Row],[ritmo_s]]/60,0),"00")</f>
        <v>06</v>
      </c>
      <c r="O282" s="4" t="str">
        <f>TEXT(ROUND(((Acrescentar2[[#This Row],[ritmo_s]]/60-Acrescentar2[[#This Row],[comp_ritmo_min]])*100),2),"00")</f>
        <v>29</v>
      </c>
      <c r="P282" s="1" t="str">
        <f>Acrescentar2[[#This Row],[comp_ritmo_min]]&amp;":"&amp;Acrescentar2[[#This Row],[comp_ritmo_seg]]</f>
        <v>06:29</v>
      </c>
    </row>
    <row r="283" spans="1:16" x14ac:dyDescent="0.3">
      <c r="A283">
        <v>282</v>
      </c>
      <c r="B283">
        <v>11046</v>
      </c>
      <c r="C283" s="1" t="s">
        <v>1725</v>
      </c>
      <c r="D283" s="1" t="s">
        <v>1421</v>
      </c>
      <c r="E283" s="1">
        <v>36</v>
      </c>
      <c r="F283" s="1" t="s">
        <v>1422</v>
      </c>
      <c r="G283">
        <v>56</v>
      </c>
      <c r="H283" s="1" t="s">
        <v>6</v>
      </c>
      <c r="I283" s="1" t="s">
        <v>6</v>
      </c>
      <c r="J283" s="2">
        <v>4.3680555555555556E-2</v>
      </c>
      <c r="K283" s="1">
        <v>10</v>
      </c>
      <c r="L283" s="1">
        <f>HOUR(Acrescentar2[[#This Row],[tempo]])*60*60+MINUTE(Acrescentar2[[#This Row],[tempo]])*60+SECOND(Acrescentar2[[#This Row],[tempo]])</f>
        <v>3774</v>
      </c>
      <c r="M283" s="1">
        <f>Acrescentar2[[#This Row],[tempo_s]]/Acrescentar2[[#This Row],[distancia]]</f>
        <v>377.4</v>
      </c>
      <c r="N283" s="1" t="str">
        <f>TEXT(ROUNDDOWN(Acrescentar2[[#This Row],[ritmo_s]]/60,0),"00")</f>
        <v>06</v>
      </c>
      <c r="O283" s="4" t="str">
        <f>TEXT(ROUND(((Acrescentar2[[#This Row],[ritmo_s]]/60-Acrescentar2[[#This Row],[comp_ritmo_min]])*100),2),"00")</f>
        <v>29</v>
      </c>
      <c r="P283" s="1" t="str">
        <f>Acrescentar2[[#This Row],[comp_ritmo_min]]&amp;":"&amp;Acrescentar2[[#This Row],[comp_ritmo_seg]]</f>
        <v>06:29</v>
      </c>
    </row>
    <row r="284" spans="1:16" x14ac:dyDescent="0.3">
      <c r="A284">
        <v>283</v>
      </c>
      <c r="B284">
        <v>10427</v>
      </c>
      <c r="C284" s="1" t="s">
        <v>1726</v>
      </c>
      <c r="D284" s="1" t="s">
        <v>1421</v>
      </c>
      <c r="E284" s="1">
        <v>40</v>
      </c>
      <c r="F284" s="1" t="s">
        <v>1427</v>
      </c>
      <c r="G284">
        <v>66</v>
      </c>
      <c r="H284" s="1" t="s">
        <v>6</v>
      </c>
      <c r="I284" s="1" t="s">
        <v>6</v>
      </c>
      <c r="J284" s="2">
        <v>4.386574074074074E-2</v>
      </c>
      <c r="K284" s="1">
        <v>10</v>
      </c>
      <c r="L284" s="1">
        <f>HOUR(Acrescentar2[[#This Row],[tempo]])*60*60+MINUTE(Acrescentar2[[#This Row],[tempo]])*60+SECOND(Acrescentar2[[#This Row],[tempo]])</f>
        <v>3790</v>
      </c>
      <c r="M284" s="1">
        <f>Acrescentar2[[#This Row],[tempo_s]]/Acrescentar2[[#This Row],[distancia]]</f>
        <v>379</v>
      </c>
      <c r="N284" s="1" t="str">
        <f>TEXT(ROUNDDOWN(Acrescentar2[[#This Row],[ritmo_s]]/60,0),"00")</f>
        <v>06</v>
      </c>
      <c r="O284" s="4" t="str">
        <f>TEXT(ROUND(((Acrescentar2[[#This Row],[ritmo_s]]/60-Acrescentar2[[#This Row],[comp_ritmo_min]])*100),2),"00")</f>
        <v>32</v>
      </c>
      <c r="P284" s="1" t="str">
        <f>Acrescentar2[[#This Row],[comp_ritmo_min]]&amp;":"&amp;Acrescentar2[[#This Row],[comp_ritmo_seg]]</f>
        <v>06:32</v>
      </c>
    </row>
    <row r="285" spans="1:16" x14ac:dyDescent="0.3">
      <c r="A285">
        <v>284</v>
      </c>
      <c r="B285">
        <v>10426</v>
      </c>
      <c r="C285" s="1" t="s">
        <v>1727</v>
      </c>
      <c r="D285" s="1" t="s">
        <v>1421</v>
      </c>
      <c r="E285" s="1">
        <v>37</v>
      </c>
      <c r="F285" s="1" t="s">
        <v>1422</v>
      </c>
      <c r="G285">
        <v>57</v>
      </c>
      <c r="H285" s="1" t="s">
        <v>6</v>
      </c>
      <c r="I285" s="1" t="s">
        <v>6</v>
      </c>
      <c r="J285" s="2">
        <v>4.3877314814814813E-2</v>
      </c>
      <c r="K285" s="1">
        <v>10</v>
      </c>
      <c r="L285" s="1">
        <f>HOUR(Acrescentar2[[#This Row],[tempo]])*60*60+MINUTE(Acrescentar2[[#This Row],[tempo]])*60+SECOND(Acrescentar2[[#This Row],[tempo]])</f>
        <v>3791</v>
      </c>
      <c r="M285" s="1">
        <f>Acrescentar2[[#This Row],[tempo_s]]/Acrescentar2[[#This Row],[distancia]]</f>
        <v>379.1</v>
      </c>
      <c r="N285" s="1" t="str">
        <f>TEXT(ROUNDDOWN(Acrescentar2[[#This Row],[ritmo_s]]/60,0),"00")</f>
        <v>06</v>
      </c>
      <c r="O285" s="4" t="str">
        <f>TEXT(ROUND(((Acrescentar2[[#This Row],[ritmo_s]]/60-Acrescentar2[[#This Row],[comp_ritmo_min]])*100),2),"00")</f>
        <v>32</v>
      </c>
      <c r="P285" s="1" t="str">
        <f>Acrescentar2[[#This Row],[comp_ritmo_min]]&amp;":"&amp;Acrescentar2[[#This Row],[comp_ritmo_seg]]</f>
        <v>06:32</v>
      </c>
    </row>
    <row r="286" spans="1:16" x14ac:dyDescent="0.3">
      <c r="A286">
        <v>285</v>
      </c>
      <c r="B286">
        <v>9534</v>
      </c>
      <c r="C286" s="1" t="s">
        <v>1728</v>
      </c>
      <c r="D286" s="1" t="s">
        <v>1421</v>
      </c>
      <c r="E286" s="1">
        <v>48</v>
      </c>
      <c r="F286" s="1" t="s">
        <v>1441</v>
      </c>
      <c r="G286">
        <v>35</v>
      </c>
      <c r="H286" s="1" t="s">
        <v>6</v>
      </c>
      <c r="I286" s="1" t="s">
        <v>1729</v>
      </c>
      <c r="J286" s="2">
        <v>4.3912037037037034E-2</v>
      </c>
      <c r="K286" s="1">
        <v>10</v>
      </c>
      <c r="L286" s="1">
        <f>HOUR(Acrescentar2[[#This Row],[tempo]])*60*60+MINUTE(Acrescentar2[[#This Row],[tempo]])*60+SECOND(Acrescentar2[[#This Row],[tempo]])</f>
        <v>3794</v>
      </c>
      <c r="M286" s="1">
        <f>Acrescentar2[[#This Row],[tempo_s]]/Acrescentar2[[#This Row],[distancia]]</f>
        <v>379.4</v>
      </c>
      <c r="N286" s="1" t="str">
        <f>TEXT(ROUNDDOWN(Acrescentar2[[#This Row],[ritmo_s]]/60,0),"00")</f>
        <v>06</v>
      </c>
      <c r="O286" s="4" t="str">
        <f>TEXT(ROUND(((Acrescentar2[[#This Row],[ritmo_s]]/60-Acrescentar2[[#This Row],[comp_ritmo_min]])*100),2),"00")</f>
        <v>32</v>
      </c>
      <c r="P286" s="1" t="str">
        <f>Acrescentar2[[#This Row],[comp_ritmo_min]]&amp;":"&amp;Acrescentar2[[#This Row],[comp_ritmo_seg]]</f>
        <v>06:32</v>
      </c>
    </row>
    <row r="287" spans="1:16" x14ac:dyDescent="0.3">
      <c r="A287">
        <v>286</v>
      </c>
      <c r="B287">
        <v>10221</v>
      </c>
      <c r="C287" s="1" t="s">
        <v>1730</v>
      </c>
      <c r="D287" s="1" t="s">
        <v>1421</v>
      </c>
      <c r="E287" s="1">
        <v>27</v>
      </c>
      <c r="F287" s="1" t="s">
        <v>1458</v>
      </c>
      <c r="G287">
        <v>31</v>
      </c>
      <c r="H287" s="1" t="s">
        <v>6</v>
      </c>
      <c r="I287" s="1" t="s">
        <v>6</v>
      </c>
      <c r="J287" s="2">
        <v>4.3946759259259262E-2</v>
      </c>
      <c r="K287" s="1">
        <v>10</v>
      </c>
      <c r="L287" s="1">
        <f>HOUR(Acrescentar2[[#This Row],[tempo]])*60*60+MINUTE(Acrescentar2[[#This Row],[tempo]])*60+SECOND(Acrescentar2[[#This Row],[tempo]])</f>
        <v>3797</v>
      </c>
      <c r="M287" s="1">
        <f>Acrescentar2[[#This Row],[tempo_s]]/Acrescentar2[[#This Row],[distancia]]</f>
        <v>379.7</v>
      </c>
      <c r="N287" s="1" t="str">
        <f>TEXT(ROUNDDOWN(Acrescentar2[[#This Row],[ritmo_s]]/60,0),"00")</f>
        <v>06</v>
      </c>
      <c r="O287" s="4" t="str">
        <f>TEXT(ROUND(((Acrescentar2[[#This Row],[ritmo_s]]/60-Acrescentar2[[#This Row],[comp_ritmo_min]])*100),2),"00")</f>
        <v>33</v>
      </c>
      <c r="P287" s="1" t="str">
        <f>Acrescentar2[[#This Row],[comp_ritmo_min]]&amp;":"&amp;Acrescentar2[[#This Row],[comp_ritmo_seg]]</f>
        <v>06:33</v>
      </c>
    </row>
    <row r="288" spans="1:16" x14ac:dyDescent="0.3">
      <c r="A288">
        <v>287</v>
      </c>
      <c r="B288">
        <v>8872</v>
      </c>
      <c r="C288" s="1" t="s">
        <v>1731</v>
      </c>
      <c r="D288" s="1" t="s">
        <v>1421</v>
      </c>
      <c r="E288" s="1">
        <v>45</v>
      </c>
      <c r="F288" s="1" t="s">
        <v>1441</v>
      </c>
      <c r="G288">
        <v>36</v>
      </c>
      <c r="H288" s="1" t="s">
        <v>6</v>
      </c>
      <c r="I288" s="1" t="s">
        <v>133</v>
      </c>
      <c r="J288" s="2">
        <v>4.3958333333333335E-2</v>
      </c>
      <c r="K288" s="1">
        <v>10</v>
      </c>
      <c r="L288" s="1">
        <f>HOUR(Acrescentar2[[#This Row],[tempo]])*60*60+MINUTE(Acrescentar2[[#This Row],[tempo]])*60+SECOND(Acrescentar2[[#This Row],[tempo]])</f>
        <v>3798</v>
      </c>
      <c r="M288" s="1">
        <f>Acrescentar2[[#This Row],[tempo_s]]/Acrescentar2[[#This Row],[distancia]]</f>
        <v>379.8</v>
      </c>
      <c r="N288" s="1" t="str">
        <f>TEXT(ROUNDDOWN(Acrescentar2[[#This Row],[ritmo_s]]/60,0),"00")</f>
        <v>06</v>
      </c>
      <c r="O288" s="4" t="str">
        <f>TEXT(ROUND(((Acrescentar2[[#This Row],[ritmo_s]]/60-Acrescentar2[[#This Row],[comp_ritmo_min]])*100),2),"00")</f>
        <v>33</v>
      </c>
      <c r="P288" s="1" t="str">
        <f>Acrescentar2[[#This Row],[comp_ritmo_min]]&amp;":"&amp;Acrescentar2[[#This Row],[comp_ritmo_seg]]</f>
        <v>06:33</v>
      </c>
    </row>
    <row r="289" spans="1:16" x14ac:dyDescent="0.3">
      <c r="A289">
        <v>288</v>
      </c>
      <c r="B289">
        <v>9170</v>
      </c>
      <c r="C289" s="1" t="s">
        <v>1732</v>
      </c>
      <c r="D289" s="1" t="s">
        <v>1421</v>
      </c>
      <c r="E289" s="1">
        <v>60</v>
      </c>
      <c r="F289" s="1" t="s">
        <v>1439</v>
      </c>
      <c r="G289">
        <v>8</v>
      </c>
      <c r="H289" s="1" t="s">
        <v>6</v>
      </c>
      <c r="I289" s="1" t="s">
        <v>444</v>
      </c>
      <c r="J289" s="2">
        <v>4.3993055555555556E-2</v>
      </c>
      <c r="K289" s="1">
        <v>10</v>
      </c>
      <c r="L289" s="1">
        <f>HOUR(Acrescentar2[[#This Row],[tempo]])*60*60+MINUTE(Acrescentar2[[#This Row],[tempo]])*60+SECOND(Acrescentar2[[#This Row],[tempo]])</f>
        <v>3801</v>
      </c>
      <c r="M289" s="1">
        <f>Acrescentar2[[#This Row],[tempo_s]]/Acrescentar2[[#This Row],[distancia]]</f>
        <v>380.1</v>
      </c>
      <c r="N289" s="1" t="str">
        <f>TEXT(ROUNDDOWN(Acrescentar2[[#This Row],[ritmo_s]]/60,0),"00")</f>
        <v>06</v>
      </c>
      <c r="O289" s="4" t="str">
        <f>TEXT(ROUND(((Acrescentar2[[#This Row],[ritmo_s]]/60-Acrescentar2[[#This Row],[comp_ritmo_min]])*100),2),"00")</f>
        <v>34</v>
      </c>
      <c r="P289" s="1" t="str">
        <f>Acrescentar2[[#This Row],[comp_ritmo_min]]&amp;":"&amp;Acrescentar2[[#This Row],[comp_ritmo_seg]]</f>
        <v>06:34</v>
      </c>
    </row>
    <row r="290" spans="1:16" x14ac:dyDescent="0.3">
      <c r="A290">
        <v>289</v>
      </c>
      <c r="B290">
        <v>9901</v>
      </c>
      <c r="C290" s="1" t="s">
        <v>1733</v>
      </c>
      <c r="D290" s="1" t="s">
        <v>1421</v>
      </c>
      <c r="E290" s="1">
        <v>33</v>
      </c>
      <c r="F290" s="1" t="s">
        <v>1424</v>
      </c>
      <c r="G290">
        <v>40</v>
      </c>
      <c r="H290" s="1" t="s">
        <v>6</v>
      </c>
      <c r="I290" s="1" t="s">
        <v>6</v>
      </c>
      <c r="J290" s="2">
        <v>4.400462962962963E-2</v>
      </c>
      <c r="K290" s="1">
        <v>10</v>
      </c>
      <c r="L290" s="1">
        <f>HOUR(Acrescentar2[[#This Row],[tempo]])*60*60+MINUTE(Acrescentar2[[#This Row],[tempo]])*60+SECOND(Acrescentar2[[#This Row],[tempo]])</f>
        <v>3802</v>
      </c>
      <c r="M290" s="1">
        <f>Acrescentar2[[#This Row],[tempo_s]]/Acrescentar2[[#This Row],[distancia]]</f>
        <v>380.2</v>
      </c>
      <c r="N290" s="1" t="str">
        <f>TEXT(ROUNDDOWN(Acrescentar2[[#This Row],[ritmo_s]]/60,0),"00")</f>
        <v>06</v>
      </c>
      <c r="O290" s="4" t="str">
        <f>TEXT(ROUND(((Acrescentar2[[#This Row],[ritmo_s]]/60-Acrescentar2[[#This Row],[comp_ritmo_min]])*100),2),"00")</f>
        <v>34</v>
      </c>
      <c r="P290" s="1" t="str">
        <f>Acrescentar2[[#This Row],[comp_ritmo_min]]&amp;":"&amp;Acrescentar2[[#This Row],[comp_ritmo_seg]]</f>
        <v>06:34</v>
      </c>
    </row>
    <row r="291" spans="1:16" x14ac:dyDescent="0.3">
      <c r="A291">
        <v>290</v>
      </c>
      <c r="B291">
        <v>9490</v>
      </c>
      <c r="C291" s="1" t="s">
        <v>1734</v>
      </c>
      <c r="D291" s="1" t="s">
        <v>1421</v>
      </c>
      <c r="E291" s="1">
        <v>25</v>
      </c>
      <c r="F291" s="1" t="s">
        <v>1458</v>
      </c>
      <c r="G291">
        <v>32</v>
      </c>
      <c r="H291" s="1" t="s">
        <v>6</v>
      </c>
      <c r="I291" s="1" t="s">
        <v>54</v>
      </c>
      <c r="J291" s="2">
        <v>4.4016203703703703E-2</v>
      </c>
      <c r="K291" s="1">
        <v>10</v>
      </c>
      <c r="L291" s="1">
        <f>HOUR(Acrescentar2[[#This Row],[tempo]])*60*60+MINUTE(Acrescentar2[[#This Row],[tempo]])*60+SECOND(Acrescentar2[[#This Row],[tempo]])</f>
        <v>3803</v>
      </c>
      <c r="M291" s="1">
        <f>Acrescentar2[[#This Row],[tempo_s]]/Acrescentar2[[#This Row],[distancia]]</f>
        <v>380.3</v>
      </c>
      <c r="N291" s="1" t="str">
        <f>TEXT(ROUNDDOWN(Acrescentar2[[#This Row],[ritmo_s]]/60,0),"00")</f>
        <v>06</v>
      </c>
      <c r="O291" s="4" t="str">
        <f>TEXT(ROUND(((Acrescentar2[[#This Row],[ritmo_s]]/60-Acrescentar2[[#This Row],[comp_ritmo_min]])*100),2),"00")</f>
        <v>34</v>
      </c>
      <c r="P291" s="1" t="str">
        <f>Acrescentar2[[#This Row],[comp_ritmo_min]]&amp;":"&amp;Acrescentar2[[#This Row],[comp_ritmo_seg]]</f>
        <v>06:34</v>
      </c>
    </row>
    <row r="292" spans="1:16" x14ac:dyDescent="0.3">
      <c r="A292">
        <v>291</v>
      </c>
      <c r="B292">
        <v>10245</v>
      </c>
      <c r="C292" s="1" t="s">
        <v>1735</v>
      </c>
      <c r="D292" s="1" t="s">
        <v>1421</v>
      </c>
      <c r="E292" s="1">
        <v>45</v>
      </c>
      <c r="F292" s="1" t="s">
        <v>1441</v>
      </c>
      <c r="G292">
        <v>37</v>
      </c>
      <c r="H292" s="1" t="s">
        <v>6</v>
      </c>
      <c r="I292" s="1" t="s">
        <v>6</v>
      </c>
      <c r="J292" s="2">
        <v>4.4074074074074071E-2</v>
      </c>
      <c r="K292" s="1">
        <v>10</v>
      </c>
      <c r="L292" s="1">
        <f>HOUR(Acrescentar2[[#This Row],[tempo]])*60*60+MINUTE(Acrescentar2[[#This Row],[tempo]])*60+SECOND(Acrescentar2[[#This Row],[tempo]])</f>
        <v>3808</v>
      </c>
      <c r="M292" s="1">
        <f>Acrescentar2[[#This Row],[tempo_s]]/Acrescentar2[[#This Row],[distancia]]</f>
        <v>380.8</v>
      </c>
      <c r="N292" s="1" t="str">
        <f>TEXT(ROUNDDOWN(Acrescentar2[[#This Row],[ritmo_s]]/60,0),"00")</f>
        <v>06</v>
      </c>
      <c r="O292" s="4" t="str">
        <f>TEXT(ROUND(((Acrescentar2[[#This Row],[ritmo_s]]/60-Acrescentar2[[#This Row],[comp_ritmo_min]])*100),2),"00")</f>
        <v>35</v>
      </c>
      <c r="P292" s="1" t="str">
        <f>Acrescentar2[[#This Row],[comp_ritmo_min]]&amp;":"&amp;Acrescentar2[[#This Row],[comp_ritmo_seg]]</f>
        <v>06:35</v>
      </c>
    </row>
    <row r="293" spans="1:16" x14ac:dyDescent="0.3">
      <c r="A293">
        <v>292</v>
      </c>
      <c r="B293">
        <v>10902</v>
      </c>
      <c r="C293" s="1" t="s">
        <v>1736</v>
      </c>
      <c r="D293" s="1" t="s">
        <v>1421</v>
      </c>
      <c r="E293" s="1">
        <v>41</v>
      </c>
      <c r="F293" s="1" t="s">
        <v>1427</v>
      </c>
      <c r="G293">
        <v>67</v>
      </c>
      <c r="H293" s="1" t="s">
        <v>6</v>
      </c>
      <c r="I293" s="1" t="s">
        <v>6</v>
      </c>
      <c r="J293" s="2">
        <v>4.4074074074074071E-2</v>
      </c>
      <c r="K293" s="1">
        <v>10</v>
      </c>
      <c r="L293" s="1">
        <f>HOUR(Acrescentar2[[#This Row],[tempo]])*60*60+MINUTE(Acrescentar2[[#This Row],[tempo]])*60+SECOND(Acrescentar2[[#This Row],[tempo]])</f>
        <v>3808</v>
      </c>
      <c r="M293" s="1">
        <f>Acrescentar2[[#This Row],[tempo_s]]/Acrescentar2[[#This Row],[distancia]]</f>
        <v>380.8</v>
      </c>
      <c r="N293" s="1" t="str">
        <f>TEXT(ROUNDDOWN(Acrescentar2[[#This Row],[ritmo_s]]/60,0),"00")</f>
        <v>06</v>
      </c>
      <c r="O293" s="4" t="str">
        <f>TEXT(ROUND(((Acrescentar2[[#This Row],[ritmo_s]]/60-Acrescentar2[[#This Row],[comp_ritmo_min]])*100),2),"00")</f>
        <v>35</v>
      </c>
      <c r="P293" s="1" t="str">
        <f>Acrescentar2[[#This Row],[comp_ritmo_min]]&amp;":"&amp;Acrescentar2[[#This Row],[comp_ritmo_seg]]</f>
        <v>06:35</v>
      </c>
    </row>
    <row r="294" spans="1:16" x14ac:dyDescent="0.3">
      <c r="A294">
        <v>293</v>
      </c>
      <c r="B294">
        <v>8649</v>
      </c>
      <c r="C294" s="1" t="s">
        <v>1737</v>
      </c>
      <c r="D294" s="1" t="s">
        <v>1421</v>
      </c>
      <c r="E294" s="1">
        <v>46</v>
      </c>
      <c r="F294" s="1" t="s">
        <v>1441</v>
      </c>
      <c r="G294">
        <v>38</v>
      </c>
      <c r="H294" s="1" t="s">
        <v>6</v>
      </c>
      <c r="I294" s="1" t="s">
        <v>80</v>
      </c>
      <c r="J294" s="2">
        <v>4.4074074074074071E-2</v>
      </c>
      <c r="K294" s="1">
        <v>10</v>
      </c>
      <c r="L294" s="1">
        <f>HOUR(Acrescentar2[[#This Row],[tempo]])*60*60+MINUTE(Acrescentar2[[#This Row],[tempo]])*60+SECOND(Acrescentar2[[#This Row],[tempo]])</f>
        <v>3808</v>
      </c>
      <c r="M294" s="1">
        <f>Acrescentar2[[#This Row],[tempo_s]]/Acrescentar2[[#This Row],[distancia]]</f>
        <v>380.8</v>
      </c>
      <c r="N294" s="1" t="str">
        <f>TEXT(ROUNDDOWN(Acrescentar2[[#This Row],[ritmo_s]]/60,0),"00")</f>
        <v>06</v>
      </c>
      <c r="O294" s="4" t="str">
        <f>TEXT(ROUND(((Acrescentar2[[#This Row],[ritmo_s]]/60-Acrescentar2[[#This Row],[comp_ritmo_min]])*100),2),"00")</f>
        <v>35</v>
      </c>
      <c r="P294" s="1" t="str">
        <f>Acrescentar2[[#This Row],[comp_ritmo_min]]&amp;":"&amp;Acrescentar2[[#This Row],[comp_ritmo_seg]]</f>
        <v>06:35</v>
      </c>
    </row>
    <row r="295" spans="1:16" x14ac:dyDescent="0.3">
      <c r="A295">
        <v>294</v>
      </c>
      <c r="B295">
        <v>10834</v>
      </c>
      <c r="C295" s="1" t="s">
        <v>1738</v>
      </c>
      <c r="D295" s="1" t="s">
        <v>1421</v>
      </c>
      <c r="E295" s="1">
        <v>54</v>
      </c>
      <c r="F295" s="1" t="s">
        <v>1432</v>
      </c>
      <c r="G295">
        <v>22</v>
      </c>
      <c r="H295" s="1" t="s">
        <v>6</v>
      </c>
      <c r="I295" s="1" t="s">
        <v>6</v>
      </c>
      <c r="J295" s="2">
        <v>4.4120370370370372E-2</v>
      </c>
      <c r="K295" s="1">
        <v>10</v>
      </c>
      <c r="L295" s="1">
        <f>HOUR(Acrescentar2[[#This Row],[tempo]])*60*60+MINUTE(Acrescentar2[[#This Row],[tempo]])*60+SECOND(Acrescentar2[[#This Row],[tempo]])</f>
        <v>3812</v>
      </c>
      <c r="M295" s="1">
        <f>Acrescentar2[[#This Row],[tempo_s]]/Acrescentar2[[#This Row],[distancia]]</f>
        <v>381.2</v>
      </c>
      <c r="N295" s="1" t="str">
        <f>TEXT(ROUNDDOWN(Acrescentar2[[#This Row],[ritmo_s]]/60,0),"00")</f>
        <v>06</v>
      </c>
      <c r="O295" s="4" t="str">
        <f>TEXT(ROUND(((Acrescentar2[[#This Row],[ritmo_s]]/60-Acrescentar2[[#This Row],[comp_ritmo_min]])*100),2),"00")</f>
        <v>35</v>
      </c>
      <c r="P295" s="1" t="str">
        <f>Acrescentar2[[#This Row],[comp_ritmo_min]]&amp;":"&amp;Acrescentar2[[#This Row],[comp_ritmo_seg]]</f>
        <v>06:35</v>
      </c>
    </row>
    <row r="296" spans="1:16" x14ac:dyDescent="0.3">
      <c r="A296">
        <v>295</v>
      </c>
      <c r="B296">
        <v>9048</v>
      </c>
      <c r="C296" s="1" t="s">
        <v>1739</v>
      </c>
      <c r="D296" s="1" t="s">
        <v>1421</v>
      </c>
      <c r="E296" s="1">
        <v>41</v>
      </c>
      <c r="F296" s="1" t="s">
        <v>1427</v>
      </c>
      <c r="G296">
        <v>68</v>
      </c>
      <c r="H296" s="1" t="s">
        <v>6</v>
      </c>
      <c r="I296" s="1" t="s">
        <v>9</v>
      </c>
      <c r="J296" s="2">
        <v>4.4143518518518519E-2</v>
      </c>
      <c r="K296" s="1">
        <v>10</v>
      </c>
      <c r="L296" s="1">
        <f>HOUR(Acrescentar2[[#This Row],[tempo]])*60*60+MINUTE(Acrescentar2[[#This Row],[tempo]])*60+SECOND(Acrescentar2[[#This Row],[tempo]])</f>
        <v>3814</v>
      </c>
      <c r="M296" s="1">
        <f>Acrescentar2[[#This Row],[tempo_s]]/Acrescentar2[[#This Row],[distancia]]</f>
        <v>381.4</v>
      </c>
      <c r="N296" s="1" t="str">
        <f>TEXT(ROUNDDOWN(Acrescentar2[[#This Row],[ritmo_s]]/60,0),"00")</f>
        <v>06</v>
      </c>
      <c r="O296" s="4" t="str">
        <f>TEXT(ROUND(((Acrescentar2[[#This Row],[ritmo_s]]/60-Acrescentar2[[#This Row],[comp_ritmo_min]])*100),2),"00")</f>
        <v>36</v>
      </c>
      <c r="P296" s="1" t="str">
        <f>Acrescentar2[[#This Row],[comp_ritmo_min]]&amp;":"&amp;Acrescentar2[[#This Row],[comp_ritmo_seg]]</f>
        <v>06:36</v>
      </c>
    </row>
    <row r="297" spans="1:16" x14ac:dyDescent="0.3">
      <c r="A297">
        <v>296</v>
      </c>
      <c r="B297">
        <v>9027</v>
      </c>
      <c r="C297" s="1" t="s">
        <v>1740</v>
      </c>
      <c r="D297" s="1" t="s">
        <v>1421</v>
      </c>
      <c r="E297" s="1">
        <v>50</v>
      </c>
      <c r="F297" s="1" t="s">
        <v>1432</v>
      </c>
      <c r="G297">
        <v>23</v>
      </c>
      <c r="H297" s="1" t="s">
        <v>6</v>
      </c>
      <c r="I297" s="1" t="s">
        <v>9</v>
      </c>
      <c r="J297" s="2">
        <v>4.4155092592592593E-2</v>
      </c>
      <c r="K297" s="1">
        <v>10</v>
      </c>
      <c r="L297" s="1">
        <f>HOUR(Acrescentar2[[#This Row],[tempo]])*60*60+MINUTE(Acrescentar2[[#This Row],[tempo]])*60+SECOND(Acrescentar2[[#This Row],[tempo]])</f>
        <v>3815</v>
      </c>
      <c r="M297" s="1">
        <f>Acrescentar2[[#This Row],[tempo_s]]/Acrescentar2[[#This Row],[distancia]]</f>
        <v>381.5</v>
      </c>
      <c r="N297" s="1" t="str">
        <f>TEXT(ROUNDDOWN(Acrescentar2[[#This Row],[ritmo_s]]/60,0),"00")</f>
        <v>06</v>
      </c>
      <c r="O297" s="4" t="str">
        <f>TEXT(ROUND(((Acrescentar2[[#This Row],[ritmo_s]]/60-Acrescentar2[[#This Row],[comp_ritmo_min]])*100),2),"00")</f>
        <v>36</v>
      </c>
      <c r="P297" s="1" t="str">
        <f>Acrescentar2[[#This Row],[comp_ritmo_min]]&amp;":"&amp;Acrescentar2[[#This Row],[comp_ritmo_seg]]</f>
        <v>06:36</v>
      </c>
    </row>
    <row r="298" spans="1:16" x14ac:dyDescent="0.3">
      <c r="A298">
        <v>297</v>
      </c>
      <c r="B298">
        <v>8738</v>
      </c>
      <c r="C298" s="1" t="s">
        <v>1741</v>
      </c>
      <c r="D298" s="1" t="s">
        <v>1421</v>
      </c>
      <c r="E298" s="1">
        <v>38</v>
      </c>
      <c r="F298" s="1" t="s">
        <v>1422</v>
      </c>
      <c r="G298">
        <v>58</v>
      </c>
      <c r="H298" s="1" t="s">
        <v>6</v>
      </c>
      <c r="I298" s="1" t="s">
        <v>1105</v>
      </c>
      <c r="J298" s="2">
        <v>4.4166666666666667E-2</v>
      </c>
      <c r="K298" s="1">
        <v>10</v>
      </c>
      <c r="L298" s="1">
        <f>HOUR(Acrescentar2[[#This Row],[tempo]])*60*60+MINUTE(Acrescentar2[[#This Row],[tempo]])*60+SECOND(Acrescentar2[[#This Row],[tempo]])</f>
        <v>3816</v>
      </c>
      <c r="M298" s="1">
        <f>Acrescentar2[[#This Row],[tempo_s]]/Acrescentar2[[#This Row],[distancia]]</f>
        <v>381.6</v>
      </c>
      <c r="N298" s="1" t="str">
        <f>TEXT(ROUNDDOWN(Acrescentar2[[#This Row],[ritmo_s]]/60,0),"00")</f>
        <v>06</v>
      </c>
      <c r="O298" s="4" t="str">
        <f>TEXT(ROUND(((Acrescentar2[[#This Row],[ritmo_s]]/60-Acrescentar2[[#This Row],[comp_ritmo_min]])*100),2),"00")</f>
        <v>36</v>
      </c>
      <c r="P298" s="1" t="str">
        <f>Acrescentar2[[#This Row],[comp_ritmo_min]]&amp;":"&amp;Acrescentar2[[#This Row],[comp_ritmo_seg]]</f>
        <v>06:36</v>
      </c>
    </row>
    <row r="299" spans="1:16" x14ac:dyDescent="0.3">
      <c r="A299">
        <v>298</v>
      </c>
      <c r="B299">
        <v>10389</v>
      </c>
      <c r="C299" s="1" t="s">
        <v>1742</v>
      </c>
      <c r="D299" s="1" t="s">
        <v>1421</v>
      </c>
      <c r="E299" s="1">
        <v>49</v>
      </c>
      <c r="F299" s="1" t="s">
        <v>1441</v>
      </c>
      <c r="G299">
        <v>39</v>
      </c>
      <c r="H299" s="1" t="s">
        <v>6</v>
      </c>
      <c r="I299" s="1" t="s">
        <v>6</v>
      </c>
      <c r="J299" s="2">
        <v>4.4201388888888887E-2</v>
      </c>
      <c r="K299" s="1">
        <v>10</v>
      </c>
      <c r="L299" s="1">
        <f>HOUR(Acrescentar2[[#This Row],[tempo]])*60*60+MINUTE(Acrescentar2[[#This Row],[tempo]])*60+SECOND(Acrescentar2[[#This Row],[tempo]])</f>
        <v>3819</v>
      </c>
      <c r="M299" s="1">
        <f>Acrescentar2[[#This Row],[tempo_s]]/Acrescentar2[[#This Row],[distancia]]</f>
        <v>381.9</v>
      </c>
      <c r="N299" s="1" t="str">
        <f>TEXT(ROUNDDOWN(Acrescentar2[[#This Row],[ritmo_s]]/60,0),"00")</f>
        <v>06</v>
      </c>
      <c r="O299" s="4" t="str">
        <f>TEXT(ROUND(((Acrescentar2[[#This Row],[ritmo_s]]/60-Acrescentar2[[#This Row],[comp_ritmo_min]])*100),2),"00")</f>
        <v>37</v>
      </c>
      <c r="P299" s="1" t="str">
        <f>Acrescentar2[[#This Row],[comp_ritmo_min]]&amp;":"&amp;Acrescentar2[[#This Row],[comp_ritmo_seg]]</f>
        <v>06:37</v>
      </c>
    </row>
    <row r="300" spans="1:16" x14ac:dyDescent="0.3">
      <c r="A300">
        <v>299</v>
      </c>
      <c r="B300">
        <v>10498</v>
      </c>
      <c r="C300" s="1" t="s">
        <v>1743</v>
      </c>
      <c r="D300" s="1" t="s">
        <v>1421</v>
      </c>
      <c r="E300" s="1">
        <v>34</v>
      </c>
      <c r="F300" s="1" t="s">
        <v>1424</v>
      </c>
      <c r="G300">
        <v>41</v>
      </c>
      <c r="H300" s="1" t="s">
        <v>6</v>
      </c>
      <c r="I300" s="1" t="s">
        <v>6</v>
      </c>
      <c r="J300" s="2">
        <v>4.4224537037037034E-2</v>
      </c>
      <c r="K300" s="1">
        <v>10</v>
      </c>
      <c r="L300" s="1">
        <f>HOUR(Acrescentar2[[#This Row],[tempo]])*60*60+MINUTE(Acrescentar2[[#This Row],[tempo]])*60+SECOND(Acrescentar2[[#This Row],[tempo]])</f>
        <v>3821</v>
      </c>
      <c r="M300" s="1">
        <f>Acrescentar2[[#This Row],[tempo_s]]/Acrescentar2[[#This Row],[distancia]]</f>
        <v>382.1</v>
      </c>
      <c r="N300" s="1" t="str">
        <f>TEXT(ROUNDDOWN(Acrescentar2[[#This Row],[ritmo_s]]/60,0),"00")</f>
        <v>06</v>
      </c>
      <c r="O300" s="4" t="str">
        <f>TEXT(ROUND(((Acrescentar2[[#This Row],[ritmo_s]]/60-Acrescentar2[[#This Row],[comp_ritmo_min]])*100),2),"00")</f>
        <v>37</v>
      </c>
      <c r="P300" s="1" t="str">
        <f>Acrescentar2[[#This Row],[comp_ritmo_min]]&amp;":"&amp;Acrescentar2[[#This Row],[comp_ritmo_seg]]</f>
        <v>06:37</v>
      </c>
    </row>
    <row r="301" spans="1:16" x14ac:dyDescent="0.3">
      <c r="A301">
        <v>300</v>
      </c>
      <c r="B301">
        <v>8677</v>
      </c>
      <c r="C301" s="1" t="s">
        <v>1744</v>
      </c>
      <c r="D301" s="1" t="s">
        <v>1421</v>
      </c>
      <c r="E301" s="1">
        <v>57</v>
      </c>
      <c r="F301" s="1" t="s">
        <v>1434</v>
      </c>
      <c r="G301">
        <v>8</v>
      </c>
      <c r="H301" s="1" t="s">
        <v>6</v>
      </c>
      <c r="I301" s="1" t="s">
        <v>56</v>
      </c>
      <c r="J301" s="2">
        <v>4.4224537037037034E-2</v>
      </c>
      <c r="K301" s="1">
        <v>10</v>
      </c>
      <c r="L301" s="1">
        <f>HOUR(Acrescentar2[[#This Row],[tempo]])*60*60+MINUTE(Acrescentar2[[#This Row],[tempo]])*60+SECOND(Acrescentar2[[#This Row],[tempo]])</f>
        <v>3821</v>
      </c>
      <c r="M301" s="1">
        <f>Acrescentar2[[#This Row],[tempo_s]]/Acrescentar2[[#This Row],[distancia]]</f>
        <v>382.1</v>
      </c>
      <c r="N301" s="1" t="str">
        <f>TEXT(ROUNDDOWN(Acrescentar2[[#This Row],[ritmo_s]]/60,0),"00")</f>
        <v>06</v>
      </c>
      <c r="O301" s="4" t="str">
        <f>TEXT(ROUND(((Acrescentar2[[#This Row],[ritmo_s]]/60-Acrescentar2[[#This Row],[comp_ritmo_min]])*100),2),"00")</f>
        <v>37</v>
      </c>
      <c r="P301" s="1" t="str">
        <f>Acrescentar2[[#This Row],[comp_ritmo_min]]&amp;":"&amp;Acrescentar2[[#This Row],[comp_ritmo_seg]]</f>
        <v>06:37</v>
      </c>
    </row>
    <row r="302" spans="1:16" x14ac:dyDescent="0.3">
      <c r="A302">
        <v>301</v>
      </c>
      <c r="B302">
        <v>9943</v>
      </c>
      <c r="C302" s="1" t="s">
        <v>1745</v>
      </c>
      <c r="D302" s="1" t="s">
        <v>1421</v>
      </c>
      <c r="E302" s="1">
        <v>38</v>
      </c>
      <c r="F302" s="1" t="s">
        <v>1422</v>
      </c>
      <c r="G302">
        <v>59</v>
      </c>
      <c r="H302" s="1" t="s">
        <v>6</v>
      </c>
      <c r="I302" s="1" t="s">
        <v>6</v>
      </c>
      <c r="J302" s="2">
        <v>4.4236111111111108E-2</v>
      </c>
      <c r="K302" s="1">
        <v>10</v>
      </c>
      <c r="L302" s="1">
        <f>HOUR(Acrescentar2[[#This Row],[tempo]])*60*60+MINUTE(Acrescentar2[[#This Row],[tempo]])*60+SECOND(Acrescentar2[[#This Row],[tempo]])</f>
        <v>3822</v>
      </c>
      <c r="M302" s="1">
        <f>Acrescentar2[[#This Row],[tempo_s]]/Acrescentar2[[#This Row],[distancia]]</f>
        <v>382.2</v>
      </c>
      <c r="N302" s="1" t="str">
        <f>TEXT(ROUNDDOWN(Acrescentar2[[#This Row],[ritmo_s]]/60,0),"00")</f>
        <v>06</v>
      </c>
      <c r="O302" s="4" t="str">
        <f>TEXT(ROUND(((Acrescentar2[[#This Row],[ritmo_s]]/60-Acrescentar2[[#This Row],[comp_ritmo_min]])*100),2),"00")</f>
        <v>37</v>
      </c>
      <c r="P302" s="1" t="str">
        <f>Acrescentar2[[#This Row],[comp_ritmo_min]]&amp;":"&amp;Acrescentar2[[#This Row],[comp_ritmo_seg]]</f>
        <v>06:37</v>
      </c>
    </row>
    <row r="303" spans="1:16" x14ac:dyDescent="0.3">
      <c r="A303">
        <v>302</v>
      </c>
      <c r="B303">
        <v>9160</v>
      </c>
      <c r="C303" s="1" t="s">
        <v>1746</v>
      </c>
      <c r="D303" s="1" t="s">
        <v>1421</v>
      </c>
      <c r="E303" s="1">
        <v>53</v>
      </c>
      <c r="F303" s="1" t="s">
        <v>1432</v>
      </c>
      <c r="G303">
        <v>24</v>
      </c>
      <c r="H303" s="1" t="s">
        <v>6</v>
      </c>
      <c r="I303" s="1" t="s">
        <v>106</v>
      </c>
      <c r="J303" s="2">
        <v>4.4270833333333336E-2</v>
      </c>
      <c r="K303" s="1">
        <v>10</v>
      </c>
      <c r="L303" s="1">
        <f>HOUR(Acrescentar2[[#This Row],[tempo]])*60*60+MINUTE(Acrescentar2[[#This Row],[tempo]])*60+SECOND(Acrescentar2[[#This Row],[tempo]])</f>
        <v>3825</v>
      </c>
      <c r="M303" s="1">
        <f>Acrescentar2[[#This Row],[tempo_s]]/Acrescentar2[[#This Row],[distancia]]</f>
        <v>382.5</v>
      </c>
      <c r="N303" s="1" t="str">
        <f>TEXT(ROUNDDOWN(Acrescentar2[[#This Row],[ritmo_s]]/60,0),"00")</f>
        <v>06</v>
      </c>
      <c r="O303" s="4" t="str">
        <f>TEXT(ROUND(((Acrescentar2[[#This Row],[ritmo_s]]/60-Acrescentar2[[#This Row],[comp_ritmo_min]])*100),2),"00")</f>
        <v>38</v>
      </c>
      <c r="P303" s="1" t="str">
        <f>Acrescentar2[[#This Row],[comp_ritmo_min]]&amp;":"&amp;Acrescentar2[[#This Row],[comp_ritmo_seg]]</f>
        <v>06:38</v>
      </c>
    </row>
    <row r="304" spans="1:16" x14ac:dyDescent="0.3">
      <c r="A304">
        <v>303</v>
      </c>
      <c r="B304">
        <v>8947</v>
      </c>
      <c r="C304" s="1" t="s">
        <v>1747</v>
      </c>
      <c r="D304" s="1" t="s">
        <v>1421</v>
      </c>
      <c r="E304" s="1">
        <v>52</v>
      </c>
      <c r="F304" s="1" t="s">
        <v>1432</v>
      </c>
      <c r="G304">
        <v>25</v>
      </c>
      <c r="H304" s="1" t="s">
        <v>6</v>
      </c>
      <c r="I304" s="1" t="s">
        <v>9</v>
      </c>
      <c r="J304" s="2">
        <v>4.431712962962963E-2</v>
      </c>
      <c r="K304" s="1">
        <v>10</v>
      </c>
      <c r="L304" s="1">
        <f>HOUR(Acrescentar2[[#This Row],[tempo]])*60*60+MINUTE(Acrescentar2[[#This Row],[tempo]])*60+SECOND(Acrescentar2[[#This Row],[tempo]])</f>
        <v>3829</v>
      </c>
      <c r="M304" s="1">
        <f>Acrescentar2[[#This Row],[tempo_s]]/Acrescentar2[[#This Row],[distancia]]</f>
        <v>382.9</v>
      </c>
      <c r="N304" s="1" t="str">
        <f>TEXT(ROUNDDOWN(Acrescentar2[[#This Row],[ritmo_s]]/60,0),"00")</f>
        <v>06</v>
      </c>
      <c r="O304" s="4" t="str">
        <f>TEXT(ROUND(((Acrescentar2[[#This Row],[ritmo_s]]/60-Acrescentar2[[#This Row],[comp_ritmo_min]])*100),2),"00")</f>
        <v>38</v>
      </c>
      <c r="P304" s="1" t="str">
        <f>Acrescentar2[[#This Row],[comp_ritmo_min]]&amp;":"&amp;Acrescentar2[[#This Row],[comp_ritmo_seg]]</f>
        <v>06:38</v>
      </c>
    </row>
    <row r="305" spans="1:16" x14ac:dyDescent="0.3">
      <c r="A305">
        <v>304</v>
      </c>
      <c r="B305">
        <v>9935</v>
      </c>
      <c r="C305" s="1" t="s">
        <v>1748</v>
      </c>
      <c r="D305" s="1" t="s">
        <v>1421</v>
      </c>
      <c r="E305" s="1">
        <v>39</v>
      </c>
      <c r="F305" s="1" t="s">
        <v>1422</v>
      </c>
      <c r="G305">
        <v>60</v>
      </c>
      <c r="H305" s="1" t="s">
        <v>6</v>
      </c>
      <c r="I305" s="1" t="s">
        <v>6</v>
      </c>
      <c r="J305" s="2">
        <v>4.4340277777777777E-2</v>
      </c>
      <c r="K305" s="1">
        <v>10</v>
      </c>
      <c r="L305" s="1">
        <f>HOUR(Acrescentar2[[#This Row],[tempo]])*60*60+MINUTE(Acrescentar2[[#This Row],[tempo]])*60+SECOND(Acrescentar2[[#This Row],[tempo]])</f>
        <v>3831</v>
      </c>
      <c r="M305" s="1">
        <f>Acrescentar2[[#This Row],[tempo_s]]/Acrescentar2[[#This Row],[distancia]]</f>
        <v>383.1</v>
      </c>
      <c r="N305" s="1" t="str">
        <f>TEXT(ROUNDDOWN(Acrescentar2[[#This Row],[ritmo_s]]/60,0),"00")</f>
        <v>06</v>
      </c>
      <c r="O305" s="4" t="str">
        <f>TEXT(ROUND(((Acrescentar2[[#This Row],[ritmo_s]]/60-Acrescentar2[[#This Row],[comp_ritmo_min]])*100),2),"00")</f>
        <v>39</v>
      </c>
      <c r="P305" s="1" t="str">
        <f>Acrescentar2[[#This Row],[comp_ritmo_min]]&amp;":"&amp;Acrescentar2[[#This Row],[comp_ritmo_seg]]</f>
        <v>06:39</v>
      </c>
    </row>
    <row r="306" spans="1:16" x14ac:dyDescent="0.3">
      <c r="A306">
        <v>305</v>
      </c>
      <c r="B306">
        <v>10970</v>
      </c>
      <c r="C306" s="1" t="s">
        <v>1749</v>
      </c>
      <c r="D306" s="1" t="s">
        <v>1421</v>
      </c>
      <c r="E306" s="1">
        <v>31</v>
      </c>
      <c r="F306" s="1" t="s">
        <v>1424</v>
      </c>
      <c r="G306">
        <v>42</v>
      </c>
      <c r="H306" s="1" t="s">
        <v>6</v>
      </c>
      <c r="I306" s="1" t="s">
        <v>6</v>
      </c>
      <c r="J306" s="2">
        <v>4.4363425925925924E-2</v>
      </c>
      <c r="K306" s="1">
        <v>10</v>
      </c>
      <c r="L306" s="1">
        <f>HOUR(Acrescentar2[[#This Row],[tempo]])*60*60+MINUTE(Acrescentar2[[#This Row],[tempo]])*60+SECOND(Acrescentar2[[#This Row],[tempo]])</f>
        <v>3833</v>
      </c>
      <c r="M306" s="1">
        <f>Acrescentar2[[#This Row],[tempo_s]]/Acrescentar2[[#This Row],[distancia]]</f>
        <v>383.3</v>
      </c>
      <c r="N306" s="1" t="str">
        <f>TEXT(ROUNDDOWN(Acrescentar2[[#This Row],[ritmo_s]]/60,0),"00")</f>
        <v>06</v>
      </c>
      <c r="O306" s="4" t="str">
        <f>TEXT(ROUND(((Acrescentar2[[#This Row],[ritmo_s]]/60-Acrescentar2[[#This Row],[comp_ritmo_min]])*100),2),"00")</f>
        <v>39</v>
      </c>
      <c r="P306" s="1" t="str">
        <f>Acrescentar2[[#This Row],[comp_ritmo_min]]&amp;":"&amp;Acrescentar2[[#This Row],[comp_ritmo_seg]]</f>
        <v>06:39</v>
      </c>
    </row>
    <row r="307" spans="1:16" x14ac:dyDescent="0.3">
      <c r="A307">
        <v>306</v>
      </c>
      <c r="B307">
        <v>8748</v>
      </c>
      <c r="C307" s="1" t="s">
        <v>1750</v>
      </c>
      <c r="D307" s="1" t="s">
        <v>1421</v>
      </c>
      <c r="E307" s="1">
        <v>38</v>
      </c>
      <c r="F307" s="1" t="s">
        <v>1422</v>
      </c>
      <c r="G307">
        <v>61</v>
      </c>
      <c r="H307" s="1" t="s">
        <v>6</v>
      </c>
      <c r="I307" s="1" t="s">
        <v>392</v>
      </c>
      <c r="J307" s="2">
        <v>4.4363425925925924E-2</v>
      </c>
      <c r="K307" s="1">
        <v>10</v>
      </c>
      <c r="L307" s="1">
        <f>HOUR(Acrescentar2[[#This Row],[tempo]])*60*60+MINUTE(Acrescentar2[[#This Row],[tempo]])*60+SECOND(Acrescentar2[[#This Row],[tempo]])</f>
        <v>3833</v>
      </c>
      <c r="M307" s="1">
        <f>Acrescentar2[[#This Row],[tempo_s]]/Acrescentar2[[#This Row],[distancia]]</f>
        <v>383.3</v>
      </c>
      <c r="N307" s="1" t="str">
        <f>TEXT(ROUNDDOWN(Acrescentar2[[#This Row],[ritmo_s]]/60,0),"00")</f>
        <v>06</v>
      </c>
      <c r="O307" s="4" t="str">
        <f>TEXT(ROUND(((Acrescentar2[[#This Row],[ritmo_s]]/60-Acrescentar2[[#This Row],[comp_ritmo_min]])*100),2),"00")</f>
        <v>39</v>
      </c>
      <c r="P307" s="1" t="str">
        <f>Acrescentar2[[#This Row],[comp_ritmo_min]]&amp;":"&amp;Acrescentar2[[#This Row],[comp_ritmo_seg]]</f>
        <v>06:39</v>
      </c>
    </row>
    <row r="308" spans="1:16" x14ac:dyDescent="0.3">
      <c r="A308">
        <v>307</v>
      </c>
      <c r="B308">
        <v>11142</v>
      </c>
      <c r="C308" s="1" t="s">
        <v>1751</v>
      </c>
      <c r="D308" s="1" t="s">
        <v>1421</v>
      </c>
      <c r="E308" s="1">
        <v>0</v>
      </c>
      <c r="F308" s="1" t="s">
        <v>1450</v>
      </c>
      <c r="G308">
        <v>9</v>
      </c>
      <c r="H308" s="1" t="s">
        <v>6</v>
      </c>
      <c r="I308" s="1" t="s">
        <v>1752</v>
      </c>
      <c r="J308" s="2">
        <v>4.4467592592592593E-2</v>
      </c>
      <c r="K308" s="1">
        <v>10</v>
      </c>
      <c r="L308" s="1">
        <f>HOUR(Acrescentar2[[#This Row],[tempo]])*60*60+MINUTE(Acrescentar2[[#This Row],[tempo]])*60+SECOND(Acrescentar2[[#This Row],[tempo]])</f>
        <v>3842</v>
      </c>
      <c r="M308" s="1">
        <f>Acrescentar2[[#This Row],[tempo_s]]/Acrescentar2[[#This Row],[distancia]]</f>
        <v>384.2</v>
      </c>
      <c r="N308" s="1" t="str">
        <f>TEXT(ROUNDDOWN(Acrescentar2[[#This Row],[ritmo_s]]/60,0),"00")</f>
        <v>06</v>
      </c>
      <c r="O308" s="4" t="str">
        <f>TEXT(ROUND(((Acrescentar2[[#This Row],[ritmo_s]]/60-Acrescentar2[[#This Row],[comp_ritmo_min]])*100),2),"00")</f>
        <v>40</v>
      </c>
      <c r="P308" s="1" t="str">
        <f>Acrescentar2[[#This Row],[comp_ritmo_min]]&amp;":"&amp;Acrescentar2[[#This Row],[comp_ritmo_seg]]</f>
        <v>06:40</v>
      </c>
    </row>
    <row r="309" spans="1:16" x14ac:dyDescent="0.3">
      <c r="A309">
        <v>308</v>
      </c>
      <c r="B309">
        <v>11338</v>
      </c>
      <c r="C309" s="1" t="s">
        <v>1753</v>
      </c>
      <c r="D309" s="1" t="s">
        <v>1421</v>
      </c>
      <c r="E309" s="1">
        <v>40</v>
      </c>
      <c r="F309" s="1" t="s">
        <v>1427</v>
      </c>
      <c r="G309">
        <v>69</v>
      </c>
      <c r="H309" s="1" t="s">
        <v>6</v>
      </c>
      <c r="I309" s="1" t="s">
        <v>6</v>
      </c>
      <c r="J309" s="2">
        <v>4.449074074074074E-2</v>
      </c>
      <c r="K309" s="1">
        <v>10</v>
      </c>
      <c r="L309" s="1">
        <f>HOUR(Acrescentar2[[#This Row],[tempo]])*60*60+MINUTE(Acrescentar2[[#This Row],[tempo]])*60+SECOND(Acrescentar2[[#This Row],[tempo]])</f>
        <v>3844</v>
      </c>
      <c r="M309" s="1">
        <f>Acrescentar2[[#This Row],[tempo_s]]/Acrescentar2[[#This Row],[distancia]]</f>
        <v>384.4</v>
      </c>
      <c r="N309" s="1" t="str">
        <f>TEXT(ROUNDDOWN(Acrescentar2[[#This Row],[ritmo_s]]/60,0),"00")</f>
        <v>06</v>
      </c>
      <c r="O309" s="4" t="str">
        <f>TEXT(ROUND(((Acrescentar2[[#This Row],[ritmo_s]]/60-Acrescentar2[[#This Row],[comp_ritmo_min]])*100),2),"00")</f>
        <v>41</v>
      </c>
      <c r="P309" s="1" t="str">
        <f>Acrescentar2[[#This Row],[comp_ritmo_min]]&amp;":"&amp;Acrescentar2[[#This Row],[comp_ritmo_seg]]</f>
        <v>06:41</v>
      </c>
    </row>
    <row r="310" spans="1:16" x14ac:dyDescent="0.3">
      <c r="A310">
        <v>309</v>
      </c>
      <c r="B310">
        <v>8942</v>
      </c>
      <c r="C310" s="1" t="s">
        <v>1754</v>
      </c>
      <c r="D310" s="1" t="s">
        <v>1421</v>
      </c>
      <c r="E310" s="1">
        <v>32</v>
      </c>
      <c r="F310" s="1" t="s">
        <v>1424</v>
      </c>
      <c r="G310">
        <v>43</v>
      </c>
      <c r="H310" s="1" t="s">
        <v>6</v>
      </c>
      <c r="I310" s="1" t="s">
        <v>9</v>
      </c>
      <c r="J310" s="2">
        <v>4.4502314814814814E-2</v>
      </c>
      <c r="K310" s="1">
        <v>10</v>
      </c>
      <c r="L310" s="1">
        <f>HOUR(Acrescentar2[[#This Row],[tempo]])*60*60+MINUTE(Acrescentar2[[#This Row],[tempo]])*60+SECOND(Acrescentar2[[#This Row],[tempo]])</f>
        <v>3845</v>
      </c>
      <c r="M310" s="1">
        <f>Acrescentar2[[#This Row],[tempo_s]]/Acrescentar2[[#This Row],[distancia]]</f>
        <v>384.5</v>
      </c>
      <c r="N310" s="1" t="str">
        <f>TEXT(ROUNDDOWN(Acrescentar2[[#This Row],[ritmo_s]]/60,0),"00")</f>
        <v>06</v>
      </c>
      <c r="O310" s="4" t="str">
        <f>TEXT(ROUND(((Acrescentar2[[#This Row],[ritmo_s]]/60-Acrescentar2[[#This Row],[comp_ritmo_min]])*100),2),"00")</f>
        <v>41</v>
      </c>
      <c r="P310" s="1" t="str">
        <f>Acrescentar2[[#This Row],[comp_ritmo_min]]&amp;":"&amp;Acrescentar2[[#This Row],[comp_ritmo_seg]]</f>
        <v>06:41</v>
      </c>
    </row>
    <row r="311" spans="1:16" x14ac:dyDescent="0.3">
      <c r="A311">
        <v>310</v>
      </c>
      <c r="B311">
        <v>9736</v>
      </c>
      <c r="C311" s="1" t="s">
        <v>1755</v>
      </c>
      <c r="D311" s="1" t="s">
        <v>1421</v>
      </c>
      <c r="E311" s="1">
        <v>39</v>
      </c>
      <c r="F311" s="1" t="s">
        <v>1422</v>
      </c>
      <c r="G311">
        <v>62</v>
      </c>
      <c r="H311" s="1" t="s">
        <v>6</v>
      </c>
      <c r="I311" s="1" t="s">
        <v>6</v>
      </c>
      <c r="J311" s="2">
        <v>4.4560185185185182E-2</v>
      </c>
      <c r="K311" s="1">
        <v>10</v>
      </c>
      <c r="L311" s="1">
        <f>HOUR(Acrescentar2[[#This Row],[tempo]])*60*60+MINUTE(Acrescentar2[[#This Row],[tempo]])*60+SECOND(Acrescentar2[[#This Row],[tempo]])</f>
        <v>3850</v>
      </c>
      <c r="M311" s="1">
        <f>Acrescentar2[[#This Row],[tempo_s]]/Acrescentar2[[#This Row],[distancia]]</f>
        <v>385</v>
      </c>
      <c r="N311" s="1" t="str">
        <f>TEXT(ROUNDDOWN(Acrescentar2[[#This Row],[ritmo_s]]/60,0),"00")</f>
        <v>06</v>
      </c>
      <c r="O311" s="4" t="str">
        <f>TEXT(ROUND(((Acrescentar2[[#This Row],[ritmo_s]]/60-Acrescentar2[[#This Row],[comp_ritmo_min]])*100),2),"00")</f>
        <v>42</v>
      </c>
      <c r="P311" s="1" t="str">
        <f>Acrescentar2[[#This Row],[comp_ritmo_min]]&amp;":"&amp;Acrescentar2[[#This Row],[comp_ritmo_seg]]</f>
        <v>06:42</v>
      </c>
    </row>
    <row r="312" spans="1:16" x14ac:dyDescent="0.3">
      <c r="A312">
        <v>311</v>
      </c>
      <c r="B312">
        <v>8804</v>
      </c>
      <c r="C312" s="1" t="s">
        <v>1756</v>
      </c>
      <c r="D312" s="1" t="s">
        <v>1421</v>
      </c>
      <c r="E312" s="1">
        <v>42</v>
      </c>
      <c r="F312" s="1" t="s">
        <v>1427</v>
      </c>
      <c r="G312">
        <v>70</v>
      </c>
      <c r="H312" s="1" t="s">
        <v>6</v>
      </c>
      <c r="I312" s="1" t="s">
        <v>19</v>
      </c>
      <c r="J312" s="2">
        <v>4.4606481481481483E-2</v>
      </c>
      <c r="K312" s="1">
        <v>10</v>
      </c>
      <c r="L312" s="1">
        <f>HOUR(Acrescentar2[[#This Row],[tempo]])*60*60+MINUTE(Acrescentar2[[#This Row],[tempo]])*60+SECOND(Acrescentar2[[#This Row],[tempo]])</f>
        <v>3854</v>
      </c>
      <c r="M312" s="1">
        <f>Acrescentar2[[#This Row],[tempo_s]]/Acrescentar2[[#This Row],[distancia]]</f>
        <v>385.4</v>
      </c>
      <c r="N312" s="1" t="str">
        <f>TEXT(ROUNDDOWN(Acrescentar2[[#This Row],[ritmo_s]]/60,0),"00")</f>
        <v>06</v>
      </c>
      <c r="O312" s="4" t="str">
        <f>TEXT(ROUND(((Acrescentar2[[#This Row],[ritmo_s]]/60-Acrescentar2[[#This Row],[comp_ritmo_min]])*100),2),"00")</f>
        <v>42</v>
      </c>
      <c r="P312" s="1" t="str">
        <f>Acrescentar2[[#This Row],[comp_ritmo_min]]&amp;":"&amp;Acrescentar2[[#This Row],[comp_ritmo_seg]]</f>
        <v>06:42</v>
      </c>
    </row>
    <row r="313" spans="1:16" x14ac:dyDescent="0.3">
      <c r="A313">
        <v>312</v>
      </c>
      <c r="B313">
        <v>9608</v>
      </c>
      <c r="C313" s="1" t="s">
        <v>1757</v>
      </c>
      <c r="D313" s="1" t="s">
        <v>1421</v>
      </c>
      <c r="E313" s="1">
        <v>38</v>
      </c>
      <c r="F313" s="1" t="s">
        <v>1422</v>
      </c>
      <c r="G313">
        <v>63</v>
      </c>
      <c r="H313" s="1" t="s">
        <v>6</v>
      </c>
      <c r="I313" s="1" t="s">
        <v>6</v>
      </c>
      <c r="J313" s="2">
        <v>4.4641203703703704E-2</v>
      </c>
      <c r="K313" s="1">
        <v>10</v>
      </c>
      <c r="L313" s="1">
        <f>HOUR(Acrescentar2[[#This Row],[tempo]])*60*60+MINUTE(Acrescentar2[[#This Row],[tempo]])*60+SECOND(Acrescentar2[[#This Row],[tempo]])</f>
        <v>3857</v>
      </c>
      <c r="M313" s="1">
        <f>Acrescentar2[[#This Row],[tempo_s]]/Acrescentar2[[#This Row],[distancia]]</f>
        <v>385.7</v>
      </c>
      <c r="N313" s="1" t="str">
        <f>TEXT(ROUNDDOWN(Acrescentar2[[#This Row],[ritmo_s]]/60,0),"00")</f>
        <v>06</v>
      </c>
      <c r="O313" s="4" t="str">
        <f>TEXT(ROUND(((Acrescentar2[[#This Row],[ritmo_s]]/60-Acrescentar2[[#This Row],[comp_ritmo_min]])*100),2),"00")</f>
        <v>43</v>
      </c>
      <c r="P313" s="1" t="str">
        <f>Acrescentar2[[#This Row],[comp_ritmo_min]]&amp;":"&amp;Acrescentar2[[#This Row],[comp_ritmo_seg]]</f>
        <v>06:43</v>
      </c>
    </row>
    <row r="314" spans="1:16" x14ac:dyDescent="0.3">
      <c r="A314">
        <v>313</v>
      </c>
      <c r="B314">
        <v>9542</v>
      </c>
      <c r="C314" s="1" t="s">
        <v>1758</v>
      </c>
      <c r="D314" s="1" t="s">
        <v>1421</v>
      </c>
      <c r="E314" s="1">
        <v>38</v>
      </c>
      <c r="F314" s="1" t="s">
        <v>1422</v>
      </c>
      <c r="G314">
        <v>64</v>
      </c>
      <c r="H314" s="1" t="s">
        <v>6</v>
      </c>
      <c r="I314" s="1" t="s">
        <v>215</v>
      </c>
      <c r="J314" s="2">
        <v>4.4652777777777777E-2</v>
      </c>
      <c r="K314" s="1">
        <v>10</v>
      </c>
      <c r="L314" s="1">
        <f>HOUR(Acrescentar2[[#This Row],[tempo]])*60*60+MINUTE(Acrescentar2[[#This Row],[tempo]])*60+SECOND(Acrescentar2[[#This Row],[tempo]])</f>
        <v>3858</v>
      </c>
      <c r="M314" s="1">
        <f>Acrescentar2[[#This Row],[tempo_s]]/Acrescentar2[[#This Row],[distancia]]</f>
        <v>385.8</v>
      </c>
      <c r="N314" s="1" t="str">
        <f>TEXT(ROUNDDOWN(Acrescentar2[[#This Row],[ritmo_s]]/60,0),"00")</f>
        <v>06</v>
      </c>
      <c r="O314" s="4" t="str">
        <f>TEXT(ROUND(((Acrescentar2[[#This Row],[ritmo_s]]/60-Acrescentar2[[#This Row],[comp_ritmo_min]])*100),2),"00")</f>
        <v>43</v>
      </c>
      <c r="P314" s="1" t="str">
        <f>Acrescentar2[[#This Row],[comp_ritmo_min]]&amp;":"&amp;Acrescentar2[[#This Row],[comp_ritmo_seg]]</f>
        <v>06:43</v>
      </c>
    </row>
    <row r="315" spans="1:16" x14ac:dyDescent="0.3">
      <c r="A315">
        <v>314</v>
      </c>
      <c r="B315">
        <v>8778</v>
      </c>
      <c r="C315" s="1" t="s">
        <v>1759</v>
      </c>
      <c r="D315" s="1" t="s">
        <v>1421</v>
      </c>
      <c r="E315" s="1">
        <v>49</v>
      </c>
      <c r="F315" s="1" t="s">
        <v>1441</v>
      </c>
      <c r="G315">
        <v>40</v>
      </c>
      <c r="H315" s="1" t="s">
        <v>6</v>
      </c>
      <c r="I315" s="1" t="s">
        <v>19</v>
      </c>
      <c r="J315" s="2">
        <v>4.4675925925925924E-2</v>
      </c>
      <c r="K315" s="1">
        <v>10</v>
      </c>
      <c r="L315" s="1">
        <f>HOUR(Acrescentar2[[#This Row],[tempo]])*60*60+MINUTE(Acrescentar2[[#This Row],[tempo]])*60+SECOND(Acrescentar2[[#This Row],[tempo]])</f>
        <v>3860</v>
      </c>
      <c r="M315" s="1">
        <f>Acrescentar2[[#This Row],[tempo_s]]/Acrescentar2[[#This Row],[distancia]]</f>
        <v>386</v>
      </c>
      <c r="N315" s="1" t="str">
        <f>TEXT(ROUNDDOWN(Acrescentar2[[#This Row],[ritmo_s]]/60,0),"00")</f>
        <v>06</v>
      </c>
      <c r="O315" s="4" t="str">
        <f>TEXT(ROUND(((Acrescentar2[[#This Row],[ritmo_s]]/60-Acrescentar2[[#This Row],[comp_ritmo_min]])*100),2),"00")</f>
        <v>43</v>
      </c>
      <c r="P315" s="1" t="str">
        <f>Acrescentar2[[#This Row],[comp_ritmo_min]]&amp;":"&amp;Acrescentar2[[#This Row],[comp_ritmo_seg]]</f>
        <v>06:43</v>
      </c>
    </row>
    <row r="316" spans="1:16" x14ac:dyDescent="0.3">
      <c r="A316">
        <v>315</v>
      </c>
      <c r="B316">
        <v>8971</v>
      </c>
      <c r="C316" s="1" t="s">
        <v>1760</v>
      </c>
      <c r="D316" s="1" t="s">
        <v>1421</v>
      </c>
      <c r="E316" s="1">
        <v>34</v>
      </c>
      <c r="F316" s="1" t="s">
        <v>1424</v>
      </c>
      <c r="G316">
        <v>44</v>
      </c>
      <c r="H316" s="1" t="s">
        <v>6</v>
      </c>
      <c r="I316" s="1" t="s">
        <v>9</v>
      </c>
      <c r="J316" s="2">
        <v>4.4722222222222219E-2</v>
      </c>
      <c r="K316" s="1">
        <v>10</v>
      </c>
      <c r="L316" s="1">
        <f>HOUR(Acrescentar2[[#This Row],[tempo]])*60*60+MINUTE(Acrescentar2[[#This Row],[tempo]])*60+SECOND(Acrescentar2[[#This Row],[tempo]])</f>
        <v>3864</v>
      </c>
      <c r="M316" s="1">
        <f>Acrescentar2[[#This Row],[tempo_s]]/Acrescentar2[[#This Row],[distancia]]</f>
        <v>386.4</v>
      </c>
      <c r="N316" s="1" t="str">
        <f>TEXT(ROUNDDOWN(Acrescentar2[[#This Row],[ritmo_s]]/60,0),"00")</f>
        <v>06</v>
      </c>
      <c r="O316" s="4" t="str">
        <f>TEXT(ROUND(((Acrescentar2[[#This Row],[ritmo_s]]/60-Acrescentar2[[#This Row],[comp_ritmo_min]])*100),2),"00")</f>
        <v>44</v>
      </c>
      <c r="P316" s="1" t="str">
        <f>Acrescentar2[[#This Row],[comp_ritmo_min]]&amp;":"&amp;Acrescentar2[[#This Row],[comp_ritmo_seg]]</f>
        <v>06:44</v>
      </c>
    </row>
    <row r="317" spans="1:16" x14ac:dyDescent="0.3">
      <c r="A317">
        <v>316</v>
      </c>
      <c r="B317">
        <v>11096</v>
      </c>
      <c r="C317" s="1" t="s">
        <v>1761</v>
      </c>
      <c r="D317" s="1" t="s">
        <v>1421</v>
      </c>
      <c r="E317" s="1">
        <v>41</v>
      </c>
      <c r="F317" s="1" t="s">
        <v>1427</v>
      </c>
      <c r="G317">
        <v>71</v>
      </c>
      <c r="H317" s="1" t="s">
        <v>6</v>
      </c>
      <c r="I317" s="1" t="s">
        <v>6</v>
      </c>
      <c r="J317" s="2">
        <v>4.4780092592592594E-2</v>
      </c>
      <c r="K317" s="1">
        <v>10</v>
      </c>
      <c r="L317" s="1">
        <f>HOUR(Acrescentar2[[#This Row],[tempo]])*60*60+MINUTE(Acrescentar2[[#This Row],[tempo]])*60+SECOND(Acrescentar2[[#This Row],[tempo]])</f>
        <v>3869</v>
      </c>
      <c r="M317" s="1">
        <f>Acrescentar2[[#This Row],[tempo_s]]/Acrescentar2[[#This Row],[distancia]]</f>
        <v>386.9</v>
      </c>
      <c r="N317" s="1" t="str">
        <f>TEXT(ROUNDDOWN(Acrescentar2[[#This Row],[ritmo_s]]/60,0),"00")</f>
        <v>06</v>
      </c>
      <c r="O317" s="4" t="str">
        <f>TEXT(ROUND(((Acrescentar2[[#This Row],[ritmo_s]]/60-Acrescentar2[[#This Row],[comp_ritmo_min]])*100),2),"00")</f>
        <v>45</v>
      </c>
      <c r="P317" s="1" t="str">
        <f>Acrescentar2[[#This Row],[comp_ritmo_min]]&amp;":"&amp;Acrescentar2[[#This Row],[comp_ritmo_seg]]</f>
        <v>06:45</v>
      </c>
    </row>
    <row r="318" spans="1:16" x14ac:dyDescent="0.3">
      <c r="A318">
        <v>317</v>
      </c>
      <c r="B318">
        <v>8937</v>
      </c>
      <c r="C318" s="1" t="s">
        <v>1762</v>
      </c>
      <c r="D318" s="1" t="s">
        <v>1421</v>
      </c>
      <c r="E318" s="1">
        <v>35</v>
      </c>
      <c r="F318" s="1" t="s">
        <v>1422</v>
      </c>
      <c r="G318">
        <v>65</v>
      </c>
      <c r="H318" s="1" t="s">
        <v>6</v>
      </c>
      <c r="I318" s="1" t="s">
        <v>9</v>
      </c>
      <c r="J318" s="2">
        <v>4.4791666666666667E-2</v>
      </c>
      <c r="K318" s="1">
        <v>10</v>
      </c>
      <c r="L318" s="1">
        <f>HOUR(Acrescentar2[[#This Row],[tempo]])*60*60+MINUTE(Acrescentar2[[#This Row],[tempo]])*60+SECOND(Acrescentar2[[#This Row],[tempo]])</f>
        <v>3870</v>
      </c>
      <c r="M318" s="1">
        <f>Acrescentar2[[#This Row],[tempo_s]]/Acrescentar2[[#This Row],[distancia]]</f>
        <v>387</v>
      </c>
      <c r="N318" s="1" t="str">
        <f>TEXT(ROUNDDOWN(Acrescentar2[[#This Row],[ritmo_s]]/60,0),"00")</f>
        <v>06</v>
      </c>
      <c r="O318" s="4" t="str">
        <f>TEXT(ROUND(((Acrescentar2[[#This Row],[ritmo_s]]/60-Acrescentar2[[#This Row],[comp_ritmo_min]])*100),2),"00")</f>
        <v>45</v>
      </c>
      <c r="P318" s="1" t="str">
        <f>Acrescentar2[[#This Row],[comp_ritmo_min]]&amp;":"&amp;Acrescentar2[[#This Row],[comp_ritmo_seg]]</f>
        <v>06:45</v>
      </c>
    </row>
    <row r="319" spans="1:16" x14ac:dyDescent="0.3">
      <c r="A319">
        <v>318</v>
      </c>
      <c r="B319">
        <v>10927</v>
      </c>
      <c r="C319" s="1" t="s">
        <v>1763</v>
      </c>
      <c r="D319" s="1" t="s">
        <v>1421</v>
      </c>
      <c r="E319" s="1">
        <v>45</v>
      </c>
      <c r="F319" s="1" t="s">
        <v>1441</v>
      </c>
      <c r="G319">
        <v>41</v>
      </c>
      <c r="H319" s="1" t="s">
        <v>6</v>
      </c>
      <c r="I319" s="1" t="s">
        <v>6</v>
      </c>
      <c r="J319" s="2">
        <v>4.4803240740740741E-2</v>
      </c>
      <c r="K319" s="1">
        <v>10</v>
      </c>
      <c r="L319" s="1">
        <f>HOUR(Acrescentar2[[#This Row],[tempo]])*60*60+MINUTE(Acrescentar2[[#This Row],[tempo]])*60+SECOND(Acrescentar2[[#This Row],[tempo]])</f>
        <v>3871</v>
      </c>
      <c r="M319" s="1">
        <f>Acrescentar2[[#This Row],[tempo_s]]/Acrescentar2[[#This Row],[distancia]]</f>
        <v>387.1</v>
      </c>
      <c r="N319" s="1" t="str">
        <f>TEXT(ROUNDDOWN(Acrescentar2[[#This Row],[ritmo_s]]/60,0),"00")</f>
        <v>06</v>
      </c>
      <c r="O319" s="4" t="str">
        <f>TEXT(ROUND(((Acrescentar2[[#This Row],[ritmo_s]]/60-Acrescentar2[[#This Row],[comp_ritmo_min]])*100),2),"00")</f>
        <v>45</v>
      </c>
      <c r="P319" s="1" t="str">
        <f>Acrescentar2[[#This Row],[comp_ritmo_min]]&amp;":"&amp;Acrescentar2[[#This Row],[comp_ritmo_seg]]</f>
        <v>06:45</v>
      </c>
    </row>
    <row r="320" spans="1:16" x14ac:dyDescent="0.3">
      <c r="A320">
        <v>319</v>
      </c>
      <c r="B320">
        <v>11298</v>
      </c>
      <c r="C320" s="1" t="s">
        <v>1764</v>
      </c>
      <c r="D320" s="1" t="s">
        <v>1421</v>
      </c>
      <c r="E320" s="1">
        <v>41</v>
      </c>
      <c r="F320" s="1" t="s">
        <v>1427</v>
      </c>
      <c r="G320">
        <v>72</v>
      </c>
      <c r="H320" s="1" t="s">
        <v>6</v>
      </c>
      <c r="I320" s="1" t="s">
        <v>6</v>
      </c>
      <c r="J320" s="2">
        <v>4.4814814814814814E-2</v>
      </c>
      <c r="K320" s="1">
        <v>10</v>
      </c>
      <c r="L320" s="1">
        <f>HOUR(Acrescentar2[[#This Row],[tempo]])*60*60+MINUTE(Acrescentar2[[#This Row],[tempo]])*60+SECOND(Acrescentar2[[#This Row],[tempo]])</f>
        <v>3872</v>
      </c>
      <c r="M320" s="1">
        <f>Acrescentar2[[#This Row],[tempo_s]]/Acrescentar2[[#This Row],[distancia]]</f>
        <v>387.2</v>
      </c>
      <c r="N320" s="1" t="str">
        <f>TEXT(ROUNDDOWN(Acrescentar2[[#This Row],[ritmo_s]]/60,0),"00")</f>
        <v>06</v>
      </c>
      <c r="O320" s="4" t="str">
        <f>TEXT(ROUND(((Acrescentar2[[#This Row],[ritmo_s]]/60-Acrescentar2[[#This Row],[comp_ritmo_min]])*100),2),"00")</f>
        <v>45</v>
      </c>
      <c r="P320" s="1" t="str">
        <f>Acrescentar2[[#This Row],[comp_ritmo_min]]&amp;":"&amp;Acrescentar2[[#This Row],[comp_ritmo_seg]]</f>
        <v>06:45</v>
      </c>
    </row>
    <row r="321" spans="1:16" x14ac:dyDescent="0.3">
      <c r="A321">
        <v>320</v>
      </c>
      <c r="B321">
        <v>10748</v>
      </c>
      <c r="C321" s="1" t="s">
        <v>1765</v>
      </c>
      <c r="D321" s="1" t="s">
        <v>1421</v>
      </c>
      <c r="E321" s="1">
        <v>43</v>
      </c>
      <c r="F321" s="1" t="s">
        <v>1427</v>
      </c>
      <c r="G321">
        <v>73</v>
      </c>
      <c r="H321" s="1" t="s">
        <v>6</v>
      </c>
      <c r="I321" s="1" t="s">
        <v>6</v>
      </c>
      <c r="J321" s="2">
        <v>4.4826388888888888E-2</v>
      </c>
      <c r="K321" s="1">
        <v>10</v>
      </c>
      <c r="L321" s="1">
        <f>HOUR(Acrescentar2[[#This Row],[tempo]])*60*60+MINUTE(Acrescentar2[[#This Row],[tempo]])*60+SECOND(Acrescentar2[[#This Row],[tempo]])</f>
        <v>3873</v>
      </c>
      <c r="M321" s="1">
        <f>Acrescentar2[[#This Row],[tempo_s]]/Acrescentar2[[#This Row],[distancia]]</f>
        <v>387.3</v>
      </c>
      <c r="N321" s="1" t="str">
        <f>TEXT(ROUNDDOWN(Acrescentar2[[#This Row],[ritmo_s]]/60,0),"00")</f>
        <v>06</v>
      </c>
      <c r="O321" s="4" t="str">
        <f>TEXT(ROUND(((Acrescentar2[[#This Row],[ritmo_s]]/60-Acrescentar2[[#This Row],[comp_ritmo_min]])*100),2),"00")</f>
        <v>46</v>
      </c>
      <c r="P321" s="1" t="str">
        <f>Acrescentar2[[#This Row],[comp_ritmo_min]]&amp;":"&amp;Acrescentar2[[#This Row],[comp_ritmo_seg]]</f>
        <v>06:46</v>
      </c>
    </row>
    <row r="322" spans="1:16" x14ac:dyDescent="0.3">
      <c r="A322">
        <v>321</v>
      </c>
      <c r="B322">
        <v>10338</v>
      </c>
      <c r="C322" s="1" t="s">
        <v>1766</v>
      </c>
      <c r="D322" s="1" t="s">
        <v>1421</v>
      </c>
      <c r="E322" s="1">
        <v>29</v>
      </c>
      <c r="F322" s="1" t="s">
        <v>1458</v>
      </c>
      <c r="G322">
        <v>33</v>
      </c>
      <c r="H322" s="1" t="s">
        <v>6</v>
      </c>
      <c r="I322" s="1" t="s">
        <v>6</v>
      </c>
      <c r="J322" s="2">
        <v>4.4849537037037035E-2</v>
      </c>
      <c r="K322" s="1">
        <v>10</v>
      </c>
      <c r="L322" s="1">
        <f>HOUR(Acrescentar2[[#This Row],[tempo]])*60*60+MINUTE(Acrescentar2[[#This Row],[tempo]])*60+SECOND(Acrescentar2[[#This Row],[tempo]])</f>
        <v>3875</v>
      </c>
      <c r="M322" s="1">
        <f>Acrescentar2[[#This Row],[tempo_s]]/Acrescentar2[[#This Row],[distancia]]</f>
        <v>387.5</v>
      </c>
      <c r="N322" s="1" t="str">
        <f>TEXT(ROUNDDOWN(Acrescentar2[[#This Row],[ritmo_s]]/60,0),"00")</f>
        <v>06</v>
      </c>
      <c r="O322" s="4" t="str">
        <f>TEXT(ROUND(((Acrescentar2[[#This Row],[ritmo_s]]/60-Acrescentar2[[#This Row],[comp_ritmo_min]])*100),2),"00")</f>
        <v>46</v>
      </c>
      <c r="P322" s="1" t="str">
        <f>Acrescentar2[[#This Row],[comp_ritmo_min]]&amp;":"&amp;Acrescentar2[[#This Row],[comp_ritmo_seg]]</f>
        <v>06:46</v>
      </c>
    </row>
    <row r="323" spans="1:16" x14ac:dyDescent="0.3">
      <c r="A323">
        <v>322</v>
      </c>
      <c r="B323">
        <v>11039</v>
      </c>
      <c r="C323" s="1" t="s">
        <v>1767</v>
      </c>
      <c r="D323" s="1" t="s">
        <v>1421</v>
      </c>
      <c r="E323" s="1">
        <v>25</v>
      </c>
      <c r="F323" s="1" t="s">
        <v>1458</v>
      </c>
      <c r="G323">
        <v>34</v>
      </c>
      <c r="H323" s="1" t="s">
        <v>6</v>
      </c>
      <c r="I323" s="1" t="s">
        <v>6</v>
      </c>
      <c r="J323" s="2">
        <v>4.4918981481481483E-2</v>
      </c>
      <c r="K323" s="1">
        <v>10</v>
      </c>
      <c r="L323" s="1">
        <f>HOUR(Acrescentar2[[#This Row],[tempo]])*60*60+MINUTE(Acrescentar2[[#This Row],[tempo]])*60+SECOND(Acrescentar2[[#This Row],[tempo]])</f>
        <v>3881</v>
      </c>
      <c r="M323" s="1">
        <f>Acrescentar2[[#This Row],[tempo_s]]/Acrescentar2[[#This Row],[distancia]]</f>
        <v>388.1</v>
      </c>
      <c r="N323" s="1" t="str">
        <f>TEXT(ROUNDDOWN(Acrescentar2[[#This Row],[ritmo_s]]/60,0),"00")</f>
        <v>06</v>
      </c>
      <c r="O323" s="4" t="str">
        <f>TEXT(ROUND(((Acrescentar2[[#This Row],[ritmo_s]]/60-Acrescentar2[[#This Row],[comp_ritmo_min]])*100),2),"00")</f>
        <v>47</v>
      </c>
      <c r="P323" s="1" t="str">
        <f>Acrescentar2[[#This Row],[comp_ritmo_min]]&amp;":"&amp;Acrescentar2[[#This Row],[comp_ritmo_seg]]</f>
        <v>06:47</v>
      </c>
    </row>
    <row r="324" spans="1:16" x14ac:dyDescent="0.3">
      <c r="A324">
        <v>323</v>
      </c>
      <c r="B324">
        <v>10732</v>
      </c>
      <c r="C324" s="1" t="s">
        <v>1768</v>
      </c>
      <c r="D324" s="1" t="s">
        <v>1421</v>
      </c>
      <c r="E324" s="1">
        <v>33</v>
      </c>
      <c r="F324" s="1" t="s">
        <v>1424</v>
      </c>
      <c r="G324">
        <v>45</v>
      </c>
      <c r="H324" s="1" t="s">
        <v>6</v>
      </c>
      <c r="I324" s="1" t="s">
        <v>6</v>
      </c>
      <c r="J324" s="2">
        <v>4.494212962962963E-2</v>
      </c>
      <c r="K324" s="1">
        <v>10</v>
      </c>
      <c r="L324" s="1">
        <f>HOUR(Acrescentar2[[#This Row],[tempo]])*60*60+MINUTE(Acrescentar2[[#This Row],[tempo]])*60+SECOND(Acrescentar2[[#This Row],[tempo]])</f>
        <v>3883</v>
      </c>
      <c r="M324" s="1">
        <f>Acrescentar2[[#This Row],[tempo_s]]/Acrescentar2[[#This Row],[distancia]]</f>
        <v>388.3</v>
      </c>
      <c r="N324" s="1" t="str">
        <f>TEXT(ROUNDDOWN(Acrescentar2[[#This Row],[ritmo_s]]/60,0),"00")</f>
        <v>06</v>
      </c>
      <c r="O324" s="4" t="str">
        <f>TEXT(ROUND(((Acrescentar2[[#This Row],[ritmo_s]]/60-Acrescentar2[[#This Row],[comp_ritmo_min]])*100),2),"00")</f>
        <v>47</v>
      </c>
      <c r="P324" s="1" t="str">
        <f>Acrescentar2[[#This Row],[comp_ritmo_min]]&amp;":"&amp;Acrescentar2[[#This Row],[comp_ritmo_seg]]</f>
        <v>06:47</v>
      </c>
    </row>
    <row r="325" spans="1:16" x14ac:dyDescent="0.3">
      <c r="A325">
        <v>324</v>
      </c>
      <c r="B325">
        <v>8678</v>
      </c>
      <c r="C325" s="1" t="s">
        <v>1769</v>
      </c>
      <c r="D325" s="1" t="s">
        <v>1421</v>
      </c>
      <c r="E325" s="1">
        <v>47</v>
      </c>
      <c r="F325" s="1" t="s">
        <v>1441</v>
      </c>
      <c r="G325">
        <v>42</v>
      </c>
      <c r="H325" s="1" t="s">
        <v>6</v>
      </c>
      <c r="I325" s="1" t="s">
        <v>56</v>
      </c>
      <c r="J325" s="2">
        <v>4.4965277777777778E-2</v>
      </c>
      <c r="K325" s="1">
        <v>10</v>
      </c>
      <c r="L325" s="1">
        <f>HOUR(Acrescentar2[[#This Row],[tempo]])*60*60+MINUTE(Acrescentar2[[#This Row],[tempo]])*60+SECOND(Acrescentar2[[#This Row],[tempo]])</f>
        <v>3885</v>
      </c>
      <c r="M325" s="1">
        <f>Acrescentar2[[#This Row],[tempo_s]]/Acrescentar2[[#This Row],[distancia]]</f>
        <v>388.5</v>
      </c>
      <c r="N325" s="1" t="str">
        <f>TEXT(ROUNDDOWN(Acrescentar2[[#This Row],[ritmo_s]]/60,0),"00")</f>
        <v>06</v>
      </c>
      <c r="O325" s="4" t="str">
        <f>TEXT(ROUND(((Acrescentar2[[#This Row],[ritmo_s]]/60-Acrescentar2[[#This Row],[comp_ritmo_min]])*100),2),"00")</f>
        <v>48</v>
      </c>
      <c r="P325" s="1" t="str">
        <f>Acrescentar2[[#This Row],[comp_ritmo_min]]&amp;":"&amp;Acrescentar2[[#This Row],[comp_ritmo_seg]]</f>
        <v>06:48</v>
      </c>
    </row>
    <row r="326" spans="1:16" x14ac:dyDescent="0.3">
      <c r="A326">
        <v>325</v>
      </c>
      <c r="B326">
        <v>9976</v>
      </c>
      <c r="C326" s="1" t="s">
        <v>1770</v>
      </c>
      <c r="D326" s="1" t="s">
        <v>1421</v>
      </c>
      <c r="E326" s="1">
        <v>24</v>
      </c>
      <c r="F326" s="1" t="s">
        <v>1466</v>
      </c>
      <c r="G326">
        <v>7</v>
      </c>
      <c r="H326" s="1" t="s">
        <v>6</v>
      </c>
      <c r="I326" s="1" t="s">
        <v>6</v>
      </c>
      <c r="J326" s="2">
        <v>4.5023148148148145E-2</v>
      </c>
      <c r="K326" s="1">
        <v>10</v>
      </c>
      <c r="L326" s="1">
        <f>HOUR(Acrescentar2[[#This Row],[tempo]])*60*60+MINUTE(Acrescentar2[[#This Row],[tempo]])*60+SECOND(Acrescentar2[[#This Row],[tempo]])</f>
        <v>3890</v>
      </c>
      <c r="M326" s="1">
        <f>Acrescentar2[[#This Row],[tempo_s]]/Acrescentar2[[#This Row],[distancia]]</f>
        <v>389</v>
      </c>
      <c r="N326" s="1" t="str">
        <f>TEXT(ROUNDDOWN(Acrescentar2[[#This Row],[ritmo_s]]/60,0),"00")</f>
        <v>06</v>
      </c>
      <c r="O326" s="4" t="str">
        <f>TEXT(ROUND(((Acrescentar2[[#This Row],[ritmo_s]]/60-Acrescentar2[[#This Row],[comp_ritmo_min]])*100),2),"00")</f>
        <v>48</v>
      </c>
      <c r="P326" s="1" t="str">
        <f>Acrescentar2[[#This Row],[comp_ritmo_min]]&amp;":"&amp;Acrescentar2[[#This Row],[comp_ritmo_seg]]</f>
        <v>06:48</v>
      </c>
    </row>
    <row r="327" spans="1:16" x14ac:dyDescent="0.3">
      <c r="A327">
        <v>326</v>
      </c>
      <c r="B327">
        <v>9197</v>
      </c>
      <c r="C327" s="1" t="s">
        <v>1771</v>
      </c>
      <c r="D327" s="1" t="s">
        <v>1421</v>
      </c>
      <c r="E327" s="1">
        <v>43</v>
      </c>
      <c r="F327" s="1" t="s">
        <v>1427</v>
      </c>
      <c r="G327">
        <v>74</v>
      </c>
      <c r="H327" s="1" t="s">
        <v>6</v>
      </c>
      <c r="I327" s="1" t="s">
        <v>1615</v>
      </c>
      <c r="J327" s="2">
        <v>4.5057870370370373E-2</v>
      </c>
      <c r="K327" s="1">
        <v>10</v>
      </c>
      <c r="L327" s="1">
        <f>HOUR(Acrescentar2[[#This Row],[tempo]])*60*60+MINUTE(Acrescentar2[[#This Row],[tempo]])*60+SECOND(Acrescentar2[[#This Row],[tempo]])</f>
        <v>3893</v>
      </c>
      <c r="M327" s="1">
        <f>Acrescentar2[[#This Row],[tempo_s]]/Acrescentar2[[#This Row],[distancia]]</f>
        <v>389.3</v>
      </c>
      <c r="N327" s="1" t="str">
        <f>TEXT(ROUNDDOWN(Acrescentar2[[#This Row],[ritmo_s]]/60,0),"00")</f>
        <v>06</v>
      </c>
      <c r="O327" s="4" t="str">
        <f>TEXT(ROUND(((Acrescentar2[[#This Row],[ritmo_s]]/60-Acrescentar2[[#This Row],[comp_ritmo_min]])*100),2),"00")</f>
        <v>49</v>
      </c>
      <c r="P327" s="1" t="str">
        <f>Acrescentar2[[#This Row],[comp_ritmo_min]]&amp;":"&amp;Acrescentar2[[#This Row],[comp_ritmo_seg]]</f>
        <v>06:49</v>
      </c>
    </row>
    <row r="328" spans="1:16" x14ac:dyDescent="0.3">
      <c r="A328">
        <v>327</v>
      </c>
      <c r="B328">
        <v>9449</v>
      </c>
      <c r="C328" s="1" t="s">
        <v>1772</v>
      </c>
      <c r="D328" s="1" t="s">
        <v>1421</v>
      </c>
      <c r="E328" s="1">
        <v>54</v>
      </c>
      <c r="F328" s="1" t="s">
        <v>1432</v>
      </c>
      <c r="G328">
        <v>26</v>
      </c>
      <c r="H328" s="1" t="s">
        <v>6</v>
      </c>
      <c r="I328" s="1" t="s">
        <v>92</v>
      </c>
      <c r="J328" s="2">
        <v>4.5208333333333336E-2</v>
      </c>
      <c r="K328" s="1">
        <v>10</v>
      </c>
      <c r="L328" s="1">
        <f>HOUR(Acrescentar2[[#This Row],[tempo]])*60*60+MINUTE(Acrescentar2[[#This Row],[tempo]])*60+SECOND(Acrescentar2[[#This Row],[tempo]])</f>
        <v>3906</v>
      </c>
      <c r="M328" s="1">
        <f>Acrescentar2[[#This Row],[tempo_s]]/Acrescentar2[[#This Row],[distancia]]</f>
        <v>390.6</v>
      </c>
      <c r="N328" s="1" t="str">
        <f>TEXT(ROUNDDOWN(Acrescentar2[[#This Row],[ritmo_s]]/60,0),"00")</f>
        <v>06</v>
      </c>
      <c r="O328" s="4" t="str">
        <f>TEXT(ROUND(((Acrescentar2[[#This Row],[ritmo_s]]/60-Acrescentar2[[#This Row],[comp_ritmo_min]])*100),2),"00")</f>
        <v>51</v>
      </c>
      <c r="P328" s="1" t="str">
        <f>Acrescentar2[[#This Row],[comp_ritmo_min]]&amp;":"&amp;Acrescentar2[[#This Row],[comp_ritmo_seg]]</f>
        <v>06:51</v>
      </c>
    </row>
    <row r="329" spans="1:16" x14ac:dyDescent="0.3">
      <c r="A329">
        <v>328</v>
      </c>
      <c r="B329">
        <v>10956</v>
      </c>
      <c r="C329" s="1" t="s">
        <v>1773</v>
      </c>
      <c r="D329" s="1" t="s">
        <v>1421</v>
      </c>
      <c r="E329" s="1">
        <v>45</v>
      </c>
      <c r="F329" s="1" t="s">
        <v>1441</v>
      </c>
      <c r="G329">
        <v>43</v>
      </c>
      <c r="H329" s="1" t="s">
        <v>6</v>
      </c>
      <c r="I329" s="1" t="s">
        <v>6</v>
      </c>
      <c r="J329" s="2">
        <v>4.5231481481481484E-2</v>
      </c>
      <c r="K329" s="1">
        <v>10</v>
      </c>
      <c r="L329" s="1">
        <f>HOUR(Acrescentar2[[#This Row],[tempo]])*60*60+MINUTE(Acrescentar2[[#This Row],[tempo]])*60+SECOND(Acrescentar2[[#This Row],[tempo]])</f>
        <v>3908</v>
      </c>
      <c r="M329" s="1">
        <f>Acrescentar2[[#This Row],[tempo_s]]/Acrescentar2[[#This Row],[distancia]]</f>
        <v>390.8</v>
      </c>
      <c r="N329" s="1" t="str">
        <f>TEXT(ROUNDDOWN(Acrescentar2[[#This Row],[ritmo_s]]/60,0),"00")</f>
        <v>06</v>
      </c>
      <c r="O329" s="4" t="str">
        <f>TEXT(ROUND(((Acrescentar2[[#This Row],[ritmo_s]]/60-Acrescentar2[[#This Row],[comp_ritmo_min]])*100),2),"00")</f>
        <v>51</v>
      </c>
      <c r="P329" s="1" t="str">
        <f>Acrescentar2[[#This Row],[comp_ritmo_min]]&amp;":"&amp;Acrescentar2[[#This Row],[comp_ritmo_seg]]</f>
        <v>06:51</v>
      </c>
    </row>
    <row r="330" spans="1:16" x14ac:dyDescent="0.3">
      <c r="A330">
        <v>329</v>
      </c>
      <c r="B330">
        <v>8623</v>
      </c>
      <c r="C330" s="1" t="s">
        <v>1774</v>
      </c>
      <c r="D330" s="1" t="s">
        <v>1421</v>
      </c>
      <c r="E330" s="1">
        <v>34</v>
      </c>
      <c r="F330" s="1" t="s">
        <v>1424</v>
      </c>
      <c r="G330">
        <v>46</v>
      </c>
      <c r="H330" s="1" t="s">
        <v>6</v>
      </c>
      <c r="I330" s="1" t="s">
        <v>80</v>
      </c>
      <c r="J330" s="2">
        <v>4.5243055555555557E-2</v>
      </c>
      <c r="K330" s="1">
        <v>10</v>
      </c>
      <c r="L330" s="1">
        <f>HOUR(Acrescentar2[[#This Row],[tempo]])*60*60+MINUTE(Acrescentar2[[#This Row],[tempo]])*60+SECOND(Acrescentar2[[#This Row],[tempo]])</f>
        <v>3909</v>
      </c>
      <c r="M330" s="1">
        <f>Acrescentar2[[#This Row],[tempo_s]]/Acrescentar2[[#This Row],[distancia]]</f>
        <v>390.9</v>
      </c>
      <c r="N330" s="1" t="str">
        <f>TEXT(ROUNDDOWN(Acrescentar2[[#This Row],[ritmo_s]]/60,0),"00")</f>
        <v>06</v>
      </c>
      <c r="O330" s="4" t="str">
        <f>TEXT(ROUND(((Acrescentar2[[#This Row],[ritmo_s]]/60-Acrescentar2[[#This Row],[comp_ritmo_min]])*100),2),"00")</f>
        <v>52</v>
      </c>
      <c r="P330" s="1" t="str">
        <f>Acrescentar2[[#This Row],[comp_ritmo_min]]&amp;":"&amp;Acrescentar2[[#This Row],[comp_ritmo_seg]]</f>
        <v>06:52</v>
      </c>
    </row>
    <row r="331" spans="1:16" x14ac:dyDescent="0.3">
      <c r="A331">
        <v>330</v>
      </c>
      <c r="B331">
        <v>9895</v>
      </c>
      <c r="C331" s="1" t="s">
        <v>1775</v>
      </c>
      <c r="D331" s="1" t="s">
        <v>1421</v>
      </c>
      <c r="E331" s="1">
        <v>32</v>
      </c>
      <c r="F331" s="1" t="s">
        <v>1424</v>
      </c>
      <c r="G331">
        <v>47</v>
      </c>
      <c r="H331" s="1" t="s">
        <v>6</v>
      </c>
      <c r="I331" s="1" t="s">
        <v>6</v>
      </c>
      <c r="J331" s="2">
        <v>4.5289351851851851E-2</v>
      </c>
      <c r="K331" s="1">
        <v>10</v>
      </c>
      <c r="L331" s="1">
        <f>HOUR(Acrescentar2[[#This Row],[tempo]])*60*60+MINUTE(Acrescentar2[[#This Row],[tempo]])*60+SECOND(Acrescentar2[[#This Row],[tempo]])</f>
        <v>3913</v>
      </c>
      <c r="M331" s="1">
        <f>Acrescentar2[[#This Row],[tempo_s]]/Acrescentar2[[#This Row],[distancia]]</f>
        <v>391.3</v>
      </c>
      <c r="N331" s="1" t="str">
        <f>TEXT(ROUNDDOWN(Acrescentar2[[#This Row],[ritmo_s]]/60,0),"00")</f>
        <v>06</v>
      </c>
      <c r="O331" s="4" t="str">
        <f>TEXT(ROUND(((Acrescentar2[[#This Row],[ritmo_s]]/60-Acrescentar2[[#This Row],[comp_ritmo_min]])*100),2),"00")</f>
        <v>52</v>
      </c>
      <c r="P331" s="1" t="str">
        <f>Acrescentar2[[#This Row],[comp_ritmo_min]]&amp;":"&amp;Acrescentar2[[#This Row],[comp_ritmo_seg]]</f>
        <v>06:52</v>
      </c>
    </row>
    <row r="332" spans="1:16" x14ac:dyDescent="0.3">
      <c r="A332">
        <v>331</v>
      </c>
      <c r="B332">
        <v>9409</v>
      </c>
      <c r="C332" s="1" t="s">
        <v>1776</v>
      </c>
      <c r="D332" s="1" t="s">
        <v>1421</v>
      </c>
      <c r="E332" s="1">
        <v>50</v>
      </c>
      <c r="F332" s="1" t="s">
        <v>1432</v>
      </c>
      <c r="G332">
        <v>27</v>
      </c>
      <c r="H332" s="1" t="s">
        <v>6</v>
      </c>
      <c r="I332" s="1" t="s">
        <v>45</v>
      </c>
      <c r="J332" s="2">
        <v>4.5335648148148146E-2</v>
      </c>
      <c r="K332" s="1">
        <v>10</v>
      </c>
      <c r="L332" s="1">
        <f>HOUR(Acrescentar2[[#This Row],[tempo]])*60*60+MINUTE(Acrescentar2[[#This Row],[tempo]])*60+SECOND(Acrescentar2[[#This Row],[tempo]])</f>
        <v>3917</v>
      </c>
      <c r="M332" s="1">
        <f>Acrescentar2[[#This Row],[tempo_s]]/Acrescentar2[[#This Row],[distancia]]</f>
        <v>391.7</v>
      </c>
      <c r="N332" s="1" t="str">
        <f>TEXT(ROUNDDOWN(Acrescentar2[[#This Row],[ritmo_s]]/60,0),"00")</f>
        <v>06</v>
      </c>
      <c r="O332" s="4" t="str">
        <f>TEXT(ROUND(((Acrescentar2[[#This Row],[ritmo_s]]/60-Acrescentar2[[#This Row],[comp_ritmo_min]])*100),2),"00")</f>
        <v>53</v>
      </c>
      <c r="P332" s="1" t="str">
        <f>Acrescentar2[[#This Row],[comp_ritmo_min]]&amp;":"&amp;Acrescentar2[[#This Row],[comp_ritmo_seg]]</f>
        <v>06:53</v>
      </c>
    </row>
    <row r="333" spans="1:16" x14ac:dyDescent="0.3">
      <c r="A333">
        <v>332</v>
      </c>
      <c r="B333">
        <v>10996</v>
      </c>
      <c r="C333" s="1" t="s">
        <v>1777</v>
      </c>
      <c r="D333" s="1" t="s">
        <v>1421</v>
      </c>
      <c r="E333" s="1">
        <v>35</v>
      </c>
      <c r="F333" s="1" t="s">
        <v>1422</v>
      </c>
      <c r="G333">
        <v>66</v>
      </c>
      <c r="H333" s="1" t="s">
        <v>6</v>
      </c>
      <c r="I333" s="1" t="s">
        <v>6</v>
      </c>
      <c r="J333" s="2">
        <v>4.5393518518518521E-2</v>
      </c>
      <c r="K333" s="1">
        <v>10</v>
      </c>
      <c r="L333" s="1">
        <f>HOUR(Acrescentar2[[#This Row],[tempo]])*60*60+MINUTE(Acrescentar2[[#This Row],[tempo]])*60+SECOND(Acrescentar2[[#This Row],[tempo]])</f>
        <v>3922</v>
      </c>
      <c r="M333" s="1">
        <f>Acrescentar2[[#This Row],[tempo_s]]/Acrescentar2[[#This Row],[distancia]]</f>
        <v>392.2</v>
      </c>
      <c r="N333" s="1" t="str">
        <f>TEXT(ROUNDDOWN(Acrescentar2[[#This Row],[ritmo_s]]/60,0),"00")</f>
        <v>06</v>
      </c>
      <c r="O333" s="4" t="str">
        <f>TEXT(ROUND(((Acrescentar2[[#This Row],[ritmo_s]]/60-Acrescentar2[[#This Row],[comp_ritmo_min]])*100),2),"00")</f>
        <v>54</v>
      </c>
      <c r="P333" s="1" t="str">
        <f>Acrescentar2[[#This Row],[comp_ritmo_min]]&amp;":"&amp;Acrescentar2[[#This Row],[comp_ritmo_seg]]</f>
        <v>06:54</v>
      </c>
    </row>
    <row r="334" spans="1:16" x14ac:dyDescent="0.3">
      <c r="A334">
        <v>333</v>
      </c>
      <c r="B334">
        <v>10997</v>
      </c>
      <c r="C334" s="1" t="s">
        <v>1778</v>
      </c>
      <c r="D334" s="1" t="s">
        <v>1421</v>
      </c>
      <c r="E334" s="1">
        <v>38</v>
      </c>
      <c r="F334" s="1" t="s">
        <v>1422</v>
      </c>
      <c r="G334">
        <v>67</v>
      </c>
      <c r="H334" s="1" t="s">
        <v>6</v>
      </c>
      <c r="I334" s="1" t="s">
        <v>6</v>
      </c>
      <c r="J334" s="2">
        <v>4.5393518518518521E-2</v>
      </c>
      <c r="K334" s="1">
        <v>10</v>
      </c>
      <c r="L334" s="1">
        <f>HOUR(Acrescentar2[[#This Row],[tempo]])*60*60+MINUTE(Acrescentar2[[#This Row],[tempo]])*60+SECOND(Acrescentar2[[#This Row],[tempo]])</f>
        <v>3922</v>
      </c>
      <c r="M334" s="1">
        <f>Acrescentar2[[#This Row],[tempo_s]]/Acrescentar2[[#This Row],[distancia]]</f>
        <v>392.2</v>
      </c>
      <c r="N334" s="1" t="str">
        <f>TEXT(ROUNDDOWN(Acrescentar2[[#This Row],[ritmo_s]]/60,0),"00")</f>
        <v>06</v>
      </c>
      <c r="O334" s="4" t="str">
        <f>TEXT(ROUND(((Acrescentar2[[#This Row],[ritmo_s]]/60-Acrescentar2[[#This Row],[comp_ritmo_min]])*100),2),"00")</f>
        <v>54</v>
      </c>
      <c r="P334" s="1" t="str">
        <f>Acrescentar2[[#This Row],[comp_ritmo_min]]&amp;":"&amp;Acrescentar2[[#This Row],[comp_ritmo_seg]]</f>
        <v>06:54</v>
      </c>
    </row>
    <row r="335" spans="1:16" x14ac:dyDescent="0.3">
      <c r="A335">
        <v>334</v>
      </c>
      <c r="B335">
        <v>10570</v>
      </c>
      <c r="C335" s="1" t="s">
        <v>1779</v>
      </c>
      <c r="D335" s="1" t="s">
        <v>1421</v>
      </c>
      <c r="E335" s="1">
        <v>17</v>
      </c>
      <c r="F335" s="1" t="s">
        <v>1657</v>
      </c>
      <c r="G335">
        <v>4</v>
      </c>
      <c r="H335" s="1" t="s">
        <v>6</v>
      </c>
      <c r="I335" s="1" t="s">
        <v>6</v>
      </c>
      <c r="J335" s="2">
        <v>4.5405092592592594E-2</v>
      </c>
      <c r="K335" s="1">
        <v>10</v>
      </c>
      <c r="L335" s="1">
        <f>HOUR(Acrescentar2[[#This Row],[tempo]])*60*60+MINUTE(Acrescentar2[[#This Row],[tempo]])*60+SECOND(Acrescentar2[[#This Row],[tempo]])</f>
        <v>3923</v>
      </c>
      <c r="M335" s="1">
        <f>Acrescentar2[[#This Row],[tempo_s]]/Acrescentar2[[#This Row],[distancia]]</f>
        <v>392.3</v>
      </c>
      <c r="N335" s="1" t="str">
        <f>TEXT(ROUNDDOWN(Acrescentar2[[#This Row],[ritmo_s]]/60,0),"00")</f>
        <v>06</v>
      </c>
      <c r="O335" s="4" t="str">
        <f>TEXT(ROUND(((Acrescentar2[[#This Row],[ritmo_s]]/60-Acrescentar2[[#This Row],[comp_ritmo_min]])*100),2),"00")</f>
        <v>54</v>
      </c>
      <c r="P335" s="1" t="str">
        <f>Acrescentar2[[#This Row],[comp_ritmo_min]]&amp;":"&amp;Acrescentar2[[#This Row],[comp_ritmo_seg]]</f>
        <v>06:54</v>
      </c>
    </row>
    <row r="336" spans="1:16" x14ac:dyDescent="0.3">
      <c r="A336">
        <v>335</v>
      </c>
      <c r="B336">
        <v>8986</v>
      </c>
      <c r="C336" s="1" t="s">
        <v>1780</v>
      </c>
      <c r="D336" s="1" t="s">
        <v>1421</v>
      </c>
      <c r="E336" s="1">
        <v>42</v>
      </c>
      <c r="F336" s="1" t="s">
        <v>1427</v>
      </c>
      <c r="G336">
        <v>75</v>
      </c>
      <c r="H336" s="1" t="s">
        <v>6</v>
      </c>
      <c r="I336" s="1" t="s">
        <v>9</v>
      </c>
      <c r="J336" s="2">
        <v>4.5416666666666668E-2</v>
      </c>
      <c r="K336" s="1">
        <v>10</v>
      </c>
      <c r="L336" s="1">
        <f>HOUR(Acrescentar2[[#This Row],[tempo]])*60*60+MINUTE(Acrescentar2[[#This Row],[tempo]])*60+SECOND(Acrescentar2[[#This Row],[tempo]])</f>
        <v>3924</v>
      </c>
      <c r="M336" s="1">
        <f>Acrescentar2[[#This Row],[tempo_s]]/Acrescentar2[[#This Row],[distancia]]</f>
        <v>392.4</v>
      </c>
      <c r="N336" s="1" t="str">
        <f>TEXT(ROUNDDOWN(Acrescentar2[[#This Row],[ritmo_s]]/60,0),"00")</f>
        <v>06</v>
      </c>
      <c r="O336" s="4" t="str">
        <f>TEXT(ROUND(((Acrescentar2[[#This Row],[ritmo_s]]/60-Acrescentar2[[#This Row],[comp_ritmo_min]])*100),2),"00")</f>
        <v>54</v>
      </c>
      <c r="P336" s="1" t="str">
        <f>Acrescentar2[[#This Row],[comp_ritmo_min]]&amp;":"&amp;Acrescentar2[[#This Row],[comp_ritmo_seg]]</f>
        <v>06:54</v>
      </c>
    </row>
    <row r="337" spans="1:16" x14ac:dyDescent="0.3">
      <c r="A337">
        <v>336</v>
      </c>
      <c r="B337">
        <v>10779</v>
      </c>
      <c r="C337" s="1" t="s">
        <v>1781</v>
      </c>
      <c r="D337" s="1" t="s">
        <v>1421</v>
      </c>
      <c r="E337" s="1">
        <v>30</v>
      </c>
      <c r="F337" s="1" t="s">
        <v>1424</v>
      </c>
      <c r="G337">
        <v>48</v>
      </c>
      <c r="H337" s="1" t="s">
        <v>6</v>
      </c>
      <c r="I337" s="1" t="s">
        <v>6</v>
      </c>
      <c r="J337" s="2">
        <v>4.5439814814814815E-2</v>
      </c>
      <c r="K337" s="1">
        <v>10</v>
      </c>
      <c r="L337" s="1">
        <f>HOUR(Acrescentar2[[#This Row],[tempo]])*60*60+MINUTE(Acrescentar2[[#This Row],[tempo]])*60+SECOND(Acrescentar2[[#This Row],[tempo]])</f>
        <v>3926</v>
      </c>
      <c r="M337" s="1">
        <f>Acrescentar2[[#This Row],[tempo_s]]/Acrescentar2[[#This Row],[distancia]]</f>
        <v>392.6</v>
      </c>
      <c r="N337" s="1" t="str">
        <f>TEXT(ROUNDDOWN(Acrescentar2[[#This Row],[ritmo_s]]/60,0),"00")</f>
        <v>06</v>
      </c>
      <c r="O337" s="4" t="str">
        <f>TEXT(ROUND(((Acrescentar2[[#This Row],[ritmo_s]]/60-Acrescentar2[[#This Row],[comp_ritmo_min]])*100),2),"00")</f>
        <v>54</v>
      </c>
      <c r="P337" s="1" t="str">
        <f>Acrescentar2[[#This Row],[comp_ritmo_min]]&amp;":"&amp;Acrescentar2[[#This Row],[comp_ritmo_seg]]</f>
        <v>06:54</v>
      </c>
    </row>
    <row r="338" spans="1:16" x14ac:dyDescent="0.3">
      <c r="A338">
        <v>337</v>
      </c>
      <c r="B338">
        <v>9255</v>
      </c>
      <c r="C338" s="1" t="s">
        <v>1782</v>
      </c>
      <c r="D338" s="1" t="s">
        <v>1421</v>
      </c>
      <c r="E338" s="1">
        <v>41</v>
      </c>
      <c r="F338" s="1" t="s">
        <v>1427</v>
      </c>
      <c r="G338">
        <v>76</v>
      </c>
      <c r="H338" s="1" t="s">
        <v>6</v>
      </c>
      <c r="I338" s="1" t="s">
        <v>7</v>
      </c>
      <c r="J338" s="2">
        <v>4.5451388888888888E-2</v>
      </c>
      <c r="K338" s="1">
        <v>10</v>
      </c>
      <c r="L338" s="1">
        <f>HOUR(Acrescentar2[[#This Row],[tempo]])*60*60+MINUTE(Acrescentar2[[#This Row],[tempo]])*60+SECOND(Acrescentar2[[#This Row],[tempo]])</f>
        <v>3927</v>
      </c>
      <c r="M338" s="1">
        <f>Acrescentar2[[#This Row],[tempo_s]]/Acrescentar2[[#This Row],[distancia]]</f>
        <v>392.7</v>
      </c>
      <c r="N338" s="1" t="str">
        <f>TEXT(ROUNDDOWN(Acrescentar2[[#This Row],[ritmo_s]]/60,0),"00")</f>
        <v>06</v>
      </c>
      <c r="O338" s="4" t="str">
        <f>TEXT(ROUND(((Acrescentar2[[#This Row],[ritmo_s]]/60-Acrescentar2[[#This Row],[comp_ritmo_min]])*100),2),"00")</f>
        <v>55</v>
      </c>
      <c r="P338" s="1" t="str">
        <f>Acrescentar2[[#This Row],[comp_ritmo_min]]&amp;":"&amp;Acrescentar2[[#This Row],[comp_ritmo_seg]]</f>
        <v>06:55</v>
      </c>
    </row>
    <row r="339" spans="1:16" x14ac:dyDescent="0.3">
      <c r="A339">
        <v>338</v>
      </c>
      <c r="B339">
        <v>10424</v>
      </c>
      <c r="C339" s="1" t="s">
        <v>1783</v>
      </c>
      <c r="D339" s="1" t="s">
        <v>1421</v>
      </c>
      <c r="E339" s="1">
        <v>46</v>
      </c>
      <c r="F339" s="1" t="s">
        <v>1441</v>
      </c>
      <c r="G339">
        <v>44</v>
      </c>
      <c r="H339" s="1" t="s">
        <v>6</v>
      </c>
      <c r="I339" s="1" t="s">
        <v>6</v>
      </c>
      <c r="J339" s="2">
        <v>4.5486111111111109E-2</v>
      </c>
      <c r="K339" s="1">
        <v>10</v>
      </c>
      <c r="L339" s="1">
        <f>HOUR(Acrescentar2[[#This Row],[tempo]])*60*60+MINUTE(Acrescentar2[[#This Row],[tempo]])*60+SECOND(Acrescentar2[[#This Row],[tempo]])</f>
        <v>3930</v>
      </c>
      <c r="M339" s="1">
        <f>Acrescentar2[[#This Row],[tempo_s]]/Acrescentar2[[#This Row],[distancia]]</f>
        <v>393</v>
      </c>
      <c r="N339" s="1" t="str">
        <f>TEXT(ROUNDDOWN(Acrescentar2[[#This Row],[ritmo_s]]/60,0),"00")</f>
        <v>06</v>
      </c>
      <c r="O339" s="4" t="str">
        <f>TEXT(ROUND(((Acrescentar2[[#This Row],[ritmo_s]]/60-Acrescentar2[[#This Row],[comp_ritmo_min]])*100),2),"00")</f>
        <v>55</v>
      </c>
      <c r="P339" s="1" t="str">
        <f>Acrescentar2[[#This Row],[comp_ritmo_min]]&amp;":"&amp;Acrescentar2[[#This Row],[comp_ritmo_seg]]</f>
        <v>06:55</v>
      </c>
    </row>
    <row r="340" spans="1:16" x14ac:dyDescent="0.3">
      <c r="A340">
        <v>339</v>
      </c>
      <c r="B340">
        <v>9301</v>
      </c>
      <c r="C340" s="1" t="s">
        <v>1784</v>
      </c>
      <c r="D340" s="1" t="s">
        <v>1421</v>
      </c>
      <c r="E340" s="1">
        <v>32</v>
      </c>
      <c r="F340" s="1" t="s">
        <v>1424</v>
      </c>
      <c r="G340">
        <v>49</v>
      </c>
      <c r="H340" s="1" t="s">
        <v>6</v>
      </c>
      <c r="I340" s="1" t="s">
        <v>1785</v>
      </c>
      <c r="J340" s="2">
        <v>4.5497685185185183E-2</v>
      </c>
      <c r="K340" s="1">
        <v>10</v>
      </c>
      <c r="L340" s="1">
        <f>HOUR(Acrescentar2[[#This Row],[tempo]])*60*60+MINUTE(Acrescentar2[[#This Row],[tempo]])*60+SECOND(Acrescentar2[[#This Row],[tempo]])</f>
        <v>3931</v>
      </c>
      <c r="M340" s="1">
        <f>Acrescentar2[[#This Row],[tempo_s]]/Acrescentar2[[#This Row],[distancia]]</f>
        <v>393.1</v>
      </c>
      <c r="N340" s="1" t="str">
        <f>TEXT(ROUNDDOWN(Acrescentar2[[#This Row],[ritmo_s]]/60,0),"00")</f>
        <v>06</v>
      </c>
      <c r="O340" s="4" t="str">
        <f>TEXT(ROUND(((Acrescentar2[[#This Row],[ritmo_s]]/60-Acrescentar2[[#This Row],[comp_ritmo_min]])*100),2),"00")</f>
        <v>55</v>
      </c>
      <c r="P340" s="1" t="str">
        <f>Acrescentar2[[#This Row],[comp_ritmo_min]]&amp;":"&amp;Acrescentar2[[#This Row],[comp_ritmo_seg]]</f>
        <v>06:55</v>
      </c>
    </row>
    <row r="341" spans="1:16" x14ac:dyDescent="0.3">
      <c r="A341">
        <v>340</v>
      </c>
      <c r="B341">
        <v>9256</v>
      </c>
      <c r="C341" s="1" t="s">
        <v>1786</v>
      </c>
      <c r="D341" s="1" t="s">
        <v>1421</v>
      </c>
      <c r="E341" s="1">
        <v>47</v>
      </c>
      <c r="F341" s="1" t="s">
        <v>1441</v>
      </c>
      <c r="G341">
        <v>45</v>
      </c>
      <c r="H341" s="1" t="s">
        <v>6</v>
      </c>
      <c r="I341" s="1" t="s">
        <v>7</v>
      </c>
      <c r="J341" s="2">
        <v>4.5497685185185183E-2</v>
      </c>
      <c r="K341" s="1">
        <v>10</v>
      </c>
      <c r="L341" s="1">
        <f>HOUR(Acrescentar2[[#This Row],[tempo]])*60*60+MINUTE(Acrescentar2[[#This Row],[tempo]])*60+SECOND(Acrescentar2[[#This Row],[tempo]])</f>
        <v>3931</v>
      </c>
      <c r="M341" s="1">
        <f>Acrescentar2[[#This Row],[tempo_s]]/Acrescentar2[[#This Row],[distancia]]</f>
        <v>393.1</v>
      </c>
      <c r="N341" s="1" t="str">
        <f>TEXT(ROUNDDOWN(Acrescentar2[[#This Row],[ritmo_s]]/60,0),"00")</f>
        <v>06</v>
      </c>
      <c r="O341" s="4" t="str">
        <f>TEXT(ROUND(((Acrescentar2[[#This Row],[ritmo_s]]/60-Acrescentar2[[#This Row],[comp_ritmo_min]])*100),2),"00")</f>
        <v>55</v>
      </c>
      <c r="P341" s="1" t="str">
        <f>Acrescentar2[[#This Row],[comp_ritmo_min]]&amp;":"&amp;Acrescentar2[[#This Row],[comp_ritmo_seg]]</f>
        <v>06:55</v>
      </c>
    </row>
    <row r="342" spans="1:16" x14ac:dyDescent="0.3">
      <c r="A342">
        <v>341</v>
      </c>
      <c r="B342">
        <v>9640</v>
      </c>
      <c r="C342" s="1" t="s">
        <v>1787</v>
      </c>
      <c r="D342" s="1" t="s">
        <v>1421</v>
      </c>
      <c r="E342" s="1">
        <v>33</v>
      </c>
      <c r="F342" s="1" t="s">
        <v>1424</v>
      </c>
      <c r="G342">
        <v>50</v>
      </c>
      <c r="H342" s="1" t="s">
        <v>6</v>
      </c>
      <c r="I342" s="1" t="s">
        <v>6</v>
      </c>
      <c r="J342" s="2">
        <v>4.5509259259259256E-2</v>
      </c>
      <c r="K342" s="1">
        <v>10</v>
      </c>
      <c r="L342" s="1">
        <f>HOUR(Acrescentar2[[#This Row],[tempo]])*60*60+MINUTE(Acrescentar2[[#This Row],[tempo]])*60+SECOND(Acrescentar2[[#This Row],[tempo]])</f>
        <v>3932</v>
      </c>
      <c r="M342" s="1">
        <f>Acrescentar2[[#This Row],[tempo_s]]/Acrescentar2[[#This Row],[distancia]]</f>
        <v>393.2</v>
      </c>
      <c r="N342" s="1" t="str">
        <f>TEXT(ROUNDDOWN(Acrescentar2[[#This Row],[ritmo_s]]/60,0),"00")</f>
        <v>06</v>
      </c>
      <c r="O342" s="4" t="str">
        <f>TEXT(ROUND(((Acrescentar2[[#This Row],[ritmo_s]]/60-Acrescentar2[[#This Row],[comp_ritmo_min]])*100),2),"00")</f>
        <v>55</v>
      </c>
      <c r="P342" s="1" t="str">
        <f>Acrescentar2[[#This Row],[comp_ritmo_min]]&amp;":"&amp;Acrescentar2[[#This Row],[comp_ritmo_seg]]</f>
        <v>06:55</v>
      </c>
    </row>
    <row r="343" spans="1:16" x14ac:dyDescent="0.3">
      <c r="A343">
        <v>342</v>
      </c>
      <c r="B343">
        <v>9289</v>
      </c>
      <c r="C343" s="1" t="s">
        <v>1788</v>
      </c>
      <c r="D343" s="1" t="s">
        <v>1421</v>
      </c>
      <c r="E343" s="1">
        <v>44</v>
      </c>
      <c r="F343" s="1" t="s">
        <v>1427</v>
      </c>
      <c r="G343">
        <v>77</v>
      </c>
      <c r="H343" s="1" t="s">
        <v>6</v>
      </c>
      <c r="I343" s="1" t="s">
        <v>7</v>
      </c>
      <c r="J343" s="2">
        <v>4.5520833333333337E-2</v>
      </c>
      <c r="K343" s="1">
        <v>10</v>
      </c>
      <c r="L343" s="1">
        <f>HOUR(Acrescentar2[[#This Row],[tempo]])*60*60+MINUTE(Acrescentar2[[#This Row],[tempo]])*60+SECOND(Acrescentar2[[#This Row],[tempo]])</f>
        <v>3933</v>
      </c>
      <c r="M343" s="1">
        <f>Acrescentar2[[#This Row],[tempo_s]]/Acrescentar2[[#This Row],[distancia]]</f>
        <v>393.3</v>
      </c>
      <c r="N343" s="1" t="str">
        <f>TEXT(ROUNDDOWN(Acrescentar2[[#This Row],[ritmo_s]]/60,0),"00")</f>
        <v>06</v>
      </c>
      <c r="O343" s="4" t="str">
        <f>TEXT(ROUND(((Acrescentar2[[#This Row],[ritmo_s]]/60-Acrescentar2[[#This Row],[comp_ritmo_min]])*100),2),"00")</f>
        <v>56</v>
      </c>
      <c r="P343" s="1" t="str">
        <f>Acrescentar2[[#This Row],[comp_ritmo_min]]&amp;":"&amp;Acrescentar2[[#This Row],[comp_ritmo_seg]]</f>
        <v>06:56</v>
      </c>
    </row>
    <row r="344" spans="1:16" x14ac:dyDescent="0.3">
      <c r="A344">
        <v>343</v>
      </c>
      <c r="B344">
        <v>9832</v>
      </c>
      <c r="C344" s="1" t="s">
        <v>1789</v>
      </c>
      <c r="D344" s="1" t="s">
        <v>1421</v>
      </c>
      <c r="E344" s="1">
        <v>63</v>
      </c>
      <c r="F344" s="1" t="s">
        <v>1439</v>
      </c>
      <c r="G344">
        <v>9</v>
      </c>
      <c r="H344" s="1" t="s">
        <v>6</v>
      </c>
      <c r="I344" s="1" t="s">
        <v>6</v>
      </c>
      <c r="J344" s="2">
        <v>4.5555555555555557E-2</v>
      </c>
      <c r="K344" s="1">
        <v>10</v>
      </c>
      <c r="L344" s="1">
        <f>HOUR(Acrescentar2[[#This Row],[tempo]])*60*60+MINUTE(Acrescentar2[[#This Row],[tempo]])*60+SECOND(Acrescentar2[[#This Row],[tempo]])</f>
        <v>3936</v>
      </c>
      <c r="M344" s="1">
        <f>Acrescentar2[[#This Row],[tempo_s]]/Acrescentar2[[#This Row],[distancia]]</f>
        <v>393.6</v>
      </c>
      <c r="N344" s="1" t="str">
        <f>TEXT(ROUNDDOWN(Acrescentar2[[#This Row],[ritmo_s]]/60,0),"00")</f>
        <v>06</v>
      </c>
      <c r="O344" s="4" t="str">
        <f>TEXT(ROUND(((Acrescentar2[[#This Row],[ritmo_s]]/60-Acrescentar2[[#This Row],[comp_ritmo_min]])*100),2),"00")</f>
        <v>56</v>
      </c>
      <c r="P344" s="1" t="str">
        <f>Acrescentar2[[#This Row],[comp_ritmo_min]]&amp;":"&amp;Acrescentar2[[#This Row],[comp_ritmo_seg]]</f>
        <v>06:56</v>
      </c>
    </row>
    <row r="345" spans="1:16" x14ac:dyDescent="0.3">
      <c r="A345">
        <v>344</v>
      </c>
      <c r="B345">
        <v>10512</v>
      </c>
      <c r="C345" s="1" t="s">
        <v>1790</v>
      </c>
      <c r="D345" s="1" t="s">
        <v>1421</v>
      </c>
      <c r="E345" s="1">
        <v>50</v>
      </c>
      <c r="F345" s="1" t="s">
        <v>1432</v>
      </c>
      <c r="G345">
        <v>28</v>
      </c>
      <c r="H345" s="1" t="s">
        <v>6</v>
      </c>
      <c r="I345" s="1" t="s">
        <v>6</v>
      </c>
      <c r="J345" s="2">
        <v>4.5555555555555557E-2</v>
      </c>
      <c r="K345" s="1">
        <v>10</v>
      </c>
      <c r="L345" s="1">
        <f>HOUR(Acrescentar2[[#This Row],[tempo]])*60*60+MINUTE(Acrescentar2[[#This Row],[tempo]])*60+SECOND(Acrescentar2[[#This Row],[tempo]])</f>
        <v>3936</v>
      </c>
      <c r="M345" s="1">
        <f>Acrescentar2[[#This Row],[tempo_s]]/Acrescentar2[[#This Row],[distancia]]</f>
        <v>393.6</v>
      </c>
      <c r="N345" s="1" t="str">
        <f>TEXT(ROUNDDOWN(Acrescentar2[[#This Row],[ritmo_s]]/60,0),"00")</f>
        <v>06</v>
      </c>
      <c r="O345" s="4" t="str">
        <f>TEXT(ROUND(((Acrescentar2[[#This Row],[ritmo_s]]/60-Acrescentar2[[#This Row],[comp_ritmo_min]])*100),2),"00")</f>
        <v>56</v>
      </c>
      <c r="P345" s="1" t="str">
        <f>Acrescentar2[[#This Row],[comp_ritmo_min]]&amp;":"&amp;Acrescentar2[[#This Row],[comp_ritmo_seg]]</f>
        <v>06:56</v>
      </c>
    </row>
    <row r="346" spans="1:16" x14ac:dyDescent="0.3">
      <c r="A346">
        <v>345</v>
      </c>
      <c r="B346">
        <v>9143</v>
      </c>
      <c r="C346" s="1" t="s">
        <v>1791</v>
      </c>
      <c r="D346" s="1" t="s">
        <v>1421</v>
      </c>
      <c r="E346" s="1">
        <v>28</v>
      </c>
      <c r="F346" s="1" t="s">
        <v>1458</v>
      </c>
      <c r="G346">
        <v>35</v>
      </c>
      <c r="H346" s="1" t="s">
        <v>6</v>
      </c>
      <c r="I346" s="1" t="s">
        <v>131</v>
      </c>
      <c r="J346" s="2">
        <v>4.5555555555555557E-2</v>
      </c>
      <c r="K346" s="1">
        <v>10</v>
      </c>
      <c r="L346" s="1">
        <f>HOUR(Acrescentar2[[#This Row],[tempo]])*60*60+MINUTE(Acrescentar2[[#This Row],[tempo]])*60+SECOND(Acrescentar2[[#This Row],[tempo]])</f>
        <v>3936</v>
      </c>
      <c r="M346" s="1">
        <f>Acrescentar2[[#This Row],[tempo_s]]/Acrescentar2[[#This Row],[distancia]]</f>
        <v>393.6</v>
      </c>
      <c r="N346" s="1" t="str">
        <f>TEXT(ROUNDDOWN(Acrescentar2[[#This Row],[ritmo_s]]/60,0),"00")</f>
        <v>06</v>
      </c>
      <c r="O346" s="4" t="str">
        <f>TEXT(ROUND(((Acrescentar2[[#This Row],[ritmo_s]]/60-Acrescentar2[[#This Row],[comp_ritmo_min]])*100),2),"00")</f>
        <v>56</v>
      </c>
      <c r="P346" s="1" t="str">
        <f>Acrescentar2[[#This Row],[comp_ritmo_min]]&amp;":"&amp;Acrescentar2[[#This Row],[comp_ritmo_seg]]</f>
        <v>06:56</v>
      </c>
    </row>
    <row r="347" spans="1:16" x14ac:dyDescent="0.3">
      <c r="A347">
        <v>346</v>
      </c>
      <c r="B347">
        <v>9639</v>
      </c>
      <c r="C347" s="1" t="s">
        <v>1792</v>
      </c>
      <c r="D347" s="1" t="s">
        <v>1421</v>
      </c>
      <c r="E347" s="1">
        <v>22</v>
      </c>
      <c r="F347" s="1" t="s">
        <v>1466</v>
      </c>
      <c r="G347">
        <v>8</v>
      </c>
      <c r="H347" s="1" t="s">
        <v>6</v>
      </c>
      <c r="I347" s="1" t="s">
        <v>6</v>
      </c>
      <c r="J347" s="2">
        <v>4.5567129629629631E-2</v>
      </c>
      <c r="K347" s="1">
        <v>10</v>
      </c>
      <c r="L347" s="1">
        <f>HOUR(Acrescentar2[[#This Row],[tempo]])*60*60+MINUTE(Acrescentar2[[#This Row],[tempo]])*60+SECOND(Acrescentar2[[#This Row],[tempo]])</f>
        <v>3937</v>
      </c>
      <c r="M347" s="1">
        <f>Acrescentar2[[#This Row],[tempo_s]]/Acrescentar2[[#This Row],[distancia]]</f>
        <v>393.7</v>
      </c>
      <c r="N347" s="1" t="str">
        <f>TEXT(ROUNDDOWN(Acrescentar2[[#This Row],[ritmo_s]]/60,0),"00")</f>
        <v>06</v>
      </c>
      <c r="O347" s="4" t="str">
        <f>TEXT(ROUND(((Acrescentar2[[#This Row],[ritmo_s]]/60-Acrescentar2[[#This Row],[comp_ritmo_min]])*100),2),"00")</f>
        <v>56</v>
      </c>
      <c r="P347" s="1" t="str">
        <f>Acrescentar2[[#This Row],[comp_ritmo_min]]&amp;":"&amp;Acrescentar2[[#This Row],[comp_ritmo_seg]]</f>
        <v>06:56</v>
      </c>
    </row>
    <row r="348" spans="1:16" x14ac:dyDescent="0.3">
      <c r="A348">
        <v>347</v>
      </c>
      <c r="B348">
        <v>10538</v>
      </c>
      <c r="C348" s="1" t="s">
        <v>1793</v>
      </c>
      <c r="D348" s="1" t="s">
        <v>1421</v>
      </c>
      <c r="E348" s="1">
        <v>22</v>
      </c>
      <c r="F348" s="1" t="s">
        <v>1466</v>
      </c>
      <c r="G348">
        <v>9</v>
      </c>
      <c r="H348" s="1" t="s">
        <v>6</v>
      </c>
      <c r="I348" s="1" t="s">
        <v>6</v>
      </c>
      <c r="J348" s="2">
        <v>4.5601851851851852E-2</v>
      </c>
      <c r="K348" s="1">
        <v>10</v>
      </c>
      <c r="L348" s="1">
        <f>HOUR(Acrescentar2[[#This Row],[tempo]])*60*60+MINUTE(Acrescentar2[[#This Row],[tempo]])*60+SECOND(Acrescentar2[[#This Row],[tempo]])</f>
        <v>3940</v>
      </c>
      <c r="M348" s="1">
        <f>Acrescentar2[[#This Row],[tempo_s]]/Acrescentar2[[#This Row],[distancia]]</f>
        <v>394</v>
      </c>
      <c r="N348" s="1" t="str">
        <f>TEXT(ROUNDDOWN(Acrescentar2[[#This Row],[ritmo_s]]/60,0),"00")</f>
        <v>06</v>
      </c>
      <c r="O348" s="4" t="str">
        <f>TEXT(ROUND(((Acrescentar2[[#This Row],[ritmo_s]]/60-Acrescentar2[[#This Row],[comp_ritmo_min]])*100),2),"00")</f>
        <v>57</v>
      </c>
      <c r="P348" s="1" t="str">
        <f>Acrescentar2[[#This Row],[comp_ritmo_min]]&amp;":"&amp;Acrescentar2[[#This Row],[comp_ritmo_seg]]</f>
        <v>06:57</v>
      </c>
    </row>
    <row r="349" spans="1:16" x14ac:dyDescent="0.3">
      <c r="A349">
        <v>348</v>
      </c>
      <c r="B349">
        <v>10462</v>
      </c>
      <c r="C349" s="1" t="s">
        <v>1794</v>
      </c>
      <c r="D349" s="1" t="s">
        <v>1421</v>
      </c>
      <c r="E349" s="1">
        <v>20</v>
      </c>
      <c r="F349" s="1" t="s">
        <v>1466</v>
      </c>
      <c r="G349">
        <v>10</v>
      </c>
      <c r="H349" s="1" t="s">
        <v>6</v>
      </c>
      <c r="I349" s="1" t="s">
        <v>6</v>
      </c>
      <c r="J349" s="2">
        <v>4.565972222222222E-2</v>
      </c>
      <c r="K349" s="1">
        <v>10</v>
      </c>
      <c r="L349" s="1">
        <f>HOUR(Acrescentar2[[#This Row],[tempo]])*60*60+MINUTE(Acrescentar2[[#This Row],[tempo]])*60+SECOND(Acrescentar2[[#This Row],[tempo]])</f>
        <v>3945</v>
      </c>
      <c r="M349" s="1">
        <f>Acrescentar2[[#This Row],[tempo_s]]/Acrescentar2[[#This Row],[distancia]]</f>
        <v>394.5</v>
      </c>
      <c r="N349" s="1" t="str">
        <f>TEXT(ROUNDDOWN(Acrescentar2[[#This Row],[ritmo_s]]/60,0),"00")</f>
        <v>06</v>
      </c>
      <c r="O349" s="4" t="str">
        <f>TEXT(ROUND(((Acrescentar2[[#This Row],[ritmo_s]]/60-Acrescentar2[[#This Row],[comp_ritmo_min]])*100),2),"00")</f>
        <v>58</v>
      </c>
      <c r="P349" s="1" t="str">
        <f>Acrescentar2[[#This Row],[comp_ritmo_min]]&amp;":"&amp;Acrescentar2[[#This Row],[comp_ritmo_seg]]</f>
        <v>06:58</v>
      </c>
    </row>
    <row r="350" spans="1:16" x14ac:dyDescent="0.3">
      <c r="A350">
        <v>349</v>
      </c>
      <c r="B350">
        <v>9388</v>
      </c>
      <c r="C350" s="1" t="s">
        <v>1795</v>
      </c>
      <c r="D350" s="1" t="s">
        <v>1421</v>
      </c>
      <c r="E350" s="1">
        <v>49</v>
      </c>
      <c r="F350" s="1" t="s">
        <v>1441</v>
      </c>
      <c r="G350">
        <v>46</v>
      </c>
      <c r="H350" s="1" t="s">
        <v>6</v>
      </c>
      <c r="I350" s="1" t="s">
        <v>206</v>
      </c>
      <c r="J350" s="2">
        <v>4.5671296296296293E-2</v>
      </c>
      <c r="K350" s="1">
        <v>10</v>
      </c>
      <c r="L350" s="1">
        <f>HOUR(Acrescentar2[[#This Row],[tempo]])*60*60+MINUTE(Acrescentar2[[#This Row],[tempo]])*60+SECOND(Acrescentar2[[#This Row],[tempo]])</f>
        <v>3946</v>
      </c>
      <c r="M350" s="1">
        <f>Acrescentar2[[#This Row],[tempo_s]]/Acrescentar2[[#This Row],[distancia]]</f>
        <v>394.6</v>
      </c>
      <c r="N350" s="1" t="str">
        <f>TEXT(ROUNDDOWN(Acrescentar2[[#This Row],[ritmo_s]]/60,0),"00")</f>
        <v>06</v>
      </c>
      <c r="O350" s="4" t="str">
        <f>TEXT(ROUND(((Acrescentar2[[#This Row],[ritmo_s]]/60-Acrescentar2[[#This Row],[comp_ritmo_min]])*100),2),"00")</f>
        <v>58</v>
      </c>
      <c r="P350" s="1" t="str">
        <f>Acrescentar2[[#This Row],[comp_ritmo_min]]&amp;":"&amp;Acrescentar2[[#This Row],[comp_ritmo_seg]]</f>
        <v>06:58</v>
      </c>
    </row>
    <row r="351" spans="1:16" x14ac:dyDescent="0.3">
      <c r="A351">
        <v>350</v>
      </c>
      <c r="B351">
        <v>10686</v>
      </c>
      <c r="C351" s="1" t="s">
        <v>1796</v>
      </c>
      <c r="D351" s="1" t="s">
        <v>1421</v>
      </c>
      <c r="E351" s="1">
        <v>46</v>
      </c>
      <c r="F351" s="1" t="s">
        <v>1441</v>
      </c>
      <c r="G351">
        <v>47</v>
      </c>
      <c r="H351" s="1" t="s">
        <v>6</v>
      </c>
      <c r="I351" s="1" t="s">
        <v>6</v>
      </c>
      <c r="J351" s="2">
        <v>4.5671296296296293E-2</v>
      </c>
      <c r="K351" s="1">
        <v>10</v>
      </c>
      <c r="L351" s="1">
        <f>HOUR(Acrescentar2[[#This Row],[tempo]])*60*60+MINUTE(Acrescentar2[[#This Row],[tempo]])*60+SECOND(Acrescentar2[[#This Row],[tempo]])</f>
        <v>3946</v>
      </c>
      <c r="M351" s="1">
        <f>Acrescentar2[[#This Row],[tempo_s]]/Acrescentar2[[#This Row],[distancia]]</f>
        <v>394.6</v>
      </c>
      <c r="N351" s="1" t="str">
        <f>TEXT(ROUNDDOWN(Acrescentar2[[#This Row],[ritmo_s]]/60,0),"00")</f>
        <v>06</v>
      </c>
      <c r="O351" s="4" t="str">
        <f>TEXT(ROUND(((Acrescentar2[[#This Row],[ritmo_s]]/60-Acrescentar2[[#This Row],[comp_ritmo_min]])*100),2),"00")</f>
        <v>58</v>
      </c>
      <c r="P351" s="1" t="str">
        <f>Acrescentar2[[#This Row],[comp_ritmo_min]]&amp;":"&amp;Acrescentar2[[#This Row],[comp_ritmo_seg]]</f>
        <v>06:58</v>
      </c>
    </row>
    <row r="352" spans="1:16" x14ac:dyDescent="0.3">
      <c r="A352">
        <v>351</v>
      </c>
      <c r="B352">
        <v>9009</v>
      </c>
      <c r="C352" s="1" t="s">
        <v>1797</v>
      </c>
      <c r="D352" s="1" t="s">
        <v>1421</v>
      </c>
      <c r="E352" s="1">
        <v>50</v>
      </c>
      <c r="F352" s="1" t="s">
        <v>1432</v>
      </c>
      <c r="G352">
        <v>29</v>
      </c>
      <c r="H352" s="1" t="s">
        <v>6</v>
      </c>
      <c r="I352" s="1" t="s">
        <v>9</v>
      </c>
      <c r="J352" s="2">
        <v>4.5694444444444447E-2</v>
      </c>
      <c r="K352" s="1">
        <v>10</v>
      </c>
      <c r="L352" s="1">
        <f>HOUR(Acrescentar2[[#This Row],[tempo]])*60*60+MINUTE(Acrescentar2[[#This Row],[tempo]])*60+SECOND(Acrescentar2[[#This Row],[tempo]])</f>
        <v>3948</v>
      </c>
      <c r="M352" s="1">
        <f>Acrescentar2[[#This Row],[tempo_s]]/Acrescentar2[[#This Row],[distancia]]</f>
        <v>394.8</v>
      </c>
      <c r="N352" s="1" t="str">
        <f>TEXT(ROUNDDOWN(Acrescentar2[[#This Row],[ritmo_s]]/60,0),"00")</f>
        <v>06</v>
      </c>
      <c r="O352" s="4" t="str">
        <f>TEXT(ROUND(((Acrescentar2[[#This Row],[ritmo_s]]/60-Acrescentar2[[#This Row],[comp_ritmo_min]])*100),2),"00")</f>
        <v>58</v>
      </c>
      <c r="P352" s="1" t="str">
        <f>Acrescentar2[[#This Row],[comp_ritmo_min]]&amp;":"&amp;Acrescentar2[[#This Row],[comp_ritmo_seg]]</f>
        <v>06:58</v>
      </c>
    </row>
    <row r="353" spans="1:16" x14ac:dyDescent="0.3">
      <c r="A353">
        <v>352</v>
      </c>
      <c r="B353">
        <v>10079</v>
      </c>
      <c r="C353" s="1" t="s">
        <v>1798</v>
      </c>
      <c r="D353" s="1" t="s">
        <v>1421</v>
      </c>
      <c r="E353" s="1">
        <v>51</v>
      </c>
      <c r="F353" s="1" t="s">
        <v>1432</v>
      </c>
      <c r="G353">
        <v>30</v>
      </c>
      <c r="H353" s="1" t="s">
        <v>6</v>
      </c>
      <c r="I353" s="1" t="s">
        <v>6</v>
      </c>
      <c r="J353" s="2">
        <v>4.5717592592592594E-2</v>
      </c>
      <c r="K353" s="1">
        <v>10</v>
      </c>
      <c r="L353" s="1">
        <f>HOUR(Acrescentar2[[#This Row],[tempo]])*60*60+MINUTE(Acrescentar2[[#This Row],[tempo]])*60+SECOND(Acrescentar2[[#This Row],[tempo]])</f>
        <v>3950</v>
      </c>
      <c r="M353" s="1">
        <f>Acrescentar2[[#This Row],[tempo_s]]/Acrescentar2[[#This Row],[distancia]]</f>
        <v>395</v>
      </c>
      <c r="N353" s="1" t="str">
        <f>TEXT(ROUNDDOWN(Acrescentar2[[#This Row],[ritmo_s]]/60,0),"00")</f>
        <v>06</v>
      </c>
      <c r="O353" s="4" t="str">
        <f>TEXT(ROUND(((Acrescentar2[[#This Row],[ritmo_s]]/60-Acrescentar2[[#This Row],[comp_ritmo_min]])*100),2),"00")</f>
        <v>58</v>
      </c>
      <c r="P353" s="1" t="str">
        <f>Acrescentar2[[#This Row],[comp_ritmo_min]]&amp;":"&amp;Acrescentar2[[#This Row],[comp_ritmo_seg]]</f>
        <v>06:58</v>
      </c>
    </row>
    <row r="354" spans="1:16" x14ac:dyDescent="0.3">
      <c r="A354">
        <v>353</v>
      </c>
      <c r="B354">
        <v>10800</v>
      </c>
      <c r="C354" s="1" t="s">
        <v>1799</v>
      </c>
      <c r="D354" s="1" t="s">
        <v>1421</v>
      </c>
      <c r="E354" s="1">
        <v>44</v>
      </c>
      <c r="F354" s="1" t="s">
        <v>1427</v>
      </c>
      <c r="G354">
        <v>78</v>
      </c>
      <c r="H354" s="1" t="s">
        <v>6</v>
      </c>
      <c r="I354" s="1" t="s">
        <v>6</v>
      </c>
      <c r="J354" s="2">
        <v>4.5752314814814815E-2</v>
      </c>
      <c r="K354" s="1">
        <v>10</v>
      </c>
      <c r="L354" s="1">
        <f>HOUR(Acrescentar2[[#This Row],[tempo]])*60*60+MINUTE(Acrescentar2[[#This Row],[tempo]])*60+SECOND(Acrescentar2[[#This Row],[tempo]])</f>
        <v>3953</v>
      </c>
      <c r="M354" s="1">
        <f>Acrescentar2[[#This Row],[tempo_s]]/Acrescentar2[[#This Row],[distancia]]</f>
        <v>395.3</v>
      </c>
      <c r="N354" s="1" t="str">
        <f>TEXT(ROUNDDOWN(Acrescentar2[[#This Row],[ritmo_s]]/60,0),"00")</f>
        <v>06</v>
      </c>
      <c r="O354" s="4" t="str">
        <f>TEXT(ROUND(((Acrescentar2[[#This Row],[ritmo_s]]/60-Acrescentar2[[#This Row],[comp_ritmo_min]])*100),2),"00")</f>
        <v>59</v>
      </c>
      <c r="P354" s="1" t="str">
        <f>Acrescentar2[[#This Row],[comp_ritmo_min]]&amp;":"&amp;Acrescentar2[[#This Row],[comp_ritmo_seg]]</f>
        <v>06:59</v>
      </c>
    </row>
    <row r="355" spans="1:16" x14ac:dyDescent="0.3">
      <c r="A355">
        <v>354</v>
      </c>
      <c r="B355">
        <v>8897</v>
      </c>
      <c r="C355" s="1" t="s">
        <v>1800</v>
      </c>
      <c r="D355" s="1" t="s">
        <v>1421</v>
      </c>
      <c r="E355" s="1">
        <v>44</v>
      </c>
      <c r="F355" s="1" t="s">
        <v>1427</v>
      </c>
      <c r="G355">
        <v>79</v>
      </c>
      <c r="H355" s="1" t="s">
        <v>6</v>
      </c>
      <c r="I355" s="1" t="s">
        <v>9</v>
      </c>
      <c r="J355" s="2">
        <v>4.5763888888888889E-2</v>
      </c>
      <c r="K355" s="1">
        <v>10</v>
      </c>
      <c r="L355" s="1">
        <f>HOUR(Acrescentar2[[#This Row],[tempo]])*60*60+MINUTE(Acrescentar2[[#This Row],[tempo]])*60+SECOND(Acrescentar2[[#This Row],[tempo]])</f>
        <v>3954</v>
      </c>
      <c r="M355" s="1">
        <f>Acrescentar2[[#This Row],[tempo_s]]/Acrescentar2[[#This Row],[distancia]]</f>
        <v>395.4</v>
      </c>
      <c r="N355" s="1" t="str">
        <f>TEXT(ROUNDDOWN(Acrescentar2[[#This Row],[ritmo_s]]/60,0),"00")</f>
        <v>06</v>
      </c>
      <c r="O355" s="4" t="str">
        <f>TEXT(ROUND(((Acrescentar2[[#This Row],[ritmo_s]]/60-Acrescentar2[[#This Row],[comp_ritmo_min]])*100),2),"00")</f>
        <v>59</v>
      </c>
      <c r="P355" s="1" t="str">
        <f>Acrescentar2[[#This Row],[comp_ritmo_min]]&amp;":"&amp;Acrescentar2[[#This Row],[comp_ritmo_seg]]</f>
        <v>06:59</v>
      </c>
    </row>
    <row r="356" spans="1:16" x14ac:dyDescent="0.3">
      <c r="A356">
        <v>355</v>
      </c>
      <c r="B356">
        <v>9968</v>
      </c>
      <c r="C356" s="1" t="s">
        <v>1801</v>
      </c>
      <c r="D356" s="1" t="s">
        <v>1421</v>
      </c>
      <c r="E356" s="1">
        <v>25</v>
      </c>
      <c r="F356" s="1" t="s">
        <v>1458</v>
      </c>
      <c r="G356">
        <v>36</v>
      </c>
      <c r="H356" s="1" t="s">
        <v>6</v>
      </c>
      <c r="I356" s="1" t="s">
        <v>6</v>
      </c>
      <c r="J356" s="2">
        <v>4.583333333333333E-2</v>
      </c>
      <c r="K356" s="1">
        <v>10</v>
      </c>
      <c r="L356" s="1">
        <f>HOUR(Acrescentar2[[#This Row],[tempo]])*60*60+MINUTE(Acrescentar2[[#This Row],[tempo]])*60+SECOND(Acrescentar2[[#This Row],[tempo]])</f>
        <v>3960</v>
      </c>
      <c r="M356" s="1">
        <f>Acrescentar2[[#This Row],[tempo_s]]/Acrescentar2[[#This Row],[distancia]]</f>
        <v>396</v>
      </c>
      <c r="N356" s="1" t="str">
        <f>TEXT(ROUNDDOWN(Acrescentar2[[#This Row],[ritmo_s]]/60,0),"00")</f>
        <v>06</v>
      </c>
      <c r="O356" s="4" t="str">
        <f>TEXT(ROUND(((Acrescentar2[[#This Row],[ritmo_s]]/60-Acrescentar2[[#This Row],[comp_ritmo_min]])*100),2),"00")</f>
        <v>60</v>
      </c>
      <c r="P356" s="1" t="str">
        <f>Acrescentar2[[#This Row],[comp_ritmo_min]]&amp;":"&amp;Acrescentar2[[#This Row],[comp_ritmo_seg]]</f>
        <v>06:60</v>
      </c>
    </row>
    <row r="357" spans="1:16" x14ac:dyDescent="0.3">
      <c r="A357">
        <v>356</v>
      </c>
      <c r="B357">
        <v>9993</v>
      </c>
      <c r="C357" s="1" t="s">
        <v>1802</v>
      </c>
      <c r="D357" s="1" t="s">
        <v>1421</v>
      </c>
      <c r="E357" s="1">
        <v>38</v>
      </c>
      <c r="F357" s="1" t="s">
        <v>1422</v>
      </c>
      <c r="G357">
        <v>68</v>
      </c>
      <c r="H357" s="1" t="s">
        <v>6</v>
      </c>
      <c r="I357" s="1" t="s">
        <v>6</v>
      </c>
      <c r="J357" s="2">
        <v>4.5856481481481484E-2</v>
      </c>
      <c r="K357" s="1">
        <v>10</v>
      </c>
      <c r="L357" s="1">
        <f>HOUR(Acrescentar2[[#This Row],[tempo]])*60*60+MINUTE(Acrescentar2[[#This Row],[tempo]])*60+SECOND(Acrescentar2[[#This Row],[tempo]])</f>
        <v>3962</v>
      </c>
      <c r="M357" s="1">
        <f>Acrescentar2[[#This Row],[tempo_s]]/Acrescentar2[[#This Row],[distancia]]</f>
        <v>396.2</v>
      </c>
      <c r="N357" s="1" t="str">
        <f>TEXT(ROUNDDOWN(Acrescentar2[[#This Row],[ritmo_s]]/60,0),"00")</f>
        <v>06</v>
      </c>
      <c r="O357" s="4" t="str">
        <f>TEXT(ROUND(((Acrescentar2[[#This Row],[ritmo_s]]/60-Acrescentar2[[#This Row],[comp_ritmo_min]])*100),2),"00")</f>
        <v>60</v>
      </c>
      <c r="P357" s="1" t="str">
        <f>Acrescentar2[[#This Row],[comp_ritmo_min]]&amp;":"&amp;Acrescentar2[[#This Row],[comp_ritmo_seg]]</f>
        <v>06:60</v>
      </c>
    </row>
    <row r="358" spans="1:16" x14ac:dyDescent="0.3">
      <c r="A358">
        <v>357</v>
      </c>
      <c r="B358">
        <v>10519</v>
      </c>
      <c r="C358" s="1" t="s">
        <v>1803</v>
      </c>
      <c r="D358" s="1" t="s">
        <v>1421</v>
      </c>
      <c r="E358" s="1">
        <v>52</v>
      </c>
      <c r="F358" s="1" t="s">
        <v>1432</v>
      </c>
      <c r="G358">
        <v>31</v>
      </c>
      <c r="H358" s="1" t="s">
        <v>6</v>
      </c>
      <c r="I358" s="1" t="s">
        <v>6</v>
      </c>
      <c r="J358" s="2">
        <v>4.5914351851851852E-2</v>
      </c>
      <c r="K358" s="1">
        <v>10</v>
      </c>
      <c r="L358" s="1">
        <f>HOUR(Acrescentar2[[#This Row],[tempo]])*60*60+MINUTE(Acrescentar2[[#This Row],[tempo]])*60+SECOND(Acrescentar2[[#This Row],[tempo]])</f>
        <v>3967</v>
      </c>
      <c r="M358" s="1">
        <f>Acrescentar2[[#This Row],[tempo_s]]/Acrescentar2[[#This Row],[distancia]]</f>
        <v>396.7</v>
      </c>
      <c r="N358" s="1" t="str">
        <f>TEXT(ROUNDDOWN(Acrescentar2[[#This Row],[ritmo_s]]/60,0),"00")</f>
        <v>06</v>
      </c>
      <c r="O358" s="4" t="str">
        <f>TEXT(ROUND(((Acrescentar2[[#This Row],[ritmo_s]]/60-Acrescentar2[[#This Row],[comp_ritmo_min]])*100),2),"00")</f>
        <v>61</v>
      </c>
      <c r="P358" s="1" t="str">
        <f>Acrescentar2[[#This Row],[comp_ritmo_min]]&amp;":"&amp;Acrescentar2[[#This Row],[comp_ritmo_seg]]</f>
        <v>06:61</v>
      </c>
    </row>
    <row r="359" spans="1:16" x14ac:dyDescent="0.3">
      <c r="A359">
        <v>358</v>
      </c>
      <c r="B359">
        <v>9612</v>
      </c>
      <c r="C359" s="1" t="s">
        <v>1804</v>
      </c>
      <c r="D359" s="1" t="s">
        <v>1421</v>
      </c>
      <c r="E359" s="1">
        <v>32</v>
      </c>
      <c r="F359" s="1" t="s">
        <v>1424</v>
      </c>
      <c r="G359">
        <v>51</v>
      </c>
      <c r="H359" s="1" t="s">
        <v>6</v>
      </c>
      <c r="I359" s="1" t="s">
        <v>6</v>
      </c>
      <c r="J359" s="2">
        <v>4.5937499999999999E-2</v>
      </c>
      <c r="K359" s="1">
        <v>10</v>
      </c>
      <c r="L359" s="1">
        <f>HOUR(Acrescentar2[[#This Row],[tempo]])*60*60+MINUTE(Acrescentar2[[#This Row],[tempo]])*60+SECOND(Acrescentar2[[#This Row],[tempo]])</f>
        <v>3969</v>
      </c>
      <c r="M359" s="1">
        <f>Acrescentar2[[#This Row],[tempo_s]]/Acrescentar2[[#This Row],[distancia]]</f>
        <v>396.9</v>
      </c>
      <c r="N359" s="1" t="str">
        <f>TEXT(ROUNDDOWN(Acrescentar2[[#This Row],[ritmo_s]]/60,0),"00")</f>
        <v>06</v>
      </c>
      <c r="O359" s="4" t="str">
        <f>TEXT(ROUND(((Acrescentar2[[#This Row],[ritmo_s]]/60-Acrescentar2[[#This Row],[comp_ritmo_min]])*100),2),"00")</f>
        <v>62</v>
      </c>
      <c r="P359" s="1" t="str">
        <f>Acrescentar2[[#This Row],[comp_ritmo_min]]&amp;":"&amp;Acrescentar2[[#This Row],[comp_ritmo_seg]]</f>
        <v>06:62</v>
      </c>
    </row>
    <row r="360" spans="1:16" x14ac:dyDescent="0.3">
      <c r="A360">
        <v>359</v>
      </c>
      <c r="B360">
        <v>10176</v>
      </c>
      <c r="C360" s="1" t="s">
        <v>1805</v>
      </c>
      <c r="D360" s="1" t="s">
        <v>1421</v>
      </c>
      <c r="E360" s="1">
        <v>42</v>
      </c>
      <c r="F360" s="1" t="s">
        <v>1427</v>
      </c>
      <c r="G360">
        <v>80</v>
      </c>
      <c r="H360" s="1" t="s">
        <v>6</v>
      </c>
      <c r="I360" s="1" t="s">
        <v>6</v>
      </c>
      <c r="J360" s="2">
        <v>4.6076388888888889E-2</v>
      </c>
      <c r="K360" s="1">
        <v>10</v>
      </c>
      <c r="L360" s="1">
        <f>HOUR(Acrescentar2[[#This Row],[tempo]])*60*60+MINUTE(Acrescentar2[[#This Row],[tempo]])*60+SECOND(Acrescentar2[[#This Row],[tempo]])</f>
        <v>3981</v>
      </c>
      <c r="M360" s="1">
        <f>Acrescentar2[[#This Row],[tempo_s]]/Acrescentar2[[#This Row],[distancia]]</f>
        <v>398.1</v>
      </c>
      <c r="N360" s="1" t="str">
        <f>TEXT(ROUNDDOWN(Acrescentar2[[#This Row],[ritmo_s]]/60,0),"00")</f>
        <v>06</v>
      </c>
      <c r="O360" s="4" t="str">
        <f>TEXT(ROUND(((Acrescentar2[[#This Row],[ritmo_s]]/60-Acrescentar2[[#This Row],[comp_ritmo_min]])*100),2),"00")</f>
        <v>64</v>
      </c>
      <c r="P360" s="1" t="str">
        <f>Acrescentar2[[#This Row],[comp_ritmo_min]]&amp;":"&amp;Acrescentar2[[#This Row],[comp_ritmo_seg]]</f>
        <v>06:64</v>
      </c>
    </row>
    <row r="361" spans="1:16" x14ac:dyDescent="0.3">
      <c r="A361">
        <v>360</v>
      </c>
      <c r="B361">
        <v>10976</v>
      </c>
      <c r="C361" s="1" t="s">
        <v>1806</v>
      </c>
      <c r="D361" s="1" t="s">
        <v>1421</v>
      </c>
      <c r="E361" s="1">
        <v>38</v>
      </c>
      <c r="F361" s="1" t="s">
        <v>1422</v>
      </c>
      <c r="G361">
        <v>69</v>
      </c>
      <c r="H361" s="1" t="s">
        <v>6</v>
      </c>
      <c r="I361" s="1" t="s">
        <v>6</v>
      </c>
      <c r="J361" s="2">
        <v>4.6099537037037036E-2</v>
      </c>
      <c r="K361" s="1">
        <v>10</v>
      </c>
      <c r="L361" s="1">
        <f>HOUR(Acrescentar2[[#This Row],[tempo]])*60*60+MINUTE(Acrescentar2[[#This Row],[tempo]])*60+SECOND(Acrescentar2[[#This Row],[tempo]])</f>
        <v>3983</v>
      </c>
      <c r="M361" s="1">
        <f>Acrescentar2[[#This Row],[tempo_s]]/Acrescentar2[[#This Row],[distancia]]</f>
        <v>398.3</v>
      </c>
      <c r="N361" s="1" t="str">
        <f>TEXT(ROUNDDOWN(Acrescentar2[[#This Row],[ritmo_s]]/60,0),"00")</f>
        <v>06</v>
      </c>
      <c r="O361" s="4" t="str">
        <f>TEXT(ROUND(((Acrescentar2[[#This Row],[ritmo_s]]/60-Acrescentar2[[#This Row],[comp_ritmo_min]])*100),2),"00")</f>
        <v>64</v>
      </c>
      <c r="P361" s="1" t="str">
        <f>Acrescentar2[[#This Row],[comp_ritmo_min]]&amp;":"&amp;Acrescentar2[[#This Row],[comp_ritmo_seg]]</f>
        <v>06:64</v>
      </c>
    </row>
    <row r="362" spans="1:16" x14ac:dyDescent="0.3">
      <c r="A362">
        <v>361</v>
      </c>
      <c r="B362">
        <v>10999</v>
      </c>
      <c r="C362" s="1" t="s">
        <v>1807</v>
      </c>
      <c r="D362" s="1" t="s">
        <v>1421</v>
      </c>
      <c r="E362" s="1">
        <v>51</v>
      </c>
      <c r="F362" s="1" t="s">
        <v>1432</v>
      </c>
      <c r="G362">
        <v>32</v>
      </c>
      <c r="H362" s="1" t="s">
        <v>6</v>
      </c>
      <c r="I362" s="1" t="s">
        <v>6</v>
      </c>
      <c r="J362" s="2">
        <v>4.6122685185185183E-2</v>
      </c>
      <c r="K362" s="1">
        <v>10</v>
      </c>
      <c r="L362" s="1">
        <f>HOUR(Acrescentar2[[#This Row],[tempo]])*60*60+MINUTE(Acrescentar2[[#This Row],[tempo]])*60+SECOND(Acrescentar2[[#This Row],[tempo]])</f>
        <v>3985</v>
      </c>
      <c r="M362" s="1">
        <f>Acrescentar2[[#This Row],[tempo_s]]/Acrescentar2[[#This Row],[distancia]]</f>
        <v>398.5</v>
      </c>
      <c r="N362" s="1" t="str">
        <f>TEXT(ROUNDDOWN(Acrescentar2[[#This Row],[ritmo_s]]/60,0),"00")</f>
        <v>06</v>
      </c>
      <c r="O362" s="4" t="str">
        <f>TEXT(ROUND(((Acrescentar2[[#This Row],[ritmo_s]]/60-Acrescentar2[[#This Row],[comp_ritmo_min]])*100),2),"00")</f>
        <v>64</v>
      </c>
      <c r="P362" s="1" t="str">
        <f>Acrescentar2[[#This Row],[comp_ritmo_min]]&amp;":"&amp;Acrescentar2[[#This Row],[comp_ritmo_seg]]</f>
        <v>06:64</v>
      </c>
    </row>
    <row r="363" spans="1:16" x14ac:dyDescent="0.3">
      <c r="A363">
        <v>362</v>
      </c>
      <c r="B363">
        <v>8905</v>
      </c>
      <c r="C363" s="1" t="s">
        <v>1808</v>
      </c>
      <c r="D363" s="1" t="s">
        <v>1421</v>
      </c>
      <c r="E363" s="1">
        <v>47</v>
      </c>
      <c r="F363" s="1" t="s">
        <v>1441</v>
      </c>
      <c r="G363">
        <v>48</v>
      </c>
      <c r="H363" s="1" t="s">
        <v>6</v>
      </c>
      <c r="I363" s="1" t="s">
        <v>9</v>
      </c>
      <c r="J363" s="2">
        <v>4.6157407407407404E-2</v>
      </c>
      <c r="K363" s="1">
        <v>10</v>
      </c>
      <c r="L363" s="1">
        <f>HOUR(Acrescentar2[[#This Row],[tempo]])*60*60+MINUTE(Acrescentar2[[#This Row],[tempo]])*60+SECOND(Acrescentar2[[#This Row],[tempo]])</f>
        <v>3988</v>
      </c>
      <c r="M363" s="1">
        <f>Acrescentar2[[#This Row],[tempo_s]]/Acrescentar2[[#This Row],[distancia]]</f>
        <v>398.8</v>
      </c>
      <c r="N363" s="1" t="str">
        <f>TEXT(ROUNDDOWN(Acrescentar2[[#This Row],[ritmo_s]]/60,0),"00")</f>
        <v>06</v>
      </c>
      <c r="O363" s="4" t="str">
        <f>TEXT(ROUND(((Acrescentar2[[#This Row],[ritmo_s]]/60-Acrescentar2[[#This Row],[comp_ritmo_min]])*100),2),"00")</f>
        <v>65</v>
      </c>
      <c r="P363" s="1" t="str">
        <f>Acrescentar2[[#This Row],[comp_ritmo_min]]&amp;":"&amp;Acrescentar2[[#This Row],[comp_ritmo_seg]]</f>
        <v>06:65</v>
      </c>
    </row>
    <row r="364" spans="1:16" x14ac:dyDescent="0.3">
      <c r="A364">
        <v>363</v>
      </c>
      <c r="B364">
        <v>11116</v>
      </c>
      <c r="C364" s="1" t="s">
        <v>1809</v>
      </c>
      <c r="D364" s="1" t="s">
        <v>1421</v>
      </c>
      <c r="E364" s="1">
        <v>35</v>
      </c>
      <c r="F364" s="1" t="s">
        <v>1422</v>
      </c>
      <c r="G364">
        <v>70</v>
      </c>
      <c r="H364" s="1" t="s">
        <v>6</v>
      </c>
      <c r="I364" s="1" t="s">
        <v>973</v>
      </c>
      <c r="J364" s="2">
        <v>4.6192129629629632E-2</v>
      </c>
      <c r="K364" s="1">
        <v>10</v>
      </c>
      <c r="L364" s="1">
        <f>HOUR(Acrescentar2[[#This Row],[tempo]])*60*60+MINUTE(Acrescentar2[[#This Row],[tempo]])*60+SECOND(Acrescentar2[[#This Row],[tempo]])</f>
        <v>3991</v>
      </c>
      <c r="M364" s="1">
        <f>Acrescentar2[[#This Row],[tempo_s]]/Acrescentar2[[#This Row],[distancia]]</f>
        <v>399.1</v>
      </c>
      <c r="N364" s="1" t="str">
        <f>TEXT(ROUNDDOWN(Acrescentar2[[#This Row],[ritmo_s]]/60,0),"00")</f>
        <v>06</v>
      </c>
      <c r="O364" s="4" t="str">
        <f>TEXT(ROUND(((Acrescentar2[[#This Row],[ritmo_s]]/60-Acrescentar2[[#This Row],[comp_ritmo_min]])*100),2),"00")</f>
        <v>65</v>
      </c>
      <c r="P364" s="1" t="str">
        <f>Acrescentar2[[#This Row],[comp_ritmo_min]]&amp;":"&amp;Acrescentar2[[#This Row],[comp_ritmo_seg]]</f>
        <v>06:65</v>
      </c>
    </row>
    <row r="365" spans="1:16" x14ac:dyDescent="0.3">
      <c r="A365">
        <v>364</v>
      </c>
      <c r="B365">
        <v>9071</v>
      </c>
      <c r="C365" s="1" t="s">
        <v>1810</v>
      </c>
      <c r="D365" s="1" t="s">
        <v>1421</v>
      </c>
      <c r="E365" s="1">
        <v>36</v>
      </c>
      <c r="F365" s="1" t="s">
        <v>1422</v>
      </c>
      <c r="G365">
        <v>71</v>
      </c>
      <c r="H365" s="1" t="s">
        <v>6</v>
      </c>
      <c r="I365" s="1" t="s">
        <v>9</v>
      </c>
      <c r="J365" s="2">
        <v>4.6215277777777779E-2</v>
      </c>
      <c r="K365" s="1">
        <v>10</v>
      </c>
      <c r="L365" s="1">
        <f>HOUR(Acrescentar2[[#This Row],[tempo]])*60*60+MINUTE(Acrescentar2[[#This Row],[tempo]])*60+SECOND(Acrescentar2[[#This Row],[tempo]])</f>
        <v>3993</v>
      </c>
      <c r="M365" s="1">
        <f>Acrescentar2[[#This Row],[tempo_s]]/Acrescentar2[[#This Row],[distancia]]</f>
        <v>399.3</v>
      </c>
      <c r="N365" s="1" t="str">
        <f>TEXT(ROUNDDOWN(Acrescentar2[[#This Row],[ritmo_s]]/60,0),"00")</f>
        <v>06</v>
      </c>
      <c r="O365" s="4" t="str">
        <f>TEXT(ROUND(((Acrescentar2[[#This Row],[ritmo_s]]/60-Acrescentar2[[#This Row],[comp_ritmo_min]])*100),2),"00")</f>
        <v>66</v>
      </c>
      <c r="P365" s="1" t="str">
        <f>Acrescentar2[[#This Row],[comp_ritmo_min]]&amp;":"&amp;Acrescentar2[[#This Row],[comp_ritmo_seg]]</f>
        <v>06:66</v>
      </c>
    </row>
    <row r="366" spans="1:16" x14ac:dyDescent="0.3">
      <c r="A366">
        <v>365</v>
      </c>
      <c r="B366">
        <v>9511</v>
      </c>
      <c r="C366" s="1" t="s">
        <v>1811</v>
      </c>
      <c r="D366" s="1" t="s">
        <v>1421</v>
      </c>
      <c r="E366" s="1">
        <v>32</v>
      </c>
      <c r="F366" s="1" t="s">
        <v>1424</v>
      </c>
      <c r="G366">
        <v>52</v>
      </c>
      <c r="H366" s="1" t="s">
        <v>6</v>
      </c>
      <c r="I366" s="1" t="s">
        <v>938</v>
      </c>
      <c r="J366" s="2">
        <v>4.6215277777777779E-2</v>
      </c>
      <c r="K366" s="1">
        <v>10</v>
      </c>
      <c r="L366" s="1">
        <f>HOUR(Acrescentar2[[#This Row],[tempo]])*60*60+MINUTE(Acrescentar2[[#This Row],[tempo]])*60+SECOND(Acrescentar2[[#This Row],[tempo]])</f>
        <v>3993</v>
      </c>
      <c r="M366" s="1">
        <f>Acrescentar2[[#This Row],[tempo_s]]/Acrescentar2[[#This Row],[distancia]]</f>
        <v>399.3</v>
      </c>
      <c r="N366" s="1" t="str">
        <f>TEXT(ROUNDDOWN(Acrescentar2[[#This Row],[ritmo_s]]/60,0),"00")</f>
        <v>06</v>
      </c>
      <c r="O366" s="4" t="str">
        <f>TEXT(ROUND(((Acrescentar2[[#This Row],[ritmo_s]]/60-Acrescentar2[[#This Row],[comp_ritmo_min]])*100),2),"00")</f>
        <v>66</v>
      </c>
      <c r="P366" s="1" t="str">
        <f>Acrescentar2[[#This Row],[comp_ritmo_min]]&amp;":"&amp;Acrescentar2[[#This Row],[comp_ritmo_seg]]</f>
        <v>06:66</v>
      </c>
    </row>
    <row r="367" spans="1:16" x14ac:dyDescent="0.3">
      <c r="A367">
        <v>366</v>
      </c>
      <c r="B367">
        <v>11115</v>
      </c>
      <c r="C367" s="1" t="s">
        <v>1812</v>
      </c>
      <c r="D367" s="1" t="s">
        <v>1421</v>
      </c>
      <c r="E367" s="1">
        <v>29</v>
      </c>
      <c r="F367" s="1" t="s">
        <v>1458</v>
      </c>
      <c r="G367">
        <v>37</v>
      </c>
      <c r="H367" s="1" t="s">
        <v>6</v>
      </c>
      <c r="I367" s="1" t="s">
        <v>973</v>
      </c>
      <c r="J367" s="2">
        <v>4.6226851851851852E-2</v>
      </c>
      <c r="K367" s="1">
        <v>10</v>
      </c>
      <c r="L367" s="1">
        <f>HOUR(Acrescentar2[[#This Row],[tempo]])*60*60+MINUTE(Acrescentar2[[#This Row],[tempo]])*60+SECOND(Acrescentar2[[#This Row],[tempo]])</f>
        <v>3994</v>
      </c>
      <c r="M367" s="1">
        <f>Acrescentar2[[#This Row],[tempo_s]]/Acrescentar2[[#This Row],[distancia]]</f>
        <v>399.4</v>
      </c>
      <c r="N367" s="1" t="str">
        <f>TEXT(ROUNDDOWN(Acrescentar2[[#This Row],[ritmo_s]]/60,0),"00")</f>
        <v>06</v>
      </c>
      <c r="O367" s="4" t="str">
        <f>TEXT(ROUND(((Acrescentar2[[#This Row],[ritmo_s]]/60-Acrescentar2[[#This Row],[comp_ritmo_min]])*100),2),"00")</f>
        <v>66</v>
      </c>
      <c r="P367" s="1" t="str">
        <f>Acrescentar2[[#This Row],[comp_ritmo_min]]&amp;":"&amp;Acrescentar2[[#This Row],[comp_ritmo_seg]]</f>
        <v>06:66</v>
      </c>
    </row>
    <row r="368" spans="1:16" x14ac:dyDescent="0.3">
      <c r="A368">
        <v>367</v>
      </c>
      <c r="B368">
        <v>8909</v>
      </c>
      <c r="C368" s="1" t="s">
        <v>1813</v>
      </c>
      <c r="D368" s="1" t="s">
        <v>1421</v>
      </c>
      <c r="E368" s="1">
        <v>49</v>
      </c>
      <c r="F368" s="1" t="s">
        <v>1441</v>
      </c>
      <c r="G368">
        <v>49</v>
      </c>
      <c r="H368" s="1" t="s">
        <v>6</v>
      </c>
      <c r="I368" s="1" t="s">
        <v>9</v>
      </c>
      <c r="J368" s="2">
        <v>4.6238425925925926E-2</v>
      </c>
      <c r="K368" s="1">
        <v>10</v>
      </c>
      <c r="L368" s="1">
        <f>HOUR(Acrescentar2[[#This Row],[tempo]])*60*60+MINUTE(Acrescentar2[[#This Row],[tempo]])*60+SECOND(Acrescentar2[[#This Row],[tempo]])</f>
        <v>3995</v>
      </c>
      <c r="M368" s="1">
        <f>Acrescentar2[[#This Row],[tempo_s]]/Acrescentar2[[#This Row],[distancia]]</f>
        <v>399.5</v>
      </c>
      <c r="N368" s="1" t="str">
        <f>TEXT(ROUNDDOWN(Acrescentar2[[#This Row],[ritmo_s]]/60,0),"00")</f>
        <v>06</v>
      </c>
      <c r="O368" s="4" t="str">
        <f>TEXT(ROUND(((Acrescentar2[[#This Row],[ritmo_s]]/60-Acrescentar2[[#This Row],[comp_ritmo_min]])*100),2),"00")</f>
        <v>66</v>
      </c>
      <c r="P368" s="1" t="str">
        <f>Acrescentar2[[#This Row],[comp_ritmo_min]]&amp;":"&amp;Acrescentar2[[#This Row],[comp_ritmo_seg]]</f>
        <v>06:66</v>
      </c>
    </row>
    <row r="369" spans="1:16" x14ac:dyDescent="0.3">
      <c r="A369">
        <v>368</v>
      </c>
      <c r="B369">
        <v>8910</v>
      </c>
      <c r="C369" s="1" t="s">
        <v>1814</v>
      </c>
      <c r="D369" s="1" t="s">
        <v>1421</v>
      </c>
      <c r="E369" s="1">
        <v>46</v>
      </c>
      <c r="F369" s="1" t="s">
        <v>1441</v>
      </c>
      <c r="G369">
        <v>50</v>
      </c>
      <c r="H369" s="1" t="s">
        <v>6</v>
      </c>
      <c r="I369" s="1" t="s">
        <v>9</v>
      </c>
      <c r="J369" s="2">
        <v>4.6249999999999999E-2</v>
      </c>
      <c r="K369" s="1">
        <v>10</v>
      </c>
      <c r="L369" s="1">
        <f>HOUR(Acrescentar2[[#This Row],[tempo]])*60*60+MINUTE(Acrescentar2[[#This Row],[tempo]])*60+SECOND(Acrescentar2[[#This Row],[tempo]])</f>
        <v>3996</v>
      </c>
      <c r="M369" s="1">
        <f>Acrescentar2[[#This Row],[tempo_s]]/Acrescentar2[[#This Row],[distancia]]</f>
        <v>399.6</v>
      </c>
      <c r="N369" s="1" t="str">
        <f>TEXT(ROUNDDOWN(Acrescentar2[[#This Row],[ritmo_s]]/60,0),"00")</f>
        <v>06</v>
      </c>
      <c r="O369" s="4" t="str">
        <f>TEXT(ROUND(((Acrescentar2[[#This Row],[ritmo_s]]/60-Acrescentar2[[#This Row],[comp_ritmo_min]])*100),2),"00")</f>
        <v>66</v>
      </c>
      <c r="P369" s="1" t="str">
        <f>Acrescentar2[[#This Row],[comp_ritmo_min]]&amp;":"&amp;Acrescentar2[[#This Row],[comp_ritmo_seg]]</f>
        <v>06:66</v>
      </c>
    </row>
    <row r="370" spans="1:16" x14ac:dyDescent="0.3">
      <c r="A370">
        <v>369</v>
      </c>
      <c r="B370">
        <v>9232</v>
      </c>
      <c r="C370" s="1" t="s">
        <v>1815</v>
      </c>
      <c r="D370" s="1" t="s">
        <v>1421</v>
      </c>
      <c r="E370" s="1">
        <v>42</v>
      </c>
      <c r="F370" s="1" t="s">
        <v>1427</v>
      </c>
      <c r="G370">
        <v>81</v>
      </c>
      <c r="H370" s="1" t="s">
        <v>6</v>
      </c>
      <c r="I370" s="1" t="s">
        <v>577</v>
      </c>
      <c r="J370" s="2">
        <v>4.6249999999999999E-2</v>
      </c>
      <c r="K370" s="1">
        <v>10</v>
      </c>
      <c r="L370" s="1">
        <f>HOUR(Acrescentar2[[#This Row],[tempo]])*60*60+MINUTE(Acrescentar2[[#This Row],[tempo]])*60+SECOND(Acrescentar2[[#This Row],[tempo]])</f>
        <v>3996</v>
      </c>
      <c r="M370" s="1">
        <f>Acrescentar2[[#This Row],[tempo_s]]/Acrescentar2[[#This Row],[distancia]]</f>
        <v>399.6</v>
      </c>
      <c r="N370" s="1" t="str">
        <f>TEXT(ROUNDDOWN(Acrescentar2[[#This Row],[ritmo_s]]/60,0),"00")</f>
        <v>06</v>
      </c>
      <c r="O370" s="4" t="str">
        <f>TEXT(ROUND(((Acrescentar2[[#This Row],[ritmo_s]]/60-Acrescentar2[[#This Row],[comp_ritmo_min]])*100),2),"00")</f>
        <v>66</v>
      </c>
      <c r="P370" s="1" t="str">
        <f>Acrescentar2[[#This Row],[comp_ritmo_min]]&amp;":"&amp;Acrescentar2[[#This Row],[comp_ritmo_seg]]</f>
        <v>06:66</v>
      </c>
    </row>
    <row r="371" spans="1:16" x14ac:dyDescent="0.3">
      <c r="A371">
        <v>370</v>
      </c>
      <c r="B371">
        <v>9227</v>
      </c>
      <c r="C371" s="1" t="s">
        <v>1816</v>
      </c>
      <c r="D371" s="1" t="s">
        <v>1421</v>
      </c>
      <c r="E371" s="1">
        <v>48</v>
      </c>
      <c r="F371" s="1" t="s">
        <v>1441</v>
      </c>
      <c r="G371">
        <v>51</v>
      </c>
      <c r="H371" s="1" t="s">
        <v>6</v>
      </c>
      <c r="I371" s="1" t="s">
        <v>577</v>
      </c>
      <c r="J371" s="2">
        <v>4.6273148148148147E-2</v>
      </c>
      <c r="K371" s="1">
        <v>10</v>
      </c>
      <c r="L371" s="1">
        <f>HOUR(Acrescentar2[[#This Row],[tempo]])*60*60+MINUTE(Acrescentar2[[#This Row],[tempo]])*60+SECOND(Acrescentar2[[#This Row],[tempo]])</f>
        <v>3998</v>
      </c>
      <c r="M371" s="1">
        <f>Acrescentar2[[#This Row],[tempo_s]]/Acrescentar2[[#This Row],[distancia]]</f>
        <v>399.8</v>
      </c>
      <c r="N371" s="1" t="str">
        <f>TEXT(ROUNDDOWN(Acrescentar2[[#This Row],[ritmo_s]]/60,0),"00")</f>
        <v>06</v>
      </c>
      <c r="O371" s="4" t="str">
        <f>TEXT(ROUND(((Acrescentar2[[#This Row],[ritmo_s]]/60-Acrescentar2[[#This Row],[comp_ritmo_min]])*100),2),"00")</f>
        <v>66</v>
      </c>
      <c r="P371" s="1" t="str">
        <f>Acrescentar2[[#This Row],[comp_ritmo_min]]&amp;":"&amp;Acrescentar2[[#This Row],[comp_ritmo_seg]]</f>
        <v>06:66</v>
      </c>
    </row>
    <row r="372" spans="1:16" x14ac:dyDescent="0.3">
      <c r="A372">
        <v>371</v>
      </c>
      <c r="B372">
        <v>9066</v>
      </c>
      <c r="C372" s="1" t="s">
        <v>1817</v>
      </c>
      <c r="D372" s="1" t="s">
        <v>1421</v>
      </c>
      <c r="E372" s="1">
        <v>43</v>
      </c>
      <c r="F372" s="1" t="s">
        <v>1427</v>
      </c>
      <c r="G372">
        <v>82</v>
      </c>
      <c r="H372" s="1" t="s">
        <v>6</v>
      </c>
      <c r="I372" s="1" t="s">
        <v>9</v>
      </c>
      <c r="J372" s="2">
        <v>4.6319444444444448E-2</v>
      </c>
      <c r="K372" s="1">
        <v>10</v>
      </c>
      <c r="L372" s="1">
        <f>HOUR(Acrescentar2[[#This Row],[tempo]])*60*60+MINUTE(Acrescentar2[[#This Row],[tempo]])*60+SECOND(Acrescentar2[[#This Row],[tempo]])</f>
        <v>4002</v>
      </c>
      <c r="M372" s="1">
        <f>Acrescentar2[[#This Row],[tempo_s]]/Acrescentar2[[#This Row],[distancia]]</f>
        <v>400.2</v>
      </c>
      <c r="N372" s="1" t="str">
        <f>TEXT(ROUNDDOWN(Acrescentar2[[#This Row],[ritmo_s]]/60,0),"00")</f>
        <v>06</v>
      </c>
      <c r="O372" s="4" t="str">
        <f>TEXT(ROUND(((Acrescentar2[[#This Row],[ritmo_s]]/60-Acrescentar2[[#This Row],[comp_ritmo_min]])*100),2),"00")</f>
        <v>67</v>
      </c>
      <c r="P372" s="1" t="str">
        <f>Acrescentar2[[#This Row],[comp_ritmo_min]]&amp;":"&amp;Acrescentar2[[#This Row],[comp_ritmo_seg]]</f>
        <v>06:67</v>
      </c>
    </row>
    <row r="373" spans="1:16" x14ac:dyDescent="0.3">
      <c r="A373">
        <v>372</v>
      </c>
      <c r="B373">
        <v>8750</v>
      </c>
      <c r="C373" s="1" t="s">
        <v>1818</v>
      </c>
      <c r="D373" s="1" t="s">
        <v>1421</v>
      </c>
      <c r="E373" s="1">
        <v>45</v>
      </c>
      <c r="F373" s="1" t="s">
        <v>1441</v>
      </c>
      <c r="G373">
        <v>52</v>
      </c>
      <c r="H373" s="1" t="s">
        <v>6</v>
      </c>
      <c r="I373" s="1" t="s">
        <v>1555</v>
      </c>
      <c r="J373" s="2">
        <v>4.6342592592592595E-2</v>
      </c>
      <c r="K373" s="1">
        <v>10</v>
      </c>
      <c r="L373" s="1">
        <f>HOUR(Acrescentar2[[#This Row],[tempo]])*60*60+MINUTE(Acrescentar2[[#This Row],[tempo]])*60+SECOND(Acrescentar2[[#This Row],[tempo]])</f>
        <v>4004</v>
      </c>
      <c r="M373" s="1">
        <f>Acrescentar2[[#This Row],[tempo_s]]/Acrescentar2[[#This Row],[distancia]]</f>
        <v>400.4</v>
      </c>
      <c r="N373" s="1" t="str">
        <f>TEXT(ROUNDDOWN(Acrescentar2[[#This Row],[ritmo_s]]/60,0),"00")</f>
        <v>06</v>
      </c>
      <c r="O373" s="4" t="str">
        <f>TEXT(ROUND(((Acrescentar2[[#This Row],[ritmo_s]]/60-Acrescentar2[[#This Row],[comp_ritmo_min]])*100),2),"00")</f>
        <v>67</v>
      </c>
      <c r="P373" s="1" t="str">
        <f>Acrescentar2[[#This Row],[comp_ritmo_min]]&amp;":"&amp;Acrescentar2[[#This Row],[comp_ritmo_seg]]</f>
        <v>06:67</v>
      </c>
    </row>
    <row r="374" spans="1:16" x14ac:dyDescent="0.3">
      <c r="A374">
        <v>373</v>
      </c>
      <c r="B374">
        <v>9441</v>
      </c>
      <c r="C374" s="1" t="s">
        <v>1819</v>
      </c>
      <c r="D374" s="1" t="s">
        <v>1421</v>
      </c>
      <c r="E374" s="1">
        <v>33</v>
      </c>
      <c r="F374" s="1" t="s">
        <v>1424</v>
      </c>
      <c r="G374">
        <v>53</v>
      </c>
      <c r="H374" s="1" t="s">
        <v>6</v>
      </c>
      <c r="I374" s="1" t="s">
        <v>92</v>
      </c>
      <c r="J374" s="2">
        <v>4.6354166666666669E-2</v>
      </c>
      <c r="K374" s="1">
        <v>10</v>
      </c>
      <c r="L374" s="1">
        <f>HOUR(Acrescentar2[[#This Row],[tempo]])*60*60+MINUTE(Acrescentar2[[#This Row],[tempo]])*60+SECOND(Acrescentar2[[#This Row],[tempo]])</f>
        <v>4005</v>
      </c>
      <c r="M374" s="1">
        <f>Acrescentar2[[#This Row],[tempo_s]]/Acrescentar2[[#This Row],[distancia]]</f>
        <v>400.5</v>
      </c>
      <c r="N374" s="1" t="str">
        <f>TEXT(ROUNDDOWN(Acrescentar2[[#This Row],[ritmo_s]]/60,0),"00")</f>
        <v>06</v>
      </c>
      <c r="O374" s="4" t="str">
        <f>TEXT(ROUND(((Acrescentar2[[#This Row],[ritmo_s]]/60-Acrescentar2[[#This Row],[comp_ritmo_min]])*100),2),"00")</f>
        <v>68</v>
      </c>
      <c r="P374" s="1" t="str">
        <f>Acrescentar2[[#This Row],[comp_ritmo_min]]&amp;":"&amp;Acrescentar2[[#This Row],[comp_ritmo_seg]]</f>
        <v>06:68</v>
      </c>
    </row>
    <row r="375" spans="1:16" x14ac:dyDescent="0.3">
      <c r="A375">
        <v>374</v>
      </c>
      <c r="B375">
        <v>11089</v>
      </c>
      <c r="C375" s="1" t="s">
        <v>1820</v>
      </c>
      <c r="D375" s="1" t="s">
        <v>1421</v>
      </c>
      <c r="E375" s="1">
        <v>46</v>
      </c>
      <c r="F375" s="1" t="s">
        <v>1441</v>
      </c>
      <c r="G375">
        <v>53</v>
      </c>
      <c r="H375" s="1" t="s">
        <v>6</v>
      </c>
      <c r="I375" s="1" t="s">
        <v>6</v>
      </c>
      <c r="J375" s="2">
        <v>4.6377314814814816E-2</v>
      </c>
      <c r="K375" s="1">
        <v>10</v>
      </c>
      <c r="L375" s="1">
        <f>HOUR(Acrescentar2[[#This Row],[tempo]])*60*60+MINUTE(Acrescentar2[[#This Row],[tempo]])*60+SECOND(Acrescentar2[[#This Row],[tempo]])</f>
        <v>4007</v>
      </c>
      <c r="M375" s="1">
        <f>Acrescentar2[[#This Row],[tempo_s]]/Acrescentar2[[#This Row],[distancia]]</f>
        <v>400.7</v>
      </c>
      <c r="N375" s="1" t="str">
        <f>TEXT(ROUNDDOWN(Acrescentar2[[#This Row],[ritmo_s]]/60,0),"00")</f>
        <v>06</v>
      </c>
      <c r="O375" s="4" t="str">
        <f>TEXT(ROUND(((Acrescentar2[[#This Row],[ritmo_s]]/60-Acrescentar2[[#This Row],[comp_ritmo_min]])*100),2),"00")</f>
        <v>68</v>
      </c>
      <c r="P375" s="1" t="str">
        <f>Acrescentar2[[#This Row],[comp_ritmo_min]]&amp;":"&amp;Acrescentar2[[#This Row],[comp_ritmo_seg]]</f>
        <v>06:68</v>
      </c>
    </row>
    <row r="376" spans="1:16" x14ac:dyDescent="0.3">
      <c r="A376">
        <v>375</v>
      </c>
      <c r="B376">
        <v>9450</v>
      </c>
      <c r="C376" s="1" t="s">
        <v>1821</v>
      </c>
      <c r="D376" s="1" t="s">
        <v>1421</v>
      </c>
      <c r="E376" s="1">
        <v>48</v>
      </c>
      <c r="F376" s="1" t="s">
        <v>1441</v>
      </c>
      <c r="G376">
        <v>54</v>
      </c>
      <c r="H376" s="1" t="s">
        <v>6</v>
      </c>
      <c r="I376" s="1" t="s">
        <v>92</v>
      </c>
      <c r="J376" s="2">
        <v>4.6435185185185184E-2</v>
      </c>
      <c r="K376" s="1">
        <v>10</v>
      </c>
      <c r="L376" s="1">
        <f>HOUR(Acrescentar2[[#This Row],[tempo]])*60*60+MINUTE(Acrescentar2[[#This Row],[tempo]])*60+SECOND(Acrescentar2[[#This Row],[tempo]])</f>
        <v>4012</v>
      </c>
      <c r="M376" s="1">
        <f>Acrescentar2[[#This Row],[tempo_s]]/Acrescentar2[[#This Row],[distancia]]</f>
        <v>401.2</v>
      </c>
      <c r="N376" s="1" t="str">
        <f>TEXT(ROUNDDOWN(Acrescentar2[[#This Row],[ritmo_s]]/60,0),"00")</f>
        <v>06</v>
      </c>
      <c r="O376" s="4" t="str">
        <f>TEXT(ROUND(((Acrescentar2[[#This Row],[ritmo_s]]/60-Acrescentar2[[#This Row],[comp_ritmo_min]])*100),2),"00")</f>
        <v>69</v>
      </c>
      <c r="P376" s="1" t="str">
        <f>Acrescentar2[[#This Row],[comp_ritmo_min]]&amp;":"&amp;Acrescentar2[[#This Row],[comp_ritmo_seg]]</f>
        <v>06:69</v>
      </c>
    </row>
    <row r="377" spans="1:16" x14ac:dyDescent="0.3">
      <c r="A377">
        <v>376</v>
      </c>
      <c r="B377">
        <v>9458</v>
      </c>
      <c r="C377" s="1" t="s">
        <v>1822</v>
      </c>
      <c r="D377" s="1" t="s">
        <v>1421</v>
      </c>
      <c r="E377" s="1">
        <v>46</v>
      </c>
      <c r="F377" s="1" t="s">
        <v>1441</v>
      </c>
      <c r="G377">
        <v>55</v>
      </c>
      <c r="H377" s="1" t="s">
        <v>6</v>
      </c>
      <c r="I377" s="1" t="s">
        <v>439</v>
      </c>
      <c r="J377" s="2">
        <v>4.6481481481481485E-2</v>
      </c>
      <c r="K377" s="1">
        <v>10</v>
      </c>
      <c r="L377" s="1">
        <f>HOUR(Acrescentar2[[#This Row],[tempo]])*60*60+MINUTE(Acrescentar2[[#This Row],[tempo]])*60+SECOND(Acrescentar2[[#This Row],[tempo]])</f>
        <v>4016</v>
      </c>
      <c r="M377" s="1">
        <f>Acrescentar2[[#This Row],[tempo_s]]/Acrescentar2[[#This Row],[distancia]]</f>
        <v>401.6</v>
      </c>
      <c r="N377" s="1" t="str">
        <f>TEXT(ROUNDDOWN(Acrescentar2[[#This Row],[ritmo_s]]/60,0),"00")</f>
        <v>06</v>
      </c>
      <c r="O377" s="4" t="str">
        <f>TEXT(ROUND(((Acrescentar2[[#This Row],[ritmo_s]]/60-Acrescentar2[[#This Row],[comp_ritmo_min]])*100),2),"00")</f>
        <v>69</v>
      </c>
      <c r="P377" s="1" t="str">
        <f>Acrescentar2[[#This Row],[comp_ritmo_min]]&amp;":"&amp;Acrescentar2[[#This Row],[comp_ritmo_seg]]</f>
        <v>06:69</v>
      </c>
    </row>
    <row r="378" spans="1:16" x14ac:dyDescent="0.3">
      <c r="A378">
        <v>377</v>
      </c>
      <c r="B378">
        <v>8984</v>
      </c>
      <c r="C378" s="1" t="s">
        <v>1823</v>
      </c>
      <c r="D378" s="1" t="s">
        <v>1421</v>
      </c>
      <c r="E378" s="1">
        <v>38</v>
      </c>
      <c r="F378" s="1" t="s">
        <v>1422</v>
      </c>
      <c r="G378">
        <v>72</v>
      </c>
      <c r="H378" s="1" t="s">
        <v>6</v>
      </c>
      <c r="I378" s="1" t="s">
        <v>9</v>
      </c>
      <c r="J378" s="2">
        <v>4.6504629629629632E-2</v>
      </c>
      <c r="K378" s="1">
        <v>10</v>
      </c>
      <c r="L378" s="1">
        <f>HOUR(Acrescentar2[[#This Row],[tempo]])*60*60+MINUTE(Acrescentar2[[#This Row],[tempo]])*60+SECOND(Acrescentar2[[#This Row],[tempo]])</f>
        <v>4018</v>
      </c>
      <c r="M378" s="1">
        <f>Acrescentar2[[#This Row],[tempo_s]]/Acrescentar2[[#This Row],[distancia]]</f>
        <v>401.8</v>
      </c>
      <c r="N378" s="1" t="str">
        <f>TEXT(ROUNDDOWN(Acrescentar2[[#This Row],[ritmo_s]]/60,0),"00")</f>
        <v>06</v>
      </c>
      <c r="O378" s="4" t="str">
        <f>TEXT(ROUND(((Acrescentar2[[#This Row],[ritmo_s]]/60-Acrescentar2[[#This Row],[comp_ritmo_min]])*100),2),"00")</f>
        <v>70</v>
      </c>
      <c r="P378" s="1" t="str">
        <f>Acrescentar2[[#This Row],[comp_ritmo_min]]&amp;":"&amp;Acrescentar2[[#This Row],[comp_ritmo_seg]]</f>
        <v>06:70</v>
      </c>
    </row>
    <row r="379" spans="1:16" x14ac:dyDescent="0.3">
      <c r="A379">
        <v>378</v>
      </c>
      <c r="B379">
        <v>9177</v>
      </c>
      <c r="C379" s="1" t="s">
        <v>1824</v>
      </c>
      <c r="D379" s="1" t="s">
        <v>1421</v>
      </c>
      <c r="E379" s="1">
        <v>33</v>
      </c>
      <c r="F379" s="1" t="s">
        <v>1424</v>
      </c>
      <c r="G379">
        <v>54</v>
      </c>
      <c r="H379" s="1" t="s">
        <v>6</v>
      </c>
      <c r="I379" s="1" t="s">
        <v>426</v>
      </c>
      <c r="J379" s="2">
        <v>4.6504629629629632E-2</v>
      </c>
      <c r="K379" s="1">
        <v>10</v>
      </c>
      <c r="L379" s="1">
        <f>HOUR(Acrescentar2[[#This Row],[tempo]])*60*60+MINUTE(Acrescentar2[[#This Row],[tempo]])*60+SECOND(Acrescentar2[[#This Row],[tempo]])</f>
        <v>4018</v>
      </c>
      <c r="M379" s="1">
        <f>Acrescentar2[[#This Row],[tempo_s]]/Acrescentar2[[#This Row],[distancia]]</f>
        <v>401.8</v>
      </c>
      <c r="N379" s="1" t="str">
        <f>TEXT(ROUNDDOWN(Acrescentar2[[#This Row],[ritmo_s]]/60,0),"00")</f>
        <v>06</v>
      </c>
      <c r="O379" s="4" t="str">
        <f>TEXT(ROUND(((Acrescentar2[[#This Row],[ritmo_s]]/60-Acrescentar2[[#This Row],[comp_ritmo_min]])*100),2),"00")</f>
        <v>70</v>
      </c>
      <c r="P379" s="1" t="str">
        <f>Acrescentar2[[#This Row],[comp_ritmo_min]]&amp;":"&amp;Acrescentar2[[#This Row],[comp_ritmo_seg]]</f>
        <v>06:70</v>
      </c>
    </row>
    <row r="380" spans="1:16" x14ac:dyDescent="0.3">
      <c r="A380">
        <v>379</v>
      </c>
      <c r="B380">
        <v>9379</v>
      </c>
      <c r="C380" s="1" t="s">
        <v>1825</v>
      </c>
      <c r="D380" s="1" t="s">
        <v>1421</v>
      </c>
      <c r="E380" s="1">
        <v>39</v>
      </c>
      <c r="F380" s="1" t="s">
        <v>1422</v>
      </c>
      <c r="G380">
        <v>73</v>
      </c>
      <c r="H380" s="1" t="s">
        <v>6</v>
      </c>
      <c r="I380" s="1" t="s">
        <v>206</v>
      </c>
      <c r="J380" s="2">
        <v>4.6539351851851853E-2</v>
      </c>
      <c r="K380" s="1">
        <v>10</v>
      </c>
      <c r="L380" s="1">
        <f>HOUR(Acrescentar2[[#This Row],[tempo]])*60*60+MINUTE(Acrescentar2[[#This Row],[tempo]])*60+SECOND(Acrescentar2[[#This Row],[tempo]])</f>
        <v>4021</v>
      </c>
      <c r="M380" s="1">
        <f>Acrescentar2[[#This Row],[tempo_s]]/Acrescentar2[[#This Row],[distancia]]</f>
        <v>402.1</v>
      </c>
      <c r="N380" s="1" t="str">
        <f>TEXT(ROUNDDOWN(Acrescentar2[[#This Row],[ritmo_s]]/60,0),"00")</f>
        <v>06</v>
      </c>
      <c r="O380" s="4" t="str">
        <f>TEXT(ROUND(((Acrescentar2[[#This Row],[ritmo_s]]/60-Acrescentar2[[#This Row],[comp_ritmo_min]])*100),2),"00")</f>
        <v>70</v>
      </c>
      <c r="P380" s="1" t="str">
        <f>Acrescentar2[[#This Row],[comp_ritmo_min]]&amp;":"&amp;Acrescentar2[[#This Row],[comp_ritmo_seg]]</f>
        <v>06:70</v>
      </c>
    </row>
    <row r="381" spans="1:16" x14ac:dyDescent="0.3">
      <c r="A381">
        <v>380</v>
      </c>
      <c r="B381">
        <v>9493</v>
      </c>
      <c r="C381" s="1" t="s">
        <v>1826</v>
      </c>
      <c r="D381" s="1" t="s">
        <v>1421</v>
      </c>
      <c r="E381" s="1">
        <v>27</v>
      </c>
      <c r="F381" s="1" t="s">
        <v>1458</v>
      </c>
      <c r="G381">
        <v>38</v>
      </c>
      <c r="H381" s="1" t="s">
        <v>6</v>
      </c>
      <c r="I381" s="1" t="s">
        <v>54</v>
      </c>
      <c r="J381" s="2">
        <v>4.6608796296296294E-2</v>
      </c>
      <c r="K381" s="1">
        <v>10</v>
      </c>
      <c r="L381" s="1">
        <f>HOUR(Acrescentar2[[#This Row],[tempo]])*60*60+MINUTE(Acrescentar2[[#This Row],[tempo]])*60+SECOND(Acrescentar2[[#This Row],[tempo]])</f>
        <v>4027</v>
      </c>
      <c r="M381" s="1">
        <f>Acrescentar2[[#This Row],[tempo_s]]/Acrescentar2[[#This Row],[distancia]]</f>
        <v>402.7</v>
      </c>
      <c r="N381" s="1" t="str">
        <f>TEXT(ROUNDDOWN(Acrescentar2[[#This Row],[ritmo_s]]/60,0),"00")</f>
        <v>06</v>
      </c>
      <c r="O381" s="4" t="str">
        <f>TEXT(ROUND(((Acrescentar2[[#This Row],[ritmo_s]]/60-Acrescentar2[[#This Row],[comp_ritmo_min]])*100),2),"00")</f>
        <v>71</v>
      </c>
      <c r="P381" s="1" t="str">
        <f>Acrescentar2[[#This Row],[comp_ritmo_min]]&amp;":"&amp;Acrescentar2[[#This Row],[comp_ritmo_seg]]</f>
        <v>06:71</v>
      </c>
    </row>
    <row r="382" spans="1:16" x14ac:dyDescent="0.3">
      <c r="A382">
        <v>381</v>
      </c>
      <c r="B382">
        <v>10086</v>
      </c>
      <c r="C382" s="1" t="s">
        <v>1827</v>
      </c>
      <c r="D382" s="1" t="s">
        <v>1421</v>
      </c>
      <c r="E382" s="1">
        <v>42</v>
      </c>
      <c r="F382" s="1" t="s">
        <v>1427</v>
      </c>
      <c r="G382">
        <v>83</v>
      </c>
      <c r="H382" s="1" t="s">
        <v>6</v>
      </c>
      <c r="I382" s="1" t="s">
        <v>6</v>
      </c>
      <c r="J382" s="2">
        <v>4.6689814814814816E-2</v>
      </c>
      <c r="K382" s="1">
        <v>10</v>
      </c>
      <c r="L382" s="1">
        <f>HOUR(Acrescentar2[[#This Row],[tempo]])*60*60+MINUTE(Acrescentar2[[#This Row],[tempo]])*60+SECOND(Acrescentar2[[#This Row],[tempo]])</f>
        <v>4034</v>
      </c>
      <c r="M382" s="1">
        <f>Acrescentar2[[#This Row],[tempo_s]]/Acrescentar2[[#This Row],[distancia]]</f>
        <v>403.4</v>
      </c>
      <c r="N382" s="1" t="str">
        <f>TEXT(ROUNDDOWN(Acrescentar2[[#This Row],[ritmo_s]]/60,0),"00")</f>
        <v>06</v>
      </c>
      <c r="O382" s="4" t="str">
        <f>TEXT(ROUND(((Acrescentar2[[#This Row],[ritmo_s]]/60-Acrescentar2[[#This Row],[comp_ritmo_min]])*100),2),"00")</f>
        <v>72</v>
      </c>
      <c r="P382" s="1" t="str">
        <f>Acrescentar2[[#This Row],[comp_ritmo_min]]&amp;":"&amp;Acrescentar2[[#This Row],[comp_ritmo_seg]]</f>
        <v>06:72</v>
      </c>
    </row>
    <row r="383" spans="1:16" x14ac:dyDescent="0.3">
      <c r="A383">
        <v>382</v>
      </c>
      <c r="B383">
        <v>8941</v>
      </c>
      <c r="C383" s="1" t="s">
        <v>1828</v>
      </c>
      <c r="D383" s="1" t="s">
        <v>1421</v>
      </c>
      <c r="E383" s="1">
        <v>27</v>
      </c>
      <c r="F383" s="1" t="s">
        <v>1458</v>
      </c>
      <c r="G383">
        <v>39</v>
      </c>
      <c r="H383" s="1" t="s">
        <v>6</v>
      </c>
      <c r="I383" s="1" t="s">
        <v>9</v>
      </c>
      <c r="J383" s="2">
        <v>4.6712962962962963E-2</v>
      </c>
      <c r="K383" s="1">
        <v>10</v>
      </c>
      <c r="L383" s="1">
        <f>HOUR(Acrescentar2[[#This Row],[tempo]])*60*60+MINUTE(Acrescentar2[[#This Row],[tempo]])*60+SECOND(Acrescentar2[[#This Row],[tempo]])</f>
        <v>4036</v>
      </c>
      <c r="M383" s="1">
        <f>Acrescentar2[[#This Row],[tempo_s]]/Acrescentar2[[#This Row],[distancia]]</f>
        <v>403.6</v>
      </c>
      <c r="N383" s="1" t="str">
        <f>TEXT(ROUNDDOWN(Acrescentar2[[#This Row],[ritmo_s]]/60,0),"00")</f>
        <v>06</v>
      </c>
      <c r="O383" s="4" t="str">
        <f>TEXT(ROUND(((Acrescentar2[[#This Row],[ritmo_s]]/60-Acrescentar2[[#This Row],[comp_ritmo_min]])*100),2),"00")</f>
        <v>73</v>
      </c>
      <c r="P383" s="1" t="str">
        <f>Acrescentar2[[#This Row],[comp_ritmo_min]]&amp;":"&amp;Acrescentar2[[#This Row],[comp_ritmo_seg]]</f>
        <v>06:73</v>
      </c>
    </row>
    <row r="384" spans="1:16" x14ac:dyDescent="0.3">
      <c r="A384">
        <v>383</v>
      </c>
      <c r="B384">
        <v>8945</v>
      </c>
      <c r="C384" s="1" t="s">
        <v>1829</v>
      </c>
      <c r="D384" s="1" t="s">
        <v>1421</v>
      </c>
      <c r="E384" s="1">
        <v>53</v>
      </c>
      <c r="F384" s="1" t="s">
        <v>1432</v>
      </c>
      <c r="G384">
        <v>33</v>
      </c>
      <c r="H384" s="1" t="s">
        <v>6</v>
      </c>
      <c r="I384" s="1" t="s">
        <v>9</v>
      </c>
      <c r="J384" s="2">
        <v>4.6759259259259257E-2</v>
      </c>
      <c r="K384" s="1">
        <v>10</v>
      </c>
      <c r="L384" s="1">
        <f>HOUR(Acrescentar2[[#This Row],[tempo]])*60*60+MINUTE(Acrescentar2[[#This Row],[tempo]])*60+SECOND(Acrescentar2[[#This Row],[tempo]])</f>
        <v>4040</v>
      </c>
      <c r="M384" s="1">
        <f>Acrescentar2[[#This Row],[tempo_s]]/Acrescentar2[[#This Row],[distancia]]</f>
        <v>404</v>
      </c>
      <c r="N384" s="1" t="str">
        <f>TEXT(ROUNDDOWN(Acrescentar2[[#This Row],[ritmo_s]]/60,0),"00")</f>
        <v>06</v>
      </c>
      <c r="O384" s="4" t="str">
        <f>TEXT(ROUND(((Acrescentar2[[#This Row],[ritmo_s]]/60-Acrescentar2[[#This Row],[comp_ritmo_min]])*100),2),"00")</f>
        <v>73</v>
      </c>
      <c r="P384" s="1" t="str">
        <f>Acrescentar2[[#This Row],[comp_ritmo_min]]&amp;":"&amp;Acrescentar2[[#This Row],[comp_ritmo_seg]]</f>
        <v>06:73</v>
      </c>
    </row>
    <row r="385" spans="1:16" x14ac:dyDescent="0.3">
      <c r="A385">
        <v>384</v>
      </c>
      <c r="B385">
        <v>9439</v>
      </c>
      <c r="C385" s="1" t="s">
        <v>1830</v>
      </c>
      <c r="D385" s="1" t="s">
        <v>1421</v>
      </c>
      <c r="E385" s="1">
        <v>46</v>
      </c>
      <c r="F385" s="1" t="s">
        <v>1441</v>
      </c>
      <c r="G385">
        <v>56</v>
      </c>
      <c r="H385" s="1" t="s">
        <v>6</v>
      </c>
      <c r="I385" s="1" t="s">
        <v>92</v>
      </c>
      <c r="J385" s="2">
        <v>4.6759259259259257E-2</v>
      </c>
      <c r="K385" s="1">
        <v>10</v>
      </c>
      <c r="L385" s="1">
        <f>HOUR(Acrescentar2[[#This Row],[tempo]])*60*60+MINUTE(Acrescentar2[[#This Row],[tempo]])*60+SECOND(Acrescentar2[[#This Row],[tempo]])</f>
        <v>4040</v>
      </c>
      <c r="M385" s="1">
        <f>Acrescentar2[[#This Row],[tempo_s]]/Acrescentar2[[#This Row],[distancia]]</f>
        <v>404</v>
      </c>
      <c r="N385" s="1" t="str">
        <f>TEXT(ROUNDDOWN(Acrescentar2[[#This Row],[ritmo_s]]/60,0),"00")</f>
        <v>06</v>
      </c>
      <c r="O385" s="4" t="str">
        <f>TEXT(ROUND(((Acrescentar2[[#This Row],[ritmo_s]]/60-Acrescentar2[[#This Row],[comp_ritmo_min]])*100),2),"00")</f>
        <v>73</v>
      </c>
      <c r="P385" s="1" t="str">
        <f>Acrescentar2[[#This Row],[comp_ritmo_min]]&amp;":"&amp;Acrescentar2[[#This Row],[comp_ritmo_seg]]</f>
        <v>06:73</v>
      </c>
    </row>
    <row r="386" spans="1:16" x14ac:dyDescent="0.3">
      <c r="A386">
        <v>385</v>
      </c>
      <c r="B386">
        <v>10953</v>
      </c>
      <c r="C386" s="1" t="s">
        <v>1831</v>
      </c>
      <c r="D386" s="1" t="s">
        <v>1421</v>
      </c>
      <c r="E386" s="1">
        <v>48</v>
      </c>
      <c r="F386" s="1" t="s">
        <v>1441</v>
      </c>
      <c r="G386">
        <v>57</v>
      </c>
      <c r="H386" s="1" t="s">
        <v>6</v>
      </c>
      <c r="I386" s="1" t="s">
        <v>6</v>
      </c>
      <c r="J386" s="2">
        <v>4.6793981481481478E-2</v>
      </c>
      <c r="K386" s="1">
        <v>10</v>
      </c>
      <c r="L386" s="1">
        <f>HOUR(Acrescentar2[[#This Row],[tempo]])*60*60+MINUTE(Acrescentar2[[#This Row],[tempo]])*60+SECOND(Acrescentar2[[#This Row],[tempo]])</f>
        <v>4043</v>
      </c>
      <c r="M386" s="1">
        <f>Acrescentar2[[#This Row],[tempo_s]]/Acrescentar2[[#This Row],[distancia]]</f>
        <v>404.3</v>
      </c>
      <c r="N386" s="1" t="str">
        <f>TEXT(ROUNDDOWN(Acrescentar2[[#This Row],[ritmo_s]]/60,0),"00")</f>
        <v>06</v>
      </c>
      <c r="O386" s="4" t="str">
        <f>TEXT(ROUND(((Acrescentar2[[#This Row],[ritmo_s]]/60-Acrescentar2[[#This Row],[comp_ritmo_min]])*100),2),"00")</f>
        <v>74</v>
      </c>
      <c r="P386" s="1" t="str">
        <f>Acrescentar2[[#This Row],[comp_ritmo_min]]&amp;":"&amp;Acrescentar2[[#This Row],[comp_ritmo_seg]]</f>
        <v>06:74</v>
      </c>
    </row>
    <row r="387" spans="1:16" x14ac:dyDescent="0.3">
      <c r="A387">
        <v>386</v>
      </c>
      <c r="B387">
        <v>11026</v>
      </c>
      <c r="C387" s="1" t="s">
        <v>1832</v>
      </c>
      <c r="D387" s="1" t="s">
        <v>1421</v>
      </c>
      <c r="E387" s="1">
        <v>32</v>
      </c>
      <c r="F387" s="1" t="s">
        <v>1424</v>
      </c>
      <c r="G387">
        <v>55</v>
      </c>
      <c r="H387" s="1" t="s">
        <v>6</v>
      </c>
      <c r="I387" s="1" t="s">
        <v>6</v>
      </c>
      <c r="J387" s="2">
        <v>4.6840277777777779E-2</v>
      </c>
      <c r="K387" s="1">
        <v>10</v>
      </c>
      <c r="L387" s="1">
        <f>HOUR(Acrescentar2[[#This Row],[tempo]])*60*60+MINUTE(Acrescentar2[[#This Row],[tempo]])*60+SECOND(Acrescentar2[[#This Row],[tempo]])</f>
        <v>4047</v>
      </c>
      <c r="M387" s="1">
        <f>Acrescentar2[[#This Row],[tempo_s]]/Acrescentar2[[#This Row],[distancia]]</f>
        <v>404.7</v>
      </c>
      <c r="N387" s="1" t="str">
        <f>TEXT(ROUNDDOWN(Acrescentar2[[#This Row],[ritmo_s]]/60,0),"00")</f>
        <v>06</v>
      </c>
      <c r="O387" s="4" t="str">
        <f>TEXT(ROUND(((Acrescentar2[[#This Row],[ritmo_s]]/60-Acrescentar2[[#This Row],[comp_ritmo_min]])*100),2),"00")</f>
        <v>75</v>
      </c>
      <c r="P387" s="1" t="str">
        <f>Acrescentar2[[#This Row],[comp_ritmo_min]]&amp;":"&amp;Acrescentar2[[#This Row],[comp_ritmo_seg]]</f>
        <v>06:75</v>
      </c>
    </row>
    <row r="388" spans="1:16" x14ac:dyDescent="0.3">
      <c r="A388">
        <v>387</v>
      </c>
      <c r="B388">
        <v>11090</v>
      </c>
      <c r="C388" s="1" t="s">
        <v>1833</v>
      </c>
      <c r="D388" s="1" t="s">
        <v>1421</v>
      </c>
      <c r="E388" s="1">
        <v>29</v>
      </c>
      <c r="F388" s="1" t="s">
        <v>1458</v>
      </c>
      <c r="G388">
        <v>40</v>
      </c>
      <c r="H388" s="1" t="s">
        <v>6</v>
      </c>
      <c r="I388" s="1" t="s">
        <v>6</v>
      </c>
      <c r="J388" s="2">
        <v>4.6851851851851853E-2</v>
      </c>
      <c r="K388" s="1">
        <v>10</v>
      </c>
      <c r="L388" s="1">
        <f>HOUR(Acrescentar2[[#This Row],[tempo]])*60*60+MINUTE(Acrescentar2[[#This Row],[tempo]])*60+SECOND(Acrescentar2[[#This Row],[tempo]])</f>
        <v>4048</v>
      </c>
      <c r="M388" s="1">
        <f>Acrescentar2[[#This Row],[tempo_s]]/Acrescentar2[[#This Row],[distancia]]</f>
        <v>404.8</v>
      </c>
      <c r="N388" s="1" t="str">
        <f>TEXT(ROUNDDOWN(Acrescentar2[[#This Row],[ritmo_s]]/60,0),"00")</f>
        <v>06</v>
      </c>
      <c r="O388" s="4" t="str">
        <f>TEXT(ROUND(((Acrescentar2[[#This Row],[ritmo_s]]/60-Acrescentar2[[#This Row],[comp_ritmo_min]])*100),2),"00")</f>
        <v>75</v>
      </c>
      <c r="P388" s="1" t="str">
        <f>Acrescentar2[[#This Row],[comp_ritmo_min]]&amp;":"&amp;Acrescentar2[[#This Row],[comp_ritmo_seg]]</f>
        <v>06:75</v>
      </c>
    </row>
    <row r="389" spans="1:16" x14ac:dyDescent="0.3">
      <c r="A389">
        <v>388</v>
      </c>
      <c r="B389">
        <v>9182</v>
      </c>
      <c r="C389" s="1" t="s">
        <v>1834</v>
      </c>
      <c r="D389" s="1" t="s">
        <v>1421</v>
      </c>
      <c r="E389" s="1">
        <v>44</v>
      </c>
      <c r="F389" s="1" t="s">
        <v>1427</v>
      </c>
      <c r="G389">
        <v>84</v>
      </c>
      <c r="H389" s="1" t="s">
        <v>6</v>
      </c>
      <c r="I389" s="1" t="s">
        <v>117</v>
      </c>
      <c r="J389" s="2">
        <v>4.6851851851851853E-2</v>
      </c>
      <c r="K389" s="1">
        <v>10</v>
      </c>
      <c r="L389" s="1">
        <f>HOUR(Acrescentar2[[#This Row],[tempo]])*60*60+MINUTE(Acrescentar2[[#This Row],[tempo]])*60+SECOND(Acrescentar2[[#This Row],[tempo]])</f>
        <v>4048</v>
      </c>
      <c r="M389" s="1">
        <f>Acrescentar2[[#This Row],[tempo_s]]/Acrescentar2[[#This Row],[distancia]]</f>
        <v>404.8</v>
      </c>
      <c r="N389" s="1" t="str">
        <f>TEXT(ROUNDDOWN(Acrescentar2[[#This Row],[ritmo_s]]/60,0),"00")</f>
        <v>06</v>
      </c>
      <c r="O389" s="4" t="str">
        <f>TEXT(ROUND(((Acrescentar2[[#This Row],[ritmo_s]]/60-Acrescentar2[[#This Row],[comp_ritmo_min]])*100),2),"00")</f>
        <v>75</v>
      </c>
      <c r="P389" s="1" t="str">
        <f>Acrescentar2[[#This Row],[comp_ritmo_min]]&amp;":"&amp;Acrescentar2[[#This Row],[comp_ritmo_seg]]</f>
        <v>06:75</v>
      </c>
    </row>
    <row r="390" spans="1:16" x14ac:dyDescent="0.3">
      <c r="A390">
        <v>389</v>
      </c>
      <c r="B390">
        <v>9984</v>
      </c>
      <c r="C390" s="1" t="s">
        <v>1835</v>
      </c>
      <c r="D390" s="1" t="s">
        <v>1421</v>
      </c>
      <c r="E390" s="1">
        <v>42</v>
      </c>
      <c r="F390" s="1" t="s">
        <v>1427</v>
      </c>
      <c r="G390">
        <v>85</v>
      </c>
      <c r="H390" s="1" t="s">
        <v>6</v>
      </c>
      <c r="I390" s="1" t="s">
        <v>6</v>
      </c>
      <c r="J390" s="2">
        <v>4.6932870370370368E-2</v>
      </c>
      <c r="K390" s="1">
        <v>10</v>
      </c>
      <c r="L390" s="1">
        <f>HOUR(Acrescentar2[[#This Row],[tempo]])*60*60+MINUTE(Acrescentar2[[#This Row],[tempo]])*60+SECOND(Acrescentar2[[#This Row],[tempo]])</f>
        <v>4055</v>
      </c>
      <c r="M390" s="1">
        <f>Acrescentar2[[#This Row],[tempo_s]]/Acrescentar2[[#This Row],[distancia]]</f>
        <v>405.5</v>
      </c>
      <c r="N390" s="1" t="str">
        <f>TEXT(ROUNDDOWN(Acrescentar2[[#This Row],[ritmo_s]]/60,0),"00")</f>
        <v>06</v>
      </c>
      <c r="O390" s="4" t="str">
        <f>TEXT(ROUND(((Acrescentar2[[#This Row],[ritmo_s]]/60-Acrescentar2[[#This Row],[comp_ritmo_min]])*100),2),"00")</f>
        <v>76</v>
      </c>
      <c r="P390" s="1" t="str">
        <f>Acrescentar2[[#This Row],[comp_ritmo_min]]&amp;":"&amp;Acrescentar2[[#This Row],[comp_ritmo_seg]]</f>
        <v>06:76</v>
      </c>
    </row>
    <row r="391" spans="1:16" x14ac:dyDescent="0.3">
      <c r="A391">
        <v>390</v>
      </c>
      <c r="B391">
        <v>10258</v>
      </c>
      <c r="C391" s="1" t="s">
        <v>1836</v>
      </c>
      <c r="D391" s="1" t="s">
        <v>1421</v>
      </c>
      <c r="E391" s="1">
        <v>36</v>
      </c>
      <c r="F391" s="1" t="s">
        <v>1422</v>
      </c>
      <c r="G391">
        <v>74</v>
      </c>
      <c r="H391" s="1" t="s">
        <v>6</v>
      </c>
      <c r="I391" s="1" t="s">
        <v>6</v>
      </c>
      <c r="J391" s="2">
        <v>4.6979166666666669E-2</v>
      </c>
      <c r="K391" s="1">
        <v>10</v>
      </c>
      <c r="L391" s="1">
        <f>HOUR(Acrescentar2[[#This Row],[tempo]])*60*60+MINUTE(Acrescentar2[[#This Row],[tempo]])*60+SECOND(Acrescentar2[[#This Row],[tempo]])</f>
        <v>4059</v>
      </c>
      <c r="M391" s="1">
        <f>Acrescentar2[[#This Row],[tempo_s]]/Acrescentar2[[#This Row],[distancia]]</f>
        <v>405.9</v>
      </c>
      <c r="N391" s="1" t="str">
        <f>TEXT(ROUNDDOWN(Acrescentar2[[#This Row],[ritmo_s]]/60,0),"00")</f>
        <v>06</v>
      </c>
      <c r="O391" s="4" t="str">
        <f>TEXT(ROUND(((Acrescentar2[[#This Row],[ritmo_s]]/60-Acrescentar2[[#This Row],[comp_ritmo_min]])*100),2),"00")</f>
        <v>77</v>
      </c>
      <c r="P391" s="1" t="str">
        <f>Acrescentar2[[#This Row],[comp_ritmo_min]]&amp;":"&amp;Acrescentar2[[#This Row],[comp_ritmo_seg]]</f>
        <v>06:77</v>
      </c>
    </row>
    <row r="392" spans="1:16" x14ac:dyDescent="0.3">
      <c r="A392">
        <v>391</v>
      </c>
      <c r="B392">
        <v>10205</v>
      </c>
      <c r="C392" s="1" t="s">
        <v>1837</v>
      </c>
      <c r="D392" s="1" t="s">
        <v>1421</v>
      </c>
      <c r="E392" s="1">
        <v>33</v>
      </c>
      <c r="F392" s="1" t="s">
        <v>1424</v>
      </c>
      <c r="G392">
        <v>56</v>
      </c>
      <c r="H392" s="1" t="s">
        <v>6</v>
      </c>
      <c r="I392" s="1" t="s">
        <v>6</v>
      </c>
      <c r="J392" s="2">
        <v>4.7002314814814816E-2</v>
      </c>
      <c r="K392" s="1">
        <v>10</v>
      </c>
      <c r="L392" s="1">
        <f>HOUR(Acrescentar2[[#This Row],[tempo]])*60*60+MINUTE(Acrescentar2[[#This Row],[tempo]])*60+SECOND(Acrescentar2[[#This Row],[tempo]])</f>
        <v>4061</v>
      </c>
      <c r="M392" s="1">
        <f>Acrescentar2[[#This Row],[tempo_s]]/Acrescentar2[[#This Row],[distancia]]</f>
        <v>406.1</v>
      </c>
      <c r="N392" s="1" t="str">
        <f>TEXT(ROUNDDOWN(Acrescentar2[[#This Row],[ritmo_s]]/60,0),"00")</f>
        <v>06</v>
      </c>
      <c r="O392" s="4" t="str">
        <f>TEXT(ROUND(((Acrescentar2[[#This Row],[ritmo_s]]/60-Acrescentar2[[#This Row],[comp_ritmo_min]])*100),2),"00")</f>
        <v>77</v>
      </c>
      <c r="P392" s="1" t="str">
        <f>Acrescentar2[[#This Row],[comp_ritmo_min]]&amp;":"&amp;Acrescentar2[[#This Row],[comp_ritmo_seg]]</f>
        <v>06:77</v>
      </c>
    </row>
    <row r="393" spans="1:16" x14ac:dyDescent="0.3">
      <c r="A393">
        <v>392</v>
      </c>
      <c r="B393">
        <v>9724</v>
      </c>
      <c r="C393" s="1" t="s">
        <v>1838</v>
      </c>
      <c r="D393" s="1" t="s">
        <v>1421</v>
      </c>
      <c r="E393" s="1">
        <v>43</v>
      </c>
      <c r="F393" s="1" t="s">
        <v>1427</v>
      </c>
      <c r="G393">
        <v>86</v>
      </c>
      <c r="H393" s="1" t="s">
        <v>6</v>
      </c>
      <c r="I393" s="1" t="s">
        <v>6</v>
      </c>
      <c r="J393" s="2">
        <v>4.7002314814814816E-2</v>
      </c>
      <c r="K393" s="1">
        <v>10</v>
      </c>
      <c r="L393" s="1">
        <f>HOUR(Acrescentar2[[#This Row],[tempo]])*60*60+MINUTE(Acrescentar2[[#This Row],[tempo]])*60+SECOND(Acrescentar2[[#This Row],[tempo]])</f>
        <v>4061</v>
      </c>
      <c r="M393" s="1">
        <f>Acrescentar2[[#This Row],[tempo_s]]/Acrescentar2[[#This Row],[distancia]]</f>
        <v>406.1</v>
      </c>
      <c r="N393" s="1" t="str">
        <f>TEXT(ROUNDDOWN(Acrescentar2[[#This Row],[ritmo_s]]/60,0),"00")</f>
        <v>06</v>
      </c>
      <c r="O393" s="4" t="str">
        <f>TEXT(ROUND(((Acrescentar2[[#This Row],[ritmo_s]]/60-Acrescentar2[[#This Row],[comp_ritmo_min]])*100),2),"00")</f>
        <v>77</v>
      </c>
      <c r="P393" s="1" t="str">
        <f>Acrescentar2[[#This Row],[comp_ritmo_min]]&amp;":"&amp;Acrescentar2[[#This Row],[comp_ritmo_seg]]</f>
        <v>06:77</v>
      </c>
    </row>
    <row r="394" spans="1:16" x14ac:dyDescent="0.3">
      <c r="A394">
        <v>393</v>
      </c>
      <c r="B394">
        <v>10848</v>
      </c>
      <c r="C394" s="1" t="s">
        <v>1839</v>
      </c>
      <c r="D394" s="1" t="s">
        <v>1421</v>
      </c>
      <c r="E394" s="1">
        <v>42</v>
      </c>
      <c r="F394" s="1" t="s">
        <v>1427</v>
      </c>
      <c r="G394">
        <v>87</v>
      </c>
      <c r="H394" s="1" t="s">
        <v>6</v>
      </c>
      <c r="I394" s="1" t="s">
        <v>6</v>
      </c>
      <c r="J394" s="2">
        <v>4.7071759259259258E-2</v>
      </c>
      <c r="K394" s="1">
        <v>10</v>
      </c>
      <c r="L394" s="1">
        <f>HOUR(Acrescentar2[[#This Row],[tempo]])*60*60+MINUTE(Acrescentar2[[#This Row],[tempo]])*60+SECOND(Acrescentar2[[#This Row],[tempo]])</f>
        <v>4067</v>
      </c>
      <c r="M394" s="1">
        <f>Acrescentar2[[#This Row],[tempo_s]]/Acrescentar2[[#This Row],[distancia]]</f>
        <v>406.7</v>
      </c>
      <c r="N394" s="1" t="str">
        <f>TEXT(ROUNDDOWN(Acrescentar2[[#This Row],[ritmo_s]]/60,0),"00")</f>
        <v>06</v>
      </c>
      <c r="O394" s="4" t="str">
        <f>TEXT(ROUND(((Acrescentar2[[#This Row],[ritmo_s]]/60-Acrescentar2[[#This Row],[comp_ritmo_min]])*100),2),"00")</f>
        <v>78</v>
      </c>
      <c r="P394" s="1" t="str">
        <f>Acrescentar2[[#This Row],[comp_ritmo_min]]&amp;":"&amp;Acrescentar2[[#This Row],[comp_ritmo_seg]]</f>
        <v>06:78</v>
      </c>
    </row>
    <row r="395" spans="1:16" x14ac:dyDescent="0.3">
      <c r="A395">
        <v>394</v>
      </c>
      <c r="B395">
        <v>11002</v>
      </c>
      <c r="C395" s="1" t="s">
        <v>1840</v>
      </c>
      <c r="D395" s="1" t="s">
        <v>1421</v>
      </c>
      <c r="E395" s="1">
        <v>27</v>
      </c>
      <c r="F395" s="1" t="s">
        <v>1458</v>
      </c>
      <c r="G395">
        <v>41</v>
      </c>
      <c r="H395" s="1" t="s">
        <v>6</v>
      </c>
      <c r="I395" s="1" t="s">
        <v>6</v>
      </c>
      <c r="J395" s="2">
        <v>4.7118055555555559E-2</v>
      </c>
      <c r="K395" s="1">
        <v>10</v>
      </c>
      <c r="L395" s="1">
        <f>HOUR(Acrescentar2[[#This Row],[tempo]])*60*60+MINUTE(Acrescentar2[[#This Row],[tempo]])*60+SECOND(Acrescentar2[[#This Row],[tempo]])</f>
        <v>4071</v>
      </c>
      <c r="M395" s="1">
        <f>Acrescentar2[[#This Row],[tempo_s]]/Acrescentar2[[#This Row],[distancia]]</f>
        <v>407.1</v>
      </c>
      <c r="N395" s="1" t="str">
        <f>TEXT(ROUNDDOWN(Acrescentar2[[#This Row],[ritmo_s]]/60,0),"00")</f>
        <v>06</v>
      </c>
      <c r="O395" s="4" t="str">
        <f>TEXT(ROUND(((Acrescentar2[[#This Row],[ritmo_s]]/60-Acrescentar2[[#This Row],[comp_ritmo_min]])*100),2),"00")</f>
        <v>79</v>
      </c>
      <c r="P395" s="1" t="str">
        <f>Acrescentar2[[#This Row],[comp_ritmo_min]]&amp;":"&amp;Acrescentar2[[#This Row],[comp_ritmo_seg]]</f>
        <v>06:79</v>
      </c>
    </row>
    <row r="396" spans="1:16" x14ac:dyDescent="0.3">
      <c r="A396">
        <v>395</v>
      </c>
      <c r="B396">
        <v>9041</v>
      </c>
      <c r="C396" s="1" t="s">
        <v>1841</v>
      </c>
      <c r="D396" s="1" t="s">
        <v>1421</v>
      </c>
      <c r="E396" s="1">
        <v>33</v>
      </c>
      <c r="F396" s="1" t="s">
        <v>1424</v>
      </c>
      <c r="G396">
        <v>57</v>
      </c>
      <c r="H396" s="1" t="s">
        <v>6</v>
      </c>
      <c r="I396" s="1" t="s">
        <v>9</v>
      </c>
      <c r="J396" s="2">
        <v>4.71875E-2</v>
      </c>
      <c r="K396" s="1">
        <v>10</v>
      </c>
      <c r="L396" s="1">
        <f>HOUR(Acrescentar2[[#This Row],[tempo]])*60*60+MINUTE(Acrescentar2[[#This Row],[tempo]])*60+SECOND(Acrescentar2[[#This Row],[tempo]])</f>
        <v>4077</v>
      </c>
      <c r="M396" s="1">
        <f>Acrescentar2[[#This Row],[tempo_s]]/Acrescentar2[[#This Row],[distancia]]</f>
        <v>407.7</v>
      </c>
      <c r="N396" s="1" t="str">
        <f>TEXT(ROUNDDOWN(Acrescentar2[[#This Row],[ritmo_s]]/60,0),"00")</f>
        <v>06</v>
      </c>
      <c r="O396" s="4" t="str">
        <f>TEXT(ROUND(((Acrescentar2[[#This Row],[ritmo_s]]/60-Acrescentar2[[#This Row],[comp_ritmo_min]])*100),2),"00")</f>
        <v>80</v>
      </c>
      <c r="P396" s="1" t="str">
        <f>Acrescentar2[[#This Row],[comp_ritmo_min]]&amp;":"&amp;Acrescentar2[[#This Row],[comp_ritmo_seg]]</f>
        <v>06:80</v>
      </c>
    </row>
    <row r="397" spans="1:16" x14ac:dyDescent="0.3">
      <c r="A397">
        <v>396</v>
      </c>
      <c r="B397">
        <v>9040</v>
      </c>
      <c r="C397" s="1" t="s">
        <v>1842</v>
      </c>
      <c r="D397" s="1" t="s">
        <v>1421</v>
      </c>
      <c r="E397" s="1">
        <v>25</v>
      </c>
      <c r="F397" s="1" t="s">
        <v>1458</v>
      </c>
      <c r="G397">
        <v>42</v>
      </c>
      <c r="H397" s="1" t="s">
        <v>6</v>
      </c>
      <c r="I397" s="1" t="s">
        <v>9</v>
      </c>
      <c r="J397" s="2">
        <v>4.71875E-2</v>
      </c>
      <c r="K397" s="1">
        <v>10</v>
      </c>
      <c r="L397" s="1">
        <f>HOUR(Acrescentar2[[#This Row],[tempo]])*60*60+MINUTE(Acrescentar2[[#This Row],[tempo]])*60+SECOND(Acrescentar2[[#This Row],[tempo]])</f>
        <v>4077</v>
      </c>
      <c r="M397" s="1">
        <f>Acrescentar2[[#This Row],[tempo_s]]/Acrescentar2[[#This Row],[distancia]]</f>
        <v>407.7</v>
      </c>
      <c r="N397" s="1" t="str">
        <f>TEXT(ROUNDDOWN(Acrescentar2[[#This Row],[ritmo_s]]/60,0),"00")</f>
        <v>06</v>
      </c>
      <c r="O397" s="4" t="str">
        <f>TEXT(ROUND(((Acrescentar2[[#This Row],[ritmo_s]]/60-Acrescentar2[[#This Row],[comp_ritmo_min]])*100),2),"00")</f>
        <v>80</v>
      </c>
      <c r="P397" s="1" t="str">
        <f>Acrescentar2[[#This Row],[comp_ritmo_min]]&amp;":"&amp;Acrescentar2[[#This Row],[comp_ritmo_seg]]</f>
        <v>06:80</v>
      </c>
    </row>
    <row r="398" spans="1:16" x14ac:dyDescent="0.3">
      <c r="A398">
        <v>397</v>
      </c>
      <c r="B398">
        <v>10818</v>
      </c>
      <c r="C398" s="1" t="s">
        <v>1843</v>
      </c>
      <c r="D398" s="1" t="s">
        <v>1421</v>
      </c>
      <c r="E398" s="1">
        <v>42</v>
      </c>
      <c r="F398" s="1" t="s">
        <v>1427</v>
      </c>
      <c r="G398">
        <v>88</v>
      </c>
      <c r="H398" s="1" t="s">
        <v>6</v>
      </c>
      <c r="I398" s="1" t="s">
        <v>6</v>
      </c>
      <c r="J398" s="2">
        <v>4.7199074074074074E-2</v>
      </c>
      <c r="K398" s="1">
        <v>10</v>
      </c>
      <c r="L398" s="1">
        <f>HOUR(Acrescentar2[[#This Row],[tempo]])*60*60+MINUTE(Acrescentar2[[#This Row],[tempo]])*60+SECOND(Acrescentar2[[#This Row],[tempo]])</f>
        <v>4078</v>
      </c>
      <c r="M398" s="1">
        <f>Acrescentar2[[#This Row],[tempo_s]]/Acrescentar2[[#This Row],[distancia]]</f>
        <v>407.8</v>
      </c>
      <c r="N398" s="1" t="str">
        <f>TEXT(ROUNDDOWN(Acrescentar2[[#This Row],[ritmo_s]]/60,0),"00")</f>
        <v>06</v>
      </c>
      <c r="O398" s="4" t="str">
        <f>TEXT(ROUND(((Acrescentar2[[#This Row],[ritmo_s]]/60-Acrescentar2[[#This Row],[comp_ritmo_min]])*100),2),"00")</f>
        <v>80</v>
      </c>
      <c r="P398" s="1" t="str">
        <f>Acrescentar2[[#This Row],[comp_ritmo_min]]&amp;":"&amp;Acrescentar2[[#This Row],[comp_ritmo_seg]]</f>
        <v>06:80</v>
      </c>
    </row>
    <row r="399" spans="1:16" x14ac:dyDescent="0.3">
      <c r="A399">
        <v>398</v>
      </c>
      <c r="B399">
        <v>9945</v>
      </c>
      <c r="C399" s="1" t="s">
        <v>1844</v>
      </c>
      <c r="D399" s="1" t="s">
        <v>1421</v>
      </c>
      <c r="E399" s="1">
        <v>39</v>
      </c>
      <c r="F399" s="1" t="s">
        <v>1422</v>
      </c>
      <c r="G399">
        <v>75</v>
      </c>
      <c r="H399" s="1" t="s">
        <v>6</v>
      </c>
      <c r="I399" s="1" t="s">
        <v>6</v>
      </c>
      <c r="J399" s="2">
        <v>4.7210648148148147E-2</v>
      </c>
      <c r="K399" s="1">
        <v>10</v>
      </c>
      <c r="L399" s="1">
        <f>HOUR(Acrescentar2[[#This Row],[tempo]])*60*60+MINUTE(Acrescentar2[[#This Row],[tempo]])*60+SECOND(Acrescentar2[[#This Row],[tempo]])</f>
        <v>4079</v>
      </c>
      <c r="M399" s="1">
        <f>Acrescentar2[[#This Row],[tempo_s]]/Acrescentar2[[#This Row],[distancia]]</f>
        <v>407.9</v>
      </c>
      <c r="N399" s="1" t="str">
        <f>TEXT(ROUNDDOWN(Acrescentar2[[#This Row],[ritmo_s]]/60,0),"00")</f>
        <v>06</v>
      </c>
      <c r="O399" s="4" t="str">
        <f>TEXT(ROUND(((Acrescentar2[[#This Row],[ritmo_s]]/60-Acrescentar2[[#This Row],[comp_ritmo_min]])*100),2),"00")</f>
        <v>80</v>
      </c>
      <c r="P399" s="1" t="str">
        <f>Acrescentar2[[#This Row],[comp_ritmo_min]]&amp;":"&amp;Acrescentar2[[#This Row],[comp_ritmo_seg]]</f>
        <v>06:80</v>
      </c>
    </row>
    <row r="400" spans="1:16" x14ac:dyDescent="0.3">
      <c r="A400">
        <v>399</v>
      </c>
      <c r="B400">
        <v>10295</v>
      </c>
      <c r="C400" s="1" t="s">
        <v>1845</v>
      </c>
      <c r="D400" s="1" t="s">
        <v>1421</v>
      </c>
      <c r="E400" s="1">
        <v>50</v>
      </c>
      <c r="F400" s="1" t="s">
        <v>1432</v>
      </c>
      <c r="G400">
        <v>34</v>
      </c>
      <c r="H400" s="1" t="s">
        <v>6</v>
      </c>
      <c r="I400" s="1" t="s">
        <v>6</v>
      </c>
      <c r="J400" s="2">
        <v>4.7222222222222221E-2</v>
      </c>
      <c r="K400" s="1">
        <v>10</v>
      </c>
      <c r="L400" s="1">
        <f>HOUR(Acrescentar2[[#This Row],[tempo]])*60*60+MINUTE(Acrescentar2[[#This Row],[tempo]])*60+SECOND(Acrescentar2[[#This Row],[tempo]])</f>
        <v>4080</v>
      </c>
      <c r="M400" s="1">
        <f>Acrescentar2[[#This Row],[tempo_s]]/Acrescentar2[[#This Row],[distancia]]</f>
        <v>408</v>
      </c>
      <c r="N400" s="1" t="str">
        <f>TEXT(ROUNDDOWN(Acrescentar2[[#This Row],[ritmo_s]]/60,0),"00")</f>
        <v>06</v>
      </c>
      <c r="O400" s="4" t="str">
        <f>TEXT(ROUND(((Acrescentar2[[#This Row],[ritmo_s]]/60-Acrescentar2[[#This Row],[comp_ritmo_min]])*100),2),"00")</f>
        <v>80</v>
      </c>
      <c r="P400" s="1" t="str">
        <f>Acrescentar2[[#This Row],[comp_ritmo_min]]&amp;":"&amp;Acrescentar2[[#This Row],[comp_ritmo_seg]]</f>
        <v>06:80</v>
      </c>
    </row>
    <row r="401" spans="1:16" x14ac:dyDescent="0.3">
      <c r="A401">
        <v>400</v>
      </c>
      <c r="B401">
        <v>9554</v>
      </c>
      <c r="C401" s="1" t="s">
        <v>1846</v>
      </c>
      <c r="D401" s="1" t="s">
        <v>1421</v>
      </c>
      <c r="E401" s="1">
        <v>1</v>
      </c>
      <c r="F401" s="1" t="s">
        <v>1450</v>
      </c>
      <c r="G401">
        <v>10</v>
      </c>
      <c r="H401" s="1" t="s">
        <v>6</v>
      </c>
      <c r="I401" s="1" t="s">
        <v>215</v>
      </c>
      <c r="J401" s="2">
        <v>4.7222222222222221E-2</v>
      </c>
      <c r="K401" s="1">
        <v>10</v>
      </c>
      <c r="L401" s="1">
        <f>HOUR(Acrescentar2[[#This Row],[tempo]])*60*60+MINUTE(Acrescentar2[[#This Row],[tempo]])*60+SECOND(Acrescentar2[[#This Row],[tempo]])</f>
        <v>4080</v>
      </c>
      <c r="M401" s="1">
        <f>Acrescentar2[[#This Row],[tempo_s]]/Acrescentar2[[#This Row],[distancia]]</f>
        <v>408</v>
      </c>
      <c r="N401" s="1" t="str">
        <f>TEXT(ROUNDDOWN(Acrescentar2[[#This Row],[ritmo_s]]/60,0),"00")</f>
        <v>06</v>
      </c>
      <c r="O401" s="4" t="str">
        <f>TEXT(ROUND(((Acrescentar2[[#This Row],[ritmo_s]]/60-Acrescentar2[[#This Row],[comp_ritmo_min]])*100),2),"00")</f>
        <v>80</v>
      </c>
      <c r="P401" s="1" t="str">
        <f>Acrescentar2[[#This Row],[comp_ritmo_min]]&amp;":"&amp;Acrescentar2[[#This Row],[comp_ritmo_seg]]</f>
        <v>06:80</v>
      </c>
    </row>
    <row r="402" spans="1:16" x14ac:dyDescent="0.3">
      <c r="A402">
        <v>401</v>
      </c>
      <c r="B402">
        <v>8791</v>
      </c>
      <c r="C402" s="1" t="s">
        <v>1847</v>
      </c>
      <c r="D402" s="1" t="s">
        <v>1421</v>
      </c>
      <c r="E402" s="1">
        <v>35</v>
      </c>
      <c r="F402" s="1" t="s">
        <v>1422</v>
      </c>
      <c r="G402">
        <v>76</v>
      </c>
      <c r="H402" s="1" t="s">
        <v>6</v>
      </c>
      <c r="I402" s="1" t="s">
        <v>19</v>
      </c>
      <c r="J402" s="2">
        <v>4.7233796296296295E-2</v>
      </c>
      <c r="K402" s="1">
        <v>10</v>
      </c>
      <c r="L402" s="1">
        <f>HOUR(Acrescentar2[[#This Row],[tempo]])*60*60+MINUTE(Acrescentar2[[#This Row],[tempo]])*60+SECOND(Acrescentar2[[#This Row],[tempo]])</f>
        <v>4081</v>
      </c>
      <c r="M402" s="1">
        <f>Acrescentar2[[#This Row],[tempo_s]]/Acrescentar2[[#This Row],[distancia]]</f>
        <v>408.1</v>
      </c>
      <c r="N402" s="1" t="str">
        <f>TEXT(ROUNDDOWN(Acrescentar2[[#This Row],[ritmo_s]]/60,0),"00")</f>
        <v>06</v>
      </c>
      <c r="O402" s="4" t="str">
        <f>TEXT(ROUND(((Acrescentar2[[#This Row],[ritmo_s]]/60-Acrescentar2[[#This Row],[comp_ritmo_min]])*100),2),"00")</f>
        <v>80</v>
      </c>
      <c r="P402" s="1" t="str">
        <f>Acrescentar2[[#This Row],[comp_ritmo_min]]&amp;":"&amp;Acrescentar2[[#This Row],[comp_ritmo_seg]]</f>
        <v>06:80</v>
      </c>
    </row>
    <row r="403" spans="1:16" x14ac:dyDescent="0.3">
      <c r="A403">
        <v>402</v>
      </c>
      <c r="B403">
        <v>9550</v>
      </c>
      <c r="C403" s="1" t="s">
        <v>1848</v>
      </c>
      <c r="D403" s="1" t="s">
        <v>1421</v>
      </c>
      <c r="E403" s="1">
        <v>1</v>
      </c>
      <c r="F403" s="1" t="s">
        <v>1450</v>
      </c>
      <c r="G403">
        <v>11</v>
      </c>
      <c r="H403" s="1" t="s">
        <v>6</v>
      </c>
      <c r="I403" s="1" t="s">
        <v>215</v>
      </c>
      <c r="J403" s="2">
        <v>4.7233796296296295E-2</v>
      </c>
      <c r="K403" s="1">
        <v>10</v>
      </c>
      <c r="L403" s="1">
        <f>HOUR(Acrescentar2[[#This Row],[tempo]])*60*60+MINUTE(Acrescentar2[[#This Row],[tempo]])*60+SECOND(Acrescentar2[[#This Row],[tempo]])</f>
        <v>4081</v>
      </c>
      <c r="M403" s="1">
        <f>Acrescentar2[[#This Row],[tempo_s]]/Acrescentar2[[#This Row],[distancia]]</f>
        <v>408.1</v>
      </c>
      <c r="N403" s="1" t="str">
        <f>TEXT(ROUNDDOWN(Acrescentar2[[#This Row],[ritmo_s]]/60,0),"00")</f>
        <v>06</v>
      </c>
      <c r="O403" s="4" t="str">
        <f>TEXT(ROUND(((Acrescentar2[[#This Row],[ritmo_s]]/60-Acrescentar2[[#This Row],[comp_ritmo_min]])*100),2),"00")</f>
        <v>80</v>
      </c>
      <c r="P403" s="1" t="str">
        <f>Acrescentar2[[#This Row],[comp_ritmo_min]]&amp;":"&amp;Acrescentar2[[#This Row],[comp_ritmo_seg]]</f>
        <v>06:80</v>
      </c>
    </row>
    <row r="404" spans="1:16" x14ac:dyDescent="0.3">
      <c r="A404">
        <v>403</v>
      </c>
      <c r="B404">
        <v>9551</v>
      </c>
      <c r="C404" s="1" t="s">
        <v>1849</v>
      </c>
      <c r="D404" s="1" t="s">
        <v>1421</v>
      </c>
      <c r="E404" s="1">
        <v>1</v>
      </c>
      <c r="F404" s="1" t="s">
        <v>1450</v>
      </c>
      <c r="G404">
        <v>12</v>
      </c>
      <c r="H404" s="1" t="s">
        <v>6</v>
      </c>
      <c r="I404" s="1" t="s">
        <v>215</v>
      </c>
      <c r="J404" s="2">
        <v>4.7245370370370368E-2</v>
      </c>
      <c r="K404" s="1">
        <v>10</v>
      </c>
      <c r="L404" s="1">
        <f>HOUR(Acrescentar2[[#This Row],[tempo]])*60*60+MINUTE(Acrescentar2[[#This Row],[tempo]])*60+SECOND(Acrescentar2[[#This Row],[tempo]])</f>
        <v>4082</v>
      </c>
      <c r="M404" s="1">
        <f>Acrescentar2[[#This Row],[tempo_s]]/Acrescentar2[[#This Row],[distancia]]</f>
        <v>408.2</v>
      </c>
      <c r="N404" s="1" t="str">
        <f>TEXT(ROUNDDOWN(Acrescentar2[[#This Row],[ritmo_s]]/60,0),"00")</f>
        <v>06</v>
      </c>
      <c r="O404" s="4" t="str">
        <f>TEXT(ROUND(((Acrescentar2[[#This Row],[ritmo_s]]/60-Acrescentar2[[#This Row],[comp_ritmo_min]])*100),2),"00")</f>
        <v>80</v>
      </c>
      <c r="P404" s="1" t="str">
        <f>Acrescentar2[[#This Row],[comp_ritmo_min]]&amp;":"&amp;Acrescentar2[[#This Row],[comp_ritmo_seg]]</f>
        <v>06:80</v>
      </c>
    </row>
    <row r="405" spans="1:16" x14ac:dyDescent="0.3">
      <c r="A405">
        <v>404</v>
      </c>
      <c r="B405">
        <v>10541</v>
      </c>
      <c r="C405" s="1" t="s">
        <v>1850</v>
      </c>
      <c r="D405" s="1" t="s">
        <v>1421</v>
      </c>
      <c r="E405" s="1">
        <v>50</v>
      </c>
      <c r="F405" s="1" t="s">
        <v>1432</v>
      </c>
      <c r="G405">
        <v>35</v>
      </c>
      <c r="H405" s="1" t="s">
        <v>6</v>
      </c>
      <c r="I405" s="1" t="s">
        <v>6</v>
      </c>
      <c r="J405" s="2">
        <v>4.7245370370370368E-2</v>
      </c>
      <c r="K405" s="1">
        <v>10</v>
      </c>
      <c r="L405" s="1">
        <f>HOUR(Acrescentar2[[#This Row],[tempo]])*60*60+MINUTE(Acrescentar2[[#This Row],[tempo]])*60+SECOND(Acrescentar2[[#This Row],[tempo]])</f>
        <v>4082</v>
      </c>
      <c r="M405" s="1">
        <f>Acrescentar2[[#This Row],[tempo_s]]/Acrescentar2[[#This Row],[distancia]]</f>
        <v>408.2</v>
      </c>
      <c r="N405" s="1" t="str">
        <f>TEXT(ROUNDDOWN(Acrescentar2[[#This Row],[ritmo_s]]/60,0),"00")</f>
        <v>06</v>
      </c>
      <c r="O405" s="4" t="str">
        <f>TEXT(ROUND(((Acrescentar2[[#This Row],[ritmo_s]]/60-Acrescentar2[[#This Row],[comp_ritmo_min]])*100),2),"00")</f>
        <v>80</v>
      </c>
      <c r="P405" s="1" t="str">
        <f>Acrescentar2[[#This Row],[comp_ritmo_min]]&amp;":"&amp;Acrescentar2[[#This Row],[comp_ritmo_seg]]</f>
        <v>06:80</v>
      </c>
    </row>
    <row r="406" spans="1:16" x14ac:dyDescent="0.3">
      <c r="A406">
        <v>405</v>
      </c>
      <c r="B406">
        <v>8815</v>
      </c>
      <c r="C406" s="1" t="s">
        <v>1851</v>
      </c>
      <c r="D406" s="1" t="s">
        <v>1421</v>
      </c>
      <c r="E406" s="1">
        <v>49</v>
      </c>
      <c r="F406" s="1" t="s">
        <v>1441</v>
      </c>
      <c r="G406">
        <v>58</v>
      </c>
      <c r="H406" s="1" t="s">
        <v>6</v>
      </c>
      <c r="I406" s="1" t="s">
        <v>19</v>
      </c>
      <c r="J406" s="2">
        <v>4.7256944444444442E-2</v>
      </c>
      <c r="K406" s="1">
        <v>10</v>
      </c>
      <c r="L406" s="1">
        <f>HOUR(Acrescentar2[[#This Row],[tempo]])*60*60+MINUTE(Acrescentar2[[#This Row],[tempo]])*60+SECOND(Acrescentar2[[#This Row],[tempo]])</f>
        <v>4083</v>
      </c>
      <c r="M406" s="1">
        <f>Acrescentar2[[#This Row],[tempo_s]]/Acrescentar2[[#This Row],[distancia]]</f>
        <v>408.3</v>
      </c>
      <c r="N406" s="1" t="str">
        <f>TEXT(ROUNDDOWN(Acrescentar2[[#This Row],[ritmo_s]]/60,0),"00")</f>
        <v>06</v>
      </c>
      <c r="O406" s="4" t="str">
        <f>TEXT(ROUND(((Acrescentar2[[#This Row],[ritmo_s]]/60-Acrescentar2[[#This Row],[comp_ritmo_min]])*100),2),"00")</f>
        <v>81</v>
      </c>
      <c r="P406" s="1" t="str">
        <f>Acrescentar2[[#This Row],[comp_ritmo_min]]&amp;":"&amp;Acrescentar2[[#This Row],[comp_ritmo_seg]]</f>
        <v>06:81</v>
      </c>
    </row>
    <row r="407" spans="1:16" x14ac:dyDescent="0.3">
      <c r="A407">
        <v>406</v>
      </c>
      <c r="B407">
        <v>9571</v>
      </c>
      <c r="C407" s="1" t="s">
        <v>1852</v>
      </c>
      <c r="D407" s="1" t="s">
        <v>1421</v>
      </c>
      <c r="E407" s="1">
        <v>59</v>
      </c>
      <c r="F407" s="1" t="s">
        <v>1434</v>
      </c>
      <c r="G407">
        <v>9</v>
      </c>
      <c r="H407" s="1" t="s">
        <v>6</v>
      </c>
      <c r="I407" s="1" t="s">
        <v>299</v>
      </c>
      <c r="J407" s="2">
        <v>4.7256944444444442E-2</v>
      </c>
      <c r="K407" s="1">
        <v>10</v>
      </c>
      <c r="L407" s="1">
        <f>HOUR(Acrescentar2[[#This Row],[tempo]])*60*60+MINUTE(Acrescentar2[[#This Row],[tempo]])*60+SECOND(Acrescentar2[[#This Row],[tempo]])</f>
        <v>4083</v>
      </c>
      <c r="M407" s="1">
        <f>Acrescentar2[[#This Row],[tempo_s]]/Acrescentar2[[#This Row],[distancia]]</f>
        <v>408.3</v>
      </c>
      <c r="N407" s="1" t="str">
        <f>TEXT(ROUNDDOWN(Acrescentar2[[#This Row],[ritmo_s]]/60,0),"00")</f>
        <v>06</v>
      </c>
      <c r="O407" s="4" t="str">
        <f>TEXT(ROUND(((Acrescentar2[[#This Row],[ritmo_s]]/60-Acrescentar2[[#This Row],[comp_ritmo_min]])*100),2),"00")</f>
        <v>81</v>
      </c>
      <c r="P407" s="1" t="str">
        <f>Acrescentar2[[#This Row],[comp_ritmo_min]]&amp;":"&amp;Acrescentar2[[#This Row],[comp_ritmo_seg]]</f>
        <v>06:81</v>
      </c>
    </row>
    <row r="408" spans="1:16" x14ac:dyDescent="0.3">
      <c r="A408">
        <v>407</v>
      </c>
      <c r="B408">
        <v>10349</v>
      </c>
      <c r="C408" s="1" t="s">
        <v>1853</v>
      </c>
      <c r="D408" s="1" t="s">
        <v>1421</v>
      </c>
      <c r="E408" s="1">
        <v>31</v>
      </c>
      <c r="F408" s="1" t="s">
        <v>1424</v>
      </c>
      <c r="G408">
        <v>58</v>
      </c>
      <c r="H408" s="1" t="s">
        <v>6</v>
      </c>
      <c r="I408" s="1" t="s">
        <v>6</v>
      </c>
      <c r="J408" s="2">
        <v>4.7361111111111111E-2</v>
      </c>
      <c r="K408" s="1">
        <v>10</v>
      </c>
      <c r="L408" s="1">
        <f>HOUR(Acrescentar2[[#This Row],[tempo]])*60*60+MINUTE(Acrescentar2[[#This Row],[tempo]])*60+SECOND(Acrescentar2[[#This Row],[tempo]])</f>
        <v>4092</v>
      </c>
      <c r="M408" s="1">
        <f>Acrescentar2[[#This Row],[tempo_s]]/Acrescentar2[[#This Row],[distancia]]</f>
        <v>409.2</v>
      </c>
      <c r="N408" s="1" t="str">
        <f>TEXT(ROUNDDOWN(Acrescentar2[[#This Row],[ritmo_s]]/60,0),"00")</f>
        <v>06</v>
      </c>
      <c r="O408" s="4" t="str">
        <f>TEXT(ROUND(((Acrescentar2[[#This Row],[ritmo_s]]/60-Acrescentar2[[#This Row],[comp_ritmo_min]])*100),2),"00")</f>
        <v>82</v>
      </c>
      <c r="P408" s="1" t="str">
        <f>Acrescentar2[[#This Row],[comp_ritmo_min]]&amp;":"&amp;Acrescentar2[[#This Row],[comp_ritmo_seg]]</f>
        <v>06:82</v>
      </c>
    </row>
    <row r="409" spans="1:16" x14ac:dyDescent="0.3">
      <c r="A409">
        <v>408</v>
      </c>
      <c r="B409">
        <v>10915</v>
      </c>
      <c r="C409" s="1" t="s">
        <v>1854</v>
      </c>
      <c r="D409" s="1" t="s">
        <v>1421</v>
      </c>
      <c r="E409" s="1">
        <v>46</v>
      </c>
      <c r="F409" s="1" t="s">
        <v>1441</v>
      </c>
      <c r="G409">
        <v>59</v>
      </c>
      <c r="H409" s="1" t="s">
        <v>6</v>
      </c>
      <c r="I409" s="1" t="s">
        <v>6</v>
      </c>
      <c r="J409" s="2">
        <v>4.7384259259259258E-2</v>
      </c>
      <c r="K409" s="1">
        <v>10</v>
      </c>
      <c r="L409" s="1">
        <f>HOUR(Acrescentar2[[#This Row],[tempo]])*60*60+MINUTE(Acrescentar2[[#This Row],[tempo]])*60+SECOND(Acrescentar2[[#This Row],[tempo]])</f>
        <v>4094</v>
      </c>
      <c r="M409" s="1">
        <f>Acrescentar2[[#This Row],[tempo_s]]/Acrescentar2[[#This Row],[distancia]]</f>
        <v>409.4</v>
      </c>
      <c r="N409" s="1" t="str">
        <f>TEXT(ROUNDDOWN(Acrescentar2[[#This Row],[ritmo_s]]/60,0),"00")</f>
        <v>06</v>
      </c>
      <c r="O409" s="4" t="str">
        <f>TEXT(ROUND(((Acrescentar2[[#This Row],[ritmo_s]]/60-Acrescentar2[[#This Row],[comp_ritmo_min]])*100),2),"00")</f>
        <v>82</v>
      </c>
      <c r="P409" s="1" t="str">
        <f>Acrescentar2[[#This Row],[comp_ritmo_min]]&amp;":"&amp;Acrescentar2[[#This Row],[comp_ritmo_seg]]</f>
        <v>06:82</v>
      </c>
    </row>
    <row r="410" spans="1:16" x14ac:dyDescent="0.3">
      <c r="A410">
        <v>409</v>
      </c>
      <c r="B410">
        <v>9112</v>
      </c>
      <c r="C410" s="1" t="s">
        <v>1855</v>
      </c>
      <c r="D410" s="1" t="s">
        <v>1421</v>
      </c>
      <c r="E410" s="1">
        <v>44</v>
      </c>
      <c r="F410" s="1" t="s">
        <v>1427</v>
      </c>
      <c r="G410">
        <v>89</v>
      </c>
      <c r="H410" s="1" t="s">
        <v>6</v>
      </c>
      <c r="I410" s="1" t="s">
        <v>9</v>
      </c>
      <c r="J410" s="2">
        <v>4.7395833333333331E-2</v>
      </c>
      <c r="K410" s="1">
        <v>10</v>
      </c>
      <c r="L410" s="1">
        <f>HOUR(Acrescentar2[[#This Row],[tempo]])*60*60+MINUTE(Acrescentar2[[#This Row],[tempo]])*60+SECOND(Acrescentar2[[#This Row],[tempo]])</f>
        <v>4095</v>
      </c>
      <c r="M410" s="1">
        <f>Acrescentar2[[#This Row],[tempo_s]]/Acrescentar2[[#This Row],[distancia]]</f>
        <v>409.5</v>
      </c>
      <c r="N410" s="1" t="str">
        <f>TEXT(ROUNDDOWN(Acrescentar2[[#This Row],[ritmo_s]]/60,0),"00")</f>
        <v>06</v>
      </c>
      <c r="O410" s="4" t="str">
        <f>TEXT(ROUND(((Acrescentar2[[#This Row],[ritmo_s]]/60-Acrescentar2[[#This Row],[comp_ritmo_min]])*100),2),"00")</f>
        <v>83</v>
      </c>
      <c r="P410" s="1" t="str">
        <f>Acrescentar2[[#This Row],[comp_ritmo_min]]&amp;":"&amp;Acrescentar2[[#This Row],[comp_ritmo_seg]]</f>
        <v>06:83</v>
      </c>
    </row>
    <row r="411" spans="1:16" x14ac:dyDescent="0.3">
      <c r="A411">
        <v>410</v>
      </c>
      <c r="B411">
        <v>10916</v>
      </c>
      <c r="C411" s="1" t="s">
        <v>1856</v>
      </c>
      <c r="D411" s="1" t="s">
        <v>1421</v>
      </c>
      <c r="E411" s="1">
        <v>50</v>
      </c>
      <c r="F411" s="1" t="s">
        <v>1432</v>
      </c>
      <c r="G411">
        <v>36</v>
      </c>
      <c r="H411" s="1" t="s">
        <v>6</v>
      </c>
      <c r="I411" s="1" t="s">
        <v>6</v>
      </c>
      <c r="J411" s="2">
        <v>4.7395833333333331E-2</v>
      </c>
      <c r="K411" s="1">
        <v>10</v>
      </c>
      <c r="L411" s="1">
        <f>HOUR(Acrescentar2[[#This Row],[tempo]])*60*60+MINUTE(Acrescentar2[[#This Row],[tempo]])*60+SECOND(Acrescentar2[[#This Row],[tempo]])</f>
        <v>4095</v>
      </c>
      <c r="M411" s="1">
        <f>Acrescentar2[[#This Row],[tempo_s]]/Acrescentar2[[#This Row],[distancia]]</f>
        <v>409.5</v>
      </c>
      <c r="N411" s="1" t="str">
        <f>TEXT(ROUNDDOWN(Acrescentar2[[#This Row],[ritmo_s]]/60,0),"00")</f>
        <v>06</v>
      </c>
      <c r="O411" s="4" t="str">
        <f>TEXT(ROUND(((Acrescentar2[[#This Row],[ritmo_s]]/60-Acrescentar2[[#This Row],[comp_ritmo_min]])*100),2),"00")</f>
        <v>83</v>
      </c>
      <c r="P411" s="1" t="str">
        <f>Acrescentar2[[#This Row],[comp_ritmo_min]]&amp;":"&amp;Acrescentar2[[#This Row],[comp_ritmo_seg]]</f>
        <v>06:83</v>
      </c>
    </row>
    <row r="412" spans="1:16" x14ac:dyDescent="0.3">
      <c r="A412">
        <v>411</v>
      </c>
      <c r="B412">
        <v>10711</v>
      </c>
      <c r="C412" s="1" t="s">
        <v>1857</v>
      </c>
      <c r="D412" s="1" t="s">
        <v>1421</v>
      </c>
      <c r="E412" s="1">
        <v>53</v>
      </c>
      <c r="F412" s="1" t="s">
        <v>1432</v>
      </c>
      <c r="G412">
        <v>37</v>
      </c>
      <c r="H412" s="1" t="s">
        <v>6</v>
      </c>
      <c r="I412" s="1" t="s">
        <v>6</v>
      </c>
      <c r="J412" s="2">
        <v>4.7395833333333331E-2</v>
      </c>
      <c r="K412" s="1">
        <v>10</v>
      </c>
      <c r="L412" s="1">
        <f>HOUR(Acrescentar2[[#This Row],[tempo]])*60*60+MINUTE(Acrescentar2[[#This Row],[tempo]])*60+SECOND(Acrescentar2[[#This Row],[tempo]])</f>
        <v>4095</v>
      </c>
      <c r="M412" s="1">
        <f>Acrescentar2[[#This Row],[tempo_s]]/Acrescentar2[[#This Row],[distancia]]</f>
        <v>409.5</v>
      </c>
      <c r="N412" s="1" t="str">
        <f>TEXT(ROUNDDOWN(Acrescentar2[[#This Row],[ritmo_s]]/60,0),"00")</f>
        <v>06</v>
      </c>
      <c r="O412" s="4" t="str">
        <f>TEXT(ROUND(((Acrescentar2[[#This Row],[ritmo_s]]/60-Acrescentar2[[#This Row],[comp_ritmo_min]])*100),2),"00")</f>
        <v>83</v>
      </c>
      <c r="P412" s="1" t="str">
        <f>Acrescentar2[[#This Row],[comp_ritmo_min]]&amp;":"&amp;Acrescentar2[[#This Row],[comp_ritmo_seg]]</f>
        <v>06:83</v>
      </c>
    </row>
    <row r="413" spans="1:16" x14ac:dyDescent="0.3">
      <c r="A413">
        <v>412</v>
      </c>
      <c r="B413">
        <v>8826</v>
      </c>
      <c r="C413" s="1" t="s">
        <v>1858</v>
      </c>
      <c r="D413" s="1" t="s">
        <v>1421</v>
      </c>
      <c r="E413" s="1">
        <v>42</v>
      </c>
      <c r="F413" s="1" t="s">
        <v>1427</v>
      </c>
      <c r="G413">
        <v>90</v>
      </c>
      <c r="H413" s="1" t="s">
        <v>6</v>
      </c>
      <c r="I413" s="1" t="s">
        <v>140</v>
      </c>
      <c r="J413" s="2">
        <v>4.7418981481481479E-2</v>
      </c>
      <c r="K413" s="1">
        <v>10</v>
      </c>
      <c r="L413" s="1">
        <f>HOUR(Acrescentar2[[#This Row],[tempo]])*60*60+MINUTE(Acrescentar2[[#This Row],[tempo]])*60+SECOND(Acrescentar2[[#This Row],[tempo]])</f>
        <v>4097</v>
      </c>
      <c r="M413" s="1">
        <f>Acrescentar2[[#This Row],[tempo_s]]/Acrescentar2[[#This Row],[distancia]]</f>
        <v>409.7</v>
      </c>
      <c r="N413" s="1" t="str">
        <f>TEXT(ROUNDDOWN(Acrescentar2[[#This Row],[ritmo_s]]/60,0),"00")</f>
        <v>06</v>
      </c>
      <c r="O413" s="4" t="str">
        <f>TEXT(ROUND(((Acrescentar2[[#This Row],[ritmo_s]]/60-Acrescentar2[[#This Row],[comp_ritmo_min]])*100),2),"00")</f>
        <v>83</v>
      </c>
      <c r="P413" s="1" t="str">
        <f>Acrescentar2[[#This Row],[comp_ritmo_min]]&amp;":"&amp;Acrescentar2[[#This Row],[comp_ritmo_seg]]</f>
        <v>06:83</v>
      </c>
    </row>
    <row r="414" spans="1:16" x14ac:dyDescent="0.3">
      <c r="A414">
        <v>413</v>
      </c>
      <c r="B414">
        <v>9576</v>
      </c>
      <c r="C414" s="1" t="s">
        <v>1859</v>
      </c>
      <c r="D414" s="1" t="s">
        <v>1421</v>
      </c>
      <c r="E414" s="1">
        <v>49</v>
      </c>
      <c r="F414" s="1" t="s">
        <v>1441</v>
      </c>
      <c r="G414">
        <v>60</v>
      </c>
      <c r="H414" s="1" t="s">
        <v>6</v>
      </c>
      <c r="I414" s="1" t="s">
        <v>299</v>
      </c>
      <c r="J414" s="2">
        <v>4.7569444444444442E-2</v>
      </c>
      <c r="K414" s="1">
        <v>10</v>
      </c>
      <c r="L414" s="1">
        <f>HOUR(Acrescentar2[[#This Row],[tempo]])*60*60+MINUTE(Acrescentar2[[#This Row],[tempo]])*60+SECOND(Acrescentar2[[#This Row],[tempo]])</f>
        <v>4110</v>
      </c>
      <c r="M414" s="1">
        <f>Acrescentar2[[#This Row],[tempo_s]]/Acrescentar2[[#This Row],[distancia]]</f>
        <v>411</v>
      </c>
      <c r="N414" s="1" t="str">
        <f>TEXT(ROUNDDOWN(Acrescentar2[[#This Row],[ritmo_s]]/60,0),"00")</f>
        <v>06</v>
      </c>
      <c r="O414" s="4" t="str">
        <f>TEXT(ROUND(((Acrescentar2[[#This Row],[ritmo_s]]/60-Acrescentar2[[#This Row],[comp_ritmo_min]])*100),2),"00")</f>
        <v>85</v>
      </c>
      <c r="P414" s="1" t="str">
        <f>Acrescentar2[[#This Row],[comp_ritmo_min]]&amp;":"&amp;Acrescentar2[[#This Row],[comp_ritmo_seg]]</f>
        <v>06:85</v>
      </c>
    </row>
    <row r="415" spans="1:16" x14ac:dyDescent="0.3">
      <c r="A415">
        <v>414</v>
      </c>
      <c r="B415">
        <v>8780</v>
      </c>
      <c r="C415" s="1" t="s">
        <v>1860</v>
      </c>
      <c r="D415" s="1" t="s">
        <v>1421</v>
      </c>
      <c r="E415" s="1">
        <v>32</v>
      </c>
      <c r="F415" s="1" t="s">
        <v>1424</v>
      </c>
      <c r="G415">
        <v>59</v>
      </c>
      <c r="H415" s="1" t="s">
        <v>6</v>
      </c>
      <c r="I415" s="1" t="s">
        <v>19</v>
      </c>
      <c r="J415" s="2">
        <v>4.7592592592592596E-2</v>
      </c>
      <c r="K415" s="1">
        <v>10</v>
      </c>
      <c r="L415" s="1">
        <f>HOUR(Acrescentar2[[#This Row],[tempo]])*60*60+MINUTE(Acrescentar2[[#This Row],[tempo]])*60+SECOND(Acrescentar2[[#This Row],[tempo]])</f>
        <v>4112</v>
      </c>
      <c r="M415" s="1">
        <f>Acrescentar2[[#This Row],[tempo_s]]/Acrescentar2[[#This Row],[distancia]]</f>
        <v>411.2</v>
      </c>
      <c r="N415" s="1" t="str">
        <f>TEXT(ROUNDDOWN(Acrescentar2[[#This Row],[ritmo_s]]/60,0),"00")</f>
        <v>06</v>
      </c>
      <c r="O415" s="4" t="str">
        <f>TEXT(ROUND(((Acrescentar2[[#This Row],[ritmo_s]]/60-Acrescentar2[[#This Row],[comp_ritmo_min]])*100),2),"00")</f>
        <v>85</v>
      </c>
      <c r="P415" s="1" t="str">
        <f>Acrescentar2[[#This Row],[comp_ritmo_min]]&amp;":"&amp;Acrescentar2[[#This Row],[comp_ritmo_seg]]</f>
        <v>06:85</v>
      </c>
    </row>
    <row r="416" spans="1:16" x14ac:dyDescent="0.3">
      <c r="A416">
        <v>415</v>
      </c>
      <c r="B416">
        <v>8787</v>
      </c>
      <c r="C416" s="1" t="s">
        <v>1861</v>
      </c>
      <c r="D416" s="1" t="s">
        <v>1421</v>
      </c>
      <c r="E416" s="1">
        <v>30</v>
      </c>
      <c r="F416" s="1" t="s">
        <v>1424</v>
      </c>
      <c r="G416">
        <v>60</v>
      </c>
      <c r="H416" s="1" t="s">
        <v>6</v>
      </c>
      <c r="I416" s="1" t="s">
        <v>19</v>
      </c>
      <c r="J416" s="2">
        <v>4.7615740740740743E-2</v>
      </c>
      <c r="K416" s="1">
        <v>10</v>
      </c>
      <c r="L416" s="1">
        <f>HOUR(Acrescentar2[[#This Row],[tempo]])*60*60+MINUTE(Acrescentar2[[#This Row],[tempo]])*60+SECOND(Acrescentar2[[#This Row],[tempo]])</f>
        <v>4114</v>
      </c>
      <c r="M416" s="1">
        <f>Acrescentar2[[#This Row],[tempo_s]]/Acrescentar2[[#This Row],[distancia]]</f>
        <v>411.4</v>
      </c>
      <c r="N416" s="1" t="str">
        <f>TEXT(ROUNDDOWN(Acrescentar2[[#This Row],[ritmo_s]]/60,0),"00")</f>
        <v>06</v>
      </c>
      <c r="O416" s="4" t="str">
        <f>TEXT(ROUND(((Acrescentar2[[#This Row],[ritmo_s]]/60-Acrescentar2[[#This Row],[comp_ritmo_min]])*100),2),"00")</f>
        <v>86</v>
      </c>
      <c r="P416" s="1" t="str">
        <f>Acrescentar2[[#This Row],[comp_ritmo_min]]&amp;":"&amp;Acrescentar2[[#This Row],[comp_ritmo_seg]]</f>
        <v>06:86</v>
      </c>
    </row>
    <row r="417" spans="1:16" x14ac:dyDescent="0.3">
      <c r="A417">
        <v>416</v>
      </c>
      <c r="B417">
        <v>9175</v>
      </c>
      <c r="C417" s="1" t="s">
        <v>1862</v>
      </c>
      <c r="D417" s="1" t="s">
        <v>1421</v>
      </c>
      <c r="E417" s="1">
        <v>42</v>
      </c>
      <c r="F417" s="1" t="s">
        <v>1427</v>
      </c>
      <c r="G417">
        <v>91</v>
      </c>
      <c r="H417" s="1" t="s">
        <v>6</v>
      </c>
      <c r="I417" s="1" t="s">
        <v>426</v>
      </c>
      <c r="J417" s="2">
        <v>4.763888888888889E-2</v>
      </c>
      <c r="K417" s="1">
        <v>10</v>
      </c>
      <c r="L417" s="1">
        <f>HOUR(Acrescentar2[[#This Row],[tempo]])*60*60+MINUTE(Acrescentar2[[#This Row],[tempo]])*60+SECOND(Acrescentar2[[#This Row],[tempo]])</f>
        <v>4116</v>
      </c>
      <c r="M417" s="1">
        <f>Acrescentar2[[#This Row],[tempo_s]]/Acrescentar2[[#This Row],[distancia]]</f>
        <v>411.6</v>
      </c>
      <c r="N417" s="1" t="str">
        <f>TEXT(ROUNDDOWN(Acrescentar2[[#This Row],[ritmo_s]]/60,0),"00")</f>
        <v>06</v>
      </c>
      <c r="O417" s="4" t="str">
        <f>TEXT(ROUND(((Acrescentar2[[#This Row],[ritmo_s]]/60-Acrescentar2[[#This Row],[comp_ritmo_min]])*100),2),"00")</f>
        <v>86</v>
      </c>
      <c r="P417" s="1" t="str">
        <f>Acrescentar2[[#This Row],[comp_ritmo_min]]&amp;":"&amp;Acrescentar2[[#This Row],[comp_ritmo_seg]]</f>
        <v>06:86</v>
      </c>
    </row>
    <row r="418" spans="1:16" x14ac:dyDescent="0.3">
      <c r="A418">
        <v>417</v>
      </c>
      <c r="B418">
        <v>8648</v>
      </c>
      <c r="C418" s="1" t="s">
        <v>1863</v>
      </c>
      <c r="D418" s="1" t="s">
        <v>1421</v>
      </c>
      <c r="E418" s="1">
        <v>33</v>
      </c>
      <c r="F418" s="1" t="s">
        <v>1424</v>
      </c>
      <c r="G418">
        <v>61</v>
      </c>
      <c r="H418" s="1" t="s">
        <v>6</v>
      </c>
      <c r="I418" s="1" t="s">
        <v>80</v>
      </c>
      <c r="J418" s="2">
        <v>4.7719907407407405E-2</v>
      </c>
      <c r="K418" s="1">
        <v>10</v>
      </c>
      <c r="L418" s="1">
        <f>HOUR(Acrescentar2[[#This Row],[tempo]])*60*60+MINUTE(Acrescentar2[[#This Row],[tempo]])*60+SECOND(Acrescentar2[[#This Row],[tempo]])</f>
        <v>4123</v>
      </c>
      <c r="M418" s="1">
        <f>Acrescentar2[[#This Row],[tempo_s]]/Acrescentar2[[#This Row],[distancia]]</f>
        <v>412.3</v>
      </c>
      <c r="N418" s="1" t="str">
        <f>TEXT(ROUNDDOWN(Acrescentar2[[#This Row],[ritmo_s]]/60,0),"00")</f>
        <v>06</v>
      </c>
      <c r="O418" s="4" t="str">
        <f>TEXT(ROUND(((Acrescentar2[[#This Row],[ritmo_s]]/60-Acrescentar2[[#This Row],[comp_ritmo_min]])*100),2),"00")</f>
        <v>87</v>
      </c>
      <c r="P418" s="1" t="str">
        <f>Acrescentar2[[#This Row],[comp_ritmo_min]]&amp;":"&amp;Acrescentar2[[#This Row],[comp_ritmo_seg]]</f>
        <v>06:87</v>
      </c>
    </row>
    <row r="419" spans="1:16" x14ac:dyDescent="0.3">
      <c r="A419">
        <v>418</v>
      </c>
      <c r="B419">
        <v>11044</v>
      </c>
      <c r="C419" s="1" t="s">
        <v>1864</v>
      </c>
      <c r="D419" s="1" t="s">
        <v>1421</v>
      </c>
      <c r="E419" s="1">
        <v>33</v>
      </c>
      <c r="F419" s="1" t="s">
        <v>1424</v>
      </c>
      <c r="G419">
        <v>62</v>
      </c>
      <c r="H419" s="1" t="s">
        <v>6</v>
      </c>
      <c r="I419" s="1" t="s">
        <v>6</v>
      </c>
      <c r="J419" s="2">
        <v>4.7719907407407405E-2</v>
      </c>
      <c r="K419" s="1">
        <v>10</v>
      </c>
      <c r="L419" s="1">
        <f>HOUR(Acrescentar2[[#This Row],[tempo]])*60*60+MINUTE(Acrescentar2[[#This Row],[tempo]])*60+SECOND(Acrescentar2[[#This Row],[tempo]])</f>
        <v>4123</v>
      </c>
      <c r="M419" s="1">
        <f>Acrescentar2[[#This Row],[tempo_s]]/Acrescentar2[[#This Row],[distancia]]</f>
        <v>412.3</v>
      </c>
      <c r="N419" s="1" t="str">
        <f>TEXT(ROUNDDOWN(Acrescentar2[[#This Row],[ritmo_s]]/60,0),"00")</f>
        <v>06</v>
      </c>
      <c r="O419" s="4" t="str">
        <f>TEXT(ROUND(((Acrescentar2[[#This Row],[ritmo_s]]/60-Acrescentar2[[#This Row],[comp_ritmo_min]])*100),2),"00")</f>
        <v>87</v>
      </c>
      <c r="P419" s="1" t="str">
        <f>Acrescentar2[[#This Row],[comp_ritmo_min]]&amp;":"&amp;Acrescentar2[[#This Row],[comp_ritmo_seg]]</f>
        <v>06:87</v>
      </c>
    </row>
    <row r="420" spans="1:16" x14ac:dyDescent="0.3">
      <c r="A420">
        <v>419</v>
      </c>
      <c r="B420">
        <v>11007</v>
      </c>
      <c r="C420" s="1" t="s">
        <v>1865</v>
      </c>
      <c r="D420" s="1" t="s">
        <v>1421</v>
      </c>
      <c r="E420" s="1">
        <v>40</v>
      </c>
      <c r="F420" s="1" t="s">
        <v>1427</v>
      </c>
      <c r="G420">
        <v>92</v>
      </c>
      <c r="H420" s="1" t="s">
        <v>6</v>
      </c>
      <c r="I420" s="1" t="s">
        <v>6</v>
      </c>
      <c r="J420" s="2">
        <v>4.7824074074074074E-2</v>
      </c>
      <c r="K420" s="1">
        <v>10</v>
      </c>
      <c r="L420" s="1">
        <f>HOUR(Acrescentar2[[#This Row],[tempo]])*60*60+MINUTE(Acrescentar2[[#This Row],[tempo]])*60+SECOND(Acrescentar2[[#This Row],[tempo]])</f>
        <v>4132</v>
      </c>
      <c r="M420" s="1">
        <f>Acrescentar2[[#This Row],[tempo_s]]/Acrescentar2[[#This Row],[distancia]]</f>
        <v>413.2</v>
      </c>
      <c r="N420" s="1" t="str">
        <f>TEXT(ROUNDDOWN(Acrescentar2[[#This Row],[ritmo_s]]/60,0),"00")</f>
        <v>06</v>
      </c>
      <c r="O420" s="4" t="str">
        <f>TEXT(ROUND(((Acrescentar2[[#This Row],[ritmo_s]]/60-Acrescentar2[[#This Row],[comp_ritmo_min]])*100),2),"00")</f>
        <v>89</v>
      </c>
      <c r="P420" s="1" t="str">
        <f>Acrescentar2[[#This Row],[comp_ritmo_min]]&amp;":"&amp;Acrescentar2[[#This Row],[comp_ritmo_seg]]</f>
        <v>06:89</v>
      </c>
    </row>
    <row r="421" spans="1:16" x14ac:dyDescent="0.3">
      <c r="A421">
        <v>420</v>
      </c>
      <c r="B421">
        <v>11073</v>
      </c>
      <c r="C421" s="1" t="s">
        <v>1866</v>
      </c>
      <c r="D421" s="1" t="s">
        <v>1421</v>
      </c>
      <c r="E421" s="1">
        <v>22</v>
      </c>
      <c r="F421" s="1" t="s">
        <v>1466</v>
      </c>
      <c r="G421">
        <v>11</v>
      </c>
      <c r="H421" s="1" t="s">
        <v>6</v>
      </c>
      <c r="I421" s="1" t="s">
        <v>6</v>
      </c>
      <c r="J421" s="2">
        <v>4.7858796296296295E-2</v>
      </c>
      <c r="K421" s="1">
        <v>10</v>
      </c>
      <c r="L421" s="1">
        <f>HOUR(Acrescentar2[[#This Row],[tempo]])*60*60+MINUTE(Acrescentar2[[#This Row],[tempo]])*60+SECOND(Acrescentar2[[#This Row],[tempo]])</f>
        <v>4135</v>
      </c>
      <c r="M421" s="1">
        <f>Acrescentar2[[#This Row],[tempo_s]]/Acrescentar2[[#This Row],[distancia]]</f>
        <v>413.5</v>
      </c>
      <c r="N421" s="1" t="str">
        <f>TEXT(ROUNDDOWN(Acrescentar2[[#This Row],[ritmo_s]]/60,0),"00")</f>
        <v>06</v>
      </c>
      <c r="O421" s="4" t="str">
        <f>TEXT(ROUND(((Acrescentar2[[#This Row],[ritmo_s]]/60-Acrescentar2[[#This Row],[comp_ritmo_min]])*100),2),"00")</f>
        <v>89</v>
      </c>
      <c r="P421" s="1" t="str">
        <f>Acrescentar2[[#This Row],[comp_ritmo_min]]&amp;":"&amp;Acrescentar2[[#This Row],[comp_ritmo_seg]]</f>
        <v>06:89</v>
      </c>
    </row>
    <row r="422" spans="1:16" x14ac:dyDescent="0.3">
      <c r="A422">
        <v>421</v>
      </c>
      <c r="B422">
        <v>9290</v>
      </c>
      <c r="C422" s="1" t="s">
        <v>1867</v>
      </c>
      <c r="D422" s="1" t="s">
        <v>1421</v>
      </c>
      <c r="E422" s="1">
        <v>46</v>
      </c>
      <c r="F422" s="1" t="s">
        <v>1441</v>
      </c>
      <c r="G422">
        <v>61</v>
      </c>
      <c r="H422" s="1" t="s">
        <v>6</v>
      </c>
      <c r="I422" s="1" t="s">
        <v>7</v>
      </c>
      <c r="J422" s="2">
        <v>4.7997685185185185E-2</v>
      </c>
      <c r="K422" s="1">
        <v>10</v>
      </c>
      <c r="L422" s="1">
        <f>HOUR(Acrescentar2[[#This Row],[tempo]])*60*60+MINUTE(Acrescentar2[[#This Row],[tempo]])*60+SECOND(Acrescentar2[[#This Row],[tempo]])</f>
        <v>4147</v>
      </c>
      <c r="M422" s="1">
        <f>Acrescentar2[[#This Row],[tempo_s]]/Acrescentar2[[#This Row],[distancia]]</f>
        <v>414.7</v>
      </c>
      <c r="N422" s="1" t="str">
        <f>TEXT(ROUNDDOWN(Acrescentar2[[#This Row],[ritmo_s]]/60,0),"00")</f>
        <v>06</v>
      </c>
      <c r="O422" s="4" t="str">
        <f>TEXT(ROUND(((Acrescentar2[[#This Row],[ritmo_s]]/60-Acrescentar2[[#This Row],[comp_ritmo_min]])*100),2),"00")</f>
        <v>91</v>
      </c>
      <c r="P422" s="1" t="str">
        <f>Acrescentar2[[#This Row],[comp_ritmo_min]]&amp;":"&amp;Acrescentar2[[#This Row],[comp_ritmo_seg]]</f>
        <v>06:91</v>
      </c>
    </row>
    <row r="423" spans="1:16" x14ac:dyDescent="0.3">
      <c r="A423">
        <v>422</v>
      </c>
      <c r="B423">
        <v>10945</v>
      </c>
      <c r="C423" s="1" t="s">
        <v>1868</v>
      </c>
      <c r="D423" s="1" t="s">
        <v>1421</v>
      </c>
      <c r="E423" s="1">
        <v>48</v>
      </c>
      <c r="F423" s="1" t="s">
        <v>1441</v>
      </c>
      <c r="G423">
        <v>62</v>
      </c>
      <c r="H423" s="1" t="s">
        <v>6</v>
      </c>
      <c r="I423" s="1" t="s">
        <v>6</v>
      </c>
      <c r="J423" s="2">
        <v>4.8078703703703707E-2</v>
      </c>
      <c r="K423" s="1">
        <v>10</v>
      </c>
      <c r="L423" s="1">
        <f>HOUR(Acrescentar2[[#This Row],[tempo]])*60*60+MINUTE(Acrescentar2[[#This Row],[tempo]])*60+SECOND(Acrescentar2[[#This Row],[tempo]])</f>
        <v>4154</v>
      </c>
      <c r="M423" s="1">
        <f>Acrescentar2[[#This Row],[tempo_s]]/Acrescentar2[[#This Row],[distancia]]</f>
        <v>415.4</v>
      </c>
      <c r="N423" s="1" t="str">
        <f>TEXT(ROUNDDOWN(Acrescentar2[[#This Row],[ritmo_s]]/60,0),"00")</f>
        <v>06</v>
      </c>
      <c r="O423" s="4" t="str">
        <f>TEXT(ROUND(((Acrescentar2[[#This Row],[ritmo_s]]/60-Acrescentar2[[#This Row],[comp_ritmo_min]])*100),2),"00")</f>
        <v>92</v>
      </c>
      <c r="P423" s="1" t="str">
        <f>Acrescentar2[[#This Row],[comp_ritmo_min]]&amp;":"&amp;Acrescentar2[[#This Row],[comp_ritmo_seg]]</f>
        <v>06:92</v>
      </c>
    </row>
    <row r="424" spans="1:16" x14ac:dyDescent="0.3">
      <c r="A424">
        <v>423</v>
      </c>
      <c r="B424">
        <v>10493</v>
      </c>
      <c r="C424" s="1" t="s">
        <v>1869</v>
      </c>
      <c r="D424" s="1" t="s">
        <v>1421</v>
      </c>
      <c r="E424" s="1">
        <v>25</v>
      </c>
      <c r="F424" s="1" t="s">
        <v>1458</v>
      </c>
      <c r="G424">
        <v>43</v>
      </c>
      <c r="H424" s="1" t="s">
        <v>6</v>
      </c>
      <c r="I424" s="1" t="s">
        <v>6</v>
      </c>
      <c r="J424" s="2">
        <v>4.8425925925925928E-2</v>
      </c>
      <c r="K424" s="1">
        <v>10</v>
      </c>
      <c r="L424" s="1">
        <f>HOUR(Acrescentar2[[#This Row],[tempo]])*60*60+MINUTE(Acrescentar2[[#This Row],[tempo]])*60+SECOND(Acrescentar2[[#This Row],[tempo]])</f>
        <v>4184</v>
      </c>
      <c r="M424" s="1">
        <f>Acrescentar2[[#This Row],[tempo_s]]/Acrescentar2[[#This Row],[distancia]]</f>
        <v>418.4</v>
      </c>
      <c r="N424" s="1" t="str">
        <f>TEXT(ROUNDDOWN(Acrescentar2[[#This Row],[ritmo_s]]/60,0),"00")</f>
        <v>06</v>
      </c>
      <c r="O424" s="4" t="str">
        <f>TEXT(ROUND(((Acrescentar2[[#This Row],[ritmo_s]]/60-Acrescentar2[[#This Row],[comp_ritmo_min]])*100),2),"00")</f>
        <v>97</v>
      </c>
      <c r="P424" s="1" t="str">
        <f>Acrescentar2[[#This Row],[comp_ritmo_min]]&amp;":"&amp;Acrescentar2[[#This Row],[comp_ritmo_seg]]</f>
        <v>06:97</v>
      </c>
    </row>
    <row r="425" spans="1:16" x14ac:dyDescent="0.3">
      <c r="A425">
        <v>424</v>
      </c>
      <c r="B425">
        <v>10302</v>
      </c>
      <c r="C425" s="1" t="s">
        <v>1870</v>
      </c>
      <c r="D425" s="1" t="s">
        <v>1421</v>
      </c>
      <c r="E425" s="1">
        <v>30</v>
      </c>
      <c r="F425" s="1" t="s">
        <v>1424</v>
      </c>
      <c r="G425">
        <v>63</v>
      </c>
      <c r="H425" s="1" t="s">
        <v>6</v>
      </c>
      <c r="I425" s="1" t="s">
        <v>6</v>
      </c>
      <c r="J425" s="2">
        <v>4.8437500000000001E-2</v>
      </c>
      <c r="K425" s="1">
        <v>10</v>
      </c>
      <c r="L425" s="1">
        <f>HOUR(Acrescentar2[[#This Row],[tempo]])*60*60+MINUTE(Acrescentar2[[#This Row],[tempo]])*60+SECOND(Acrescentar2[[#This Row],[tempo]])</f>
        <v>4185</v>
      </c>
      <c r="M425" s="1">
        <f>Acrescentar2[[#This Row],[tempo_s]]/Acrescentar2[[#This Row],[distancia]]</f>
        <v>418.5</v>
      </c>
      <c r="N425" s="1" t="str">
        <f>TEXT(ROUNDDOWN(Acrescentar2[[#This Row],[ritmo_s]]/60,0),"00")</f>
        <v>06</v>
      </c>
      <c r="O425" s="4" t="str">
        <f>TEXT(ROUND(((Acrescentar2[[#This Row],[ritmo_s]]/60-Acrescentar2[[#This Row],[comp_ritmo_min]])*100),2),"00")</f>
        <v>98</v>
      </c>
      <c r="P425" s="1" t="str">
        <f>Acrescentar2[[#This Row],[comp_ritmo_min]]&amp;":"&amp;Acrescentar2[[#This Row],[comp_ritmo_seg]]</f>
        <v>06:98</v>
      </c>
    </row>
    <row r="426" spans="1:16" x14ac:dyDescent="0.3">
      <c r="A426">
        <v>425</v>
      </c>
      <c r="B426">
        <v>10034</v>
      </c>
      <c r="C426" s="1" t="s">
        <v>1871</v>
      </c>
      <c r="D426" s="1" t="s">
        <v>1421</v>
      </c>
      <c r="E426" s="1">
        <v>25</v>
      </c>
      <c r="F426" s="1" t="s">
        <v>1458</v>
      </c>
      <c r="G426">
        <v>44</v>
      </c>
      <c r="H426" s="1" t="s">
        <v>6</v>
      </c>
      <c r="I426" s="1" t="s">
        <v>6</v>
      </c>
      <c r="J426" s="2">
        <v>4.8472222222222222E-2</v>
      </c>
      <c r="K426" s="1">
        <v>10</v>
      </c>
      <c r="L426" s="1">
        <f>HOUR(Acrescentar2[[#This Row],[tempo]])*60*60+MINUTE(Acrescentar2[[#This Row],[tempo]])*60+SECOND(Acrescentar2[[#This Row],[tempo]])</f>
        <v>4188</v>
      </c>
      <c r="M426" s="1">
        <f>Acrescentar2[[#This Row],[tempo_s]]/Acrescentar2[[#This Row],[distancia]]</f>
        <v>418.8</v>
      </c>
      <c r="N426" s="1" t="str">
        <f>TEXT(ROUNDDOWN(Acrescentar2[[#This Row],[ritmo_s]]/60,0),"00")</f>
        <v>06</v>
      </c>
      <c r="O426" s="4" t="str">
        <f>TEXT(ROUND(((Acrescentar2[[#This Row],[ritmo_s]]/60-Acrescentar2[[#This Row],[comp_ritmo_min]])*100),2),"00")</f>
        <v>98</v>
      </c>
      <c r="P426" s="1" t="str">
        <f>Acrescentar2[[#This Row],[comp_ritmo_min]]&amp;":"&amp;Acrescentar2[[#This Row],[comp_ritmo_seg]]</f>
        <v>06:98</v>
      </c>
    </row>
    <row r="427" spans="1:16" x14ac:dyDescent="0.3">
      <c r="A427">
        <v>426</v>
      </c>
      <c r="B427">
        <v>8943</v>
      </c>
      <c r="C427" s="1" t="s">
        <v>1872</v>
      </c>
      <c r="D427" s="1" t="s">
        <v>1421</v>
      </c>
      <c r="E427" s="1">
        <v>55</v>
      </c>
      <c r="F427" s="1" t="s">
        <v>1434</v>
      </c>
      <c r="G427">
        <v>10</v>
      </c>
      <c r="H427" s="1" t="s">
        <v>6</v>
      </c>
      <c r="I427" s="1" t="s">
        <v>9</v>
      </c>
      <c r="J427" s="2">
        <v>4.8599537037037038E-2</v>
      </c>
      <c r="K427" s="1">
        <v>10</v>
      </c>
      <c r="L427" s="1">
        <f>HOUR(Acrescentar2[[#This Row],[tempo]])*60*60+MINUTE(Acrescentar2[[#This Row],[tempo]])*60+SECOND(Acrescentar2[[#This Row],[tempo]])</f>
        <v>4199</v>
      </c>
      <c r="M427" s="1">
        <f>Acrescentar2[[#This Row],[tempo_s]]/Acrescentar2[[#This Row],[distancia]]</f>
        <v>419.9</v>
      </c>
      <c r="N427" s="1" t="str">
        <f>TEXT(ROUNDDOWN(Acrescentar2[[#This Row],[ritmo_s]]/60,0),"00")</f>
        <v>06</v>
      </c>
      <c r="O427" s="4" t="str">
        <f>TEXT(ROUND(((Acrescentar2[[#This Row],[ritmo_s]]/60-Acrescentar2[[#This Row],[comp_ritmo_min]])*100),2),"00")</f>
        <v>100</v>
      </c>
      <c r="P427" s="1" t="str">
        <f>Acrescentar2[[#This Row],[comp_ritmo_min]]&amp;":"&amp;Acrescentar2[[#This Row],[comp_ritmo_seg]]</f>
        <v>06:100</v>
      </c>
    </row>
    <row r="428" spans="1:16" x14ac:dyDescent="0.3">
      <c r="A428">
        <v>427</v>
      </c>
      <c r="B428">
        <v>10939</v>
      </c>
      <c r="C428" s="1" t="s">
        <v>1873</v>
      </c>
      <c r="D428" s="1" t="s">
        <v>1421</v>
      </c>
      <c r="E428" s="1">
        <v>34</v>
      </c>
      <c r="F428" s="1" t="s">
        <v>1424</v>
      </c>
      <c r="G428">
        <v>64</v>
      </c>
      <c r="H428" s="1" t="s">
        <v>6</v>
      </c>
      <c r="I428" s="1" t="s">
        <v>6</v>
      </c>
      <c r="J428" s="2">
        <v>4.8599537037037038E-2</v>
      </c>
      <c r="K428" s="1">
        <v>10</v>
      </c>
      <c r="L428" s="1">
        <f>HOUR(Acrescentar2[[#This Row],[tempo]])*60*60+MINUTE(Acrescentar2[[#This Row],[tempo]])*60+SECOND(Acrescentar2[[#This Row],[tempo]])</f>
        <v>4199</v>
      </c>
      <c r="M428" s="1">
        <f>Acrescentar2[[#This Row],[tempo_s]]/Acrescentar2[[#This Row],[distancia]]</f>
        <v>419.9</v>
      </c>
      <c r="N428" s="1" t="str">
        <f>TEXT(ROUNDDOWN(Acrescentar2[[#This Row],[ritmo_s]]/60,0),"00")</f>
        <v>06</v>
      </c>
      <c r="O428" s="4" t="str">
        <f>TEXT(ROUND(((Acrescentar2[[#This Row],[ritmo_s]]/60-Acrescentar2[[#This Row],[comp_ritmo_min]])*100),2),"00")</f>
        <v>100</v>
      </c>
      <c r="P428" s="1" t="str">
        <f>Acrescentar2[[#This Row],[comp_ritmo_min]]&amp;":"&amp;Acrescentar2[[#This Row],[comp_ritmo_seg]]</f>
        <v>06:100</v>
      </c>
    </row>
    <row r="429" spans="1:16" x14ac:dyDescent="0.3">
      <c r="A429">
        <v>428</v>
      </c>
      <c r="B429">
        <v>10923</v>
      </c>
      <c r="C429" s="1" t="s">
        <v>1874</v>
      </c>
      <c r="D429" s="1" t="s">
        <v>1421</v>
      </c>
      <c r="E429" s="1">
        <v>46</v>
      </c>
      <c r="F429" s="1" t="s">
        <v>1441</v>
      </c>
      <c r="G429">
        <v>63</v>
      </c>
      <c r="H429" s="1" t="s">
        <v>6</v>
      </c>
      <c r="I429" s="1" t="s">
        <v>6</v>
      </c>
      <c r="J429" s="2">
        <v>4.87037037037037E-2</v>
      </c>
      <c r="K429" s="1">
        <v>10</v>
      </c>
      <c r="L429" s="1">
        <f>HOUR(Acrescentar2[[#This Row],[tempo]])*60*60+MINUTE(Acrescentar2[[#This Row],[tempo]])*60+SECOND(Acrescentar2[[#This Row],[tempo]])</f>
        <v>4208</v>
      </c>
      <c r="M429" s="1">
        <f>Acrescentar2[[#This Row],[tempo_s]]/Acrescentar2[[#This Row],[distancia]]</f>
        <v>420.8</v>
      </c>
      <c r="N429" s="1" t="str">
        <f>TEXT(ROUNDDOWN(Acrescentar2[[#This Row],[ritmo_s]]/60,0),"00")</f>
        <v>07</v>
      </c>
      <c r="O429" s="4" t="str">
        <f>TEXT(ROUND(((Acrescentar2[[#This Row],[ritmo_s]]/60-Acrescentar2[[#This Row],[comp_ritmo_min]])*100),2),"00")</f>
        <v>01</v>
      </c>
      <c r="P429" s="1" t="str">
        <f>Acrescentar2[[#This Row],[comp_ritmo_min]]&amp;":"&amp;Acrescentar2[[#This Row],[comp_ritmo_seg]]</f>
        <v>07:01</v>
      </c>
    </row>
    <row r="430" spans="1:16" x14ac:dyDescent="0.3">
      <c r="A430">
        <v>429</v>
      </c>
      <c r="B430">
        <v>9745</v>
      </c>
      <c r="C430" s="1" t="s">
        <v>1875</v>
      </c>
      <c r="D430" s="1" t="s">
        <v>1421</v>
      </c>
      <c r="E430" s="1">
        <v>34</v>
      </c>
      <c r="F430" s="1" t="s">
        <v>1424</v>
      </c>
      <c r="G430">
        <v>65</v>
      </c>
      <c r="H430" s="1" t="s">
        <v>6</v>
      </c>
      <c r="I430" s="1" t="s">
        <v>6</v>
      </c>
      <c r="J430" s="2">
        <v>4.87037037037037E-2</v>
      </c>
      <c r="K430" s="1">
        <v>10</v>
      </c>
      <c r="L430" s="1">
        <f>HOUR(Acrescentar2[[#This Row],[tempo]])*60*60+MINUTE(Acrescentar2[[#This Row],[tempo]])*60+SECOND(Acrescentar2[[#This Row],[tempo]])</f>
        <v>4208</v>
      </c>
      <c r="M430" s="1">
        <f>Acrescentar2[[#This Row],[tempo_s]]/Acrescentar2[[#This Row],[distancia]]</f>
        <v>420.8</v>
      </c>
      <c r="N430" s="1" t="str">
        <f>TEXT(ROUNDDOWN(Acrescentar2[[#This Row],[ritmo_s]]/60,0),"00")</f>
        <v>07</v>
      </c>
      <c r="O430" s="4" t="str">
        <f>TEXT(ROUND(((Acrescentar2[[#This Row],[ritmo_s]]/60-Acrescentar2[[#This Row],[comp_ritmo_min]])*100),2),"00")</f>
        <v>01</v>
      </c>
      <c r="P430" s="1" t="str">
        <f>Acrescentar2[[#This Row],[comp_ritmo_min]]&amp;":"&amp;Acrescentar2[[#This Row],[comp_ritmo_seg]]</f>
        <v>07:01</v>
      </c>
    </row>
    <row r="431" spans="1:16" x14ac:dyDescent="0.3">
      <c r="A431">
        <v>430</v>
      </c>
      <c r="B431">
        <v>9746</v>
      </c>
      <c r="C431" s="1" t="s">
        <v>1876</v>
      </c>
      <c r="D431" s="1" t="s">
        <v>1421</v>
      </c>
      <c r="E431" s="1">
        <v>35</v>
      </c>
      <c r="F431" s="1" t="s">
        <v>1422</v>
      </c>
      <c r="G431">
        <v>77</v>
      </c>
      <c r="H431" s="1" t="s">
        <v>6</v>
      </c>
      <c r="I431" s="1" t="s">
        <v>6</v>
      </c>
      <c r="J431" s="2">
        <v>4.8726851851851855E-2</v>
      </c>
      <c r="K431" s="1">
        <v>10</v>
      </c>
      <c r="L431" s="1">
        <f>HOUR(Acrescentar2[[#This Row],[tempo]])*60*60+MINUTE(Acrescentar2[[#This Row],[tempo]])*60+SECOND(Acrescentar2[[#This Row],[tempo]])</f>
        <v>4210</v>
      </c>
      <c r="M431" s="1">
        <f>Acrescentar2[[#This Row],[tempo_s]]/Acrescentar2[[#This Row],[distancia]]</f>
        <v>421</v>
      </c>
      <c r="N431" s="1" t="str">
        <f>TEXT(ROUNDDOWN(Acrescentar2[[#This Row],[ritmo_s]]/60,0),"00")</f>
        <v>07</v>
      </c>
      <c r="O431" s="4" t="str">
        <f>TEXT(ROUND(((Acrescentar2[[#This Row],[ritmo_s]]/60-Acrescentar2[[#This Row],[comp_ritmo_min]])*100),2),"00")</f>
        <v>02</v>
      </c>
      <c r="P431" s="1" t="str">
        <f>Acrescentar2[[#This Row],[comp_ritmo_min]]&amp;":"&amp;Acrescentar2[[#This Row],[comp_ritmo_seg]]</f>
        <v>07:02</v>
      </c>
    </row>
    <row r="432" spans="1:16" x14ac:dyDescent="0.3">
      <c r="A432">
        <v>431</v>
      </c>
      <c r="B432">
        <v>9415</v>
      </c>
      <c r="C432" s="1" t="s">
        <v>1877</v>
      </c>
      <c r="D432" s="1" t="s">
        <v>1421</v>
      </c>
      <c r="E432" s="1">
        <v>50</v>
      </c>
      <c r="F432" s="1" t="s">
        <v>1432</v>
      </c>
      <c r="G432">
        <v>38</v>
      </c>
      <c r="H432" s="1" t="s">
        <v>6</v>
      </c>
      <c r="I432" s="1" t="s">
        <v>45</v>
      </c>
      <c r="J432" s="2">
        <v>4.8726851851851855E-2</v>
      </c>
      <c r="K432" s="1">
        <v>10</v>
      </c>
      <c r="L432" s="1">
        <f>HOUR(Acrescentar2[[#This Row],[tempo]])*60*60+MINUTE(Acrescentar2[[#This Row],[tempo]])*60+SECOND(Acrescentar2[[#This Row],[tempo]])</f>
        <v>4210</v>
      </c>
      <c r="M432" s="1">
        <f>Acrescentar2[[#This Row],[tempo_s]]/Acrescentar2[[#This Row],[distancia]]</f>
        <v>421</v>
      </c>
      <c r="N432" s="1" t="str">
        <f>TEXT(ROUNDDOWN(Acrescentar2[[#This Row],[ritmo_s]]/60,0),"00")</f>
        <v>07</v>
      </c>
      <c r="O432" s="4" t="str">
        <f>TEXT(ROUND(((Acrescentar2[[#This Row],[ritmo_s]]/60-Acrescentar2[[#This Row],[comp_ritmo_min]])*100),2),"00")</f>
        <v>02</v>
      </c>
      <c r="P432" s="1" t="str">
        <f>Acrescentar2[[#This Row],[comp_ritmo_min]]&amp;":"&amp;Acrescentar2[[#This Row],[comp_ritmo_seg]]</f>
        <v>07:02</v>
      </c>
    </row>
    <row r="433" spans="1:16" x14ac:dyDescent="0.3">
      <c r="A433">
        <v>432</v>
      </c>
      <c r="B433">
        <v>10002</v>
      </c>
      <c r="C433" s="1" t="s">
        <v>1878</v>
      </c>
      <c r="D433" s="1" t="s">
        <v>1421</v>
      </c>
      <c r="E433" s="1">
        <v>40</v>
      </c>
      <c r="F433" s="1" t="s">
        <v>1427</v>
      </c>
      <c r="G433">
        <v>93</v>
      </c>
      <c r="H433" s="1" t="s">
        <v>6</v>
      </c>
      <c r="I433" s="1" t="s">
        <v>6</v>
      </c>
      <c r="J433" s="2">
        <v>4.8761574074074075E-2</v>
      </c>
      <c r="K433" s="1">
        <v>10</v>
      </c>
      <c r="L433" s="1">
        <f>HOUR(Acrescentar2[[#This Row],[tempo]])*60*60+MINUTE(Acrescentar2[[#This Row],[tempo]])*60+SECOND(Acrescentar2[[#This Row],[tempo]])</f>
        <v>4213</v>
      </c>
      <c r="M433" s="1">
        <f>Acrescentar2[[#This Row],[tempo_s]]/Acrescentar2[[#This Row],[distancia]]</f>
        <v>421.3</v>
      </c>
      <c r="N433" s="1" t="str">
        <f>TEXT(ROUNDDOWN(Acrescentar2[[#This Row],[ritmo_s]]/60,0),"00")</f>
        <v>07</v>
      </c>
      <c r="O433" s="4" t="str">
        <f>TEXT(ROUND(((Acrescentar2[[#This Row],[ritmo_s]]/60-Acrescentar2[[#This Row],[comp_ritmo_min]])*100),2),"00")</f>
        <v>02</v>
      </c>
      <c r="P433" s="1" t="str">
        <f>Acrescentar2[[#This Row],[comp_ritmo_min]]&amp;":"&amp;Acrescentar2[[#This Row],[comp_ritmo_seg]]</f>
        <v>07:02</v>
      </c>
    </row>
    <row r="434" spans="1:16" x14ac:dyDescent="0.3">
      <c r="A434">
        <v>433</v>
      </c>
      <c r="B434">
        <v>9026</v>
      </c>
      <c r="C434" s="1" t="s">
        <v>1879</v>
      </c>
      <c r="D434" s="1" t="s">
        <v>1421</v>
      </c>
      <c r="E434" s="1">
        <v>46</v>
      </c>
      <c r="F434" s="1" t="s">
        <v>1441</v>
      </c>
      <c r="G434">
        <v>64</v>
      </c>
      <c r="H434" s="1" t="s">
        <v>6</v>
      </c>
      <c r="I434" s="1" t="s">
        <v>9</v>
      </c>
      <c r="J434" s="2">
        <v>4.8877314814814818E-2</v>
      </c>
      <c r="K434" s="1">
        <v>10</v>
      </c>
      <c r="L434" s="1">
        <f>HOUR(Acrescentar2[[#This Row],[tempo]])*60*60+MINUTE(Acrescentar2[[#This Row],[tempo]])*60+SECOND(Acrescentar2[[#This Row],[tempo]])</f>
        <v>4223</v>
      </c>
      <c r="M434" s="1">
        <f>Acrescentar2[[#This Row],[tempo_s]]/Acrescentar2[[#This Row],[distancia]]</f>
        <v>422.3</v>
      </c>
      <c r="N434" s="1" t="str">
        <f>TEXT(ROUNDDOWN(Acrescentar2[[#This Row],[ritmo_s]]/60,0),"00")</f>
        <v>07</v>
      </c>
      <c r="O434" s="4" t="str">
        <f>TEXT(ROUND(((Acrescentar2[[#This Row],[ritmo_s]]/60-Acrescentar2[[#This Row],[comp_ritmo_min]])*100),2),"00")</f>
        <v>04</v>
      </c>
      <c r="P434" s="1" t="str">
        <f>Acrescentar2[[#This Row],[comp_ritmo_min]]&amp;":"&amp;Acrescentar2[[#This Row],[comp_ritmo_seg]]</f>
        <v>07:04</v>
      </c>
    </row>
    <row r="435" spans="1:16" x14ac:dyDescent="0.3">
      <c r="A435">
        <v>434</v>
      </c>
      <c r="B435">
        <v>9190</v>
      </c>
      <c r="C435" s="1" t="s">
        <v>1880</v>
      </c>
      <c r="D435" s="1" t="s">
        <v>1421</v>
      </c>
      <c r="E435" s="1">
        <v>38</v>
      </c>
      <c r="F435" s="1" t="s">
        <v>1422</v>
      </c>
      <c r="G435">
        <v>78</v>
      </c>
      <c r="H435" s="1" t="s">
        <v>6</v>
      </c>
      <c r="I435" s="1" t="s">
        <v>1881</v>
      </c>
      <c r="J435" s="2">
        <v>4.8935185185185186E-2</v>
      </c>
      <c r="K435" s="1">
        <v>10</v>
      </c>
      <c r="L435" s="1">
        <f>HOUR(Acrescentar2[[#This Row],[tempo]])*60*60+MINUTE(Acrescentar2[[#This Row],[tempo]])*60+SECOND(Acrescentar2[[#This Row],[tempo]])</f>
        <v>4228</v>
      </c>
      <c r="M435" s="1">
        <f>Acrescentar2[[#This Row],[tempo_s]]/Acrescentar2[[#This Row],[distancia]]</f>
        <v>422.8</v>
      </c>
      <c r="N435" s="1" t="str">
        <f>TEXT(ROUNDDOWN(Acrescentar2[[#This Row],[ritmo_s]]/60,0),"00")</f>
        <v>07</v>
      </c>
      <c r="O435" s="4" t="str">
        <f>TEXT(ROUND(((Acrescentar2[[#This Row],[ritmo_s]]/60-Acrescentar2[[#This Row],[comp_ritmo_min]])*100),2),"00")</f>
        <v>05</v>
      </c>
      <c r="P435" s="1" t="str">
        <f>Acrescentar2[[#This Row],[comp_ritmo_min]]&amp;":"&amp;Acrescentar2[[#This Row],[comp_ritmo_seg]]</f>
        <v>07:05</v>
      </c>
    </row>
    <row r="436" spans="1:16" x14ac:dyDescent="0.3">
      <c r="A436">
        <v>435</v>
      </c>
      <c r="B436">
        <v>9819</v>
      </c>
      <c r="C436" s="1" t="s">
        <v>1882</v>
      </c>
      <c r="D436" s="1" t="s">
        <v>1421</v>
      </c>
      <c r="E436" s="1">
        <v>42</v>
      </c>
      <c r="F436" s="1" t="s">
        <v>1427</v>
      </c>
      <c r="G436">
        <v>94</v>
      </c>
      <c r="H436" s="1" t="s">
        <v>6</v>
      </c>
      <c r="I436" s="1" t="s">
        <v>6</v>
      </c>
      <c r="J436" s="2">
        <v>4.9004629629629627E-2</v>
      </c>
      <c r="K436" s="1">
        <v>10</v>
      </c>
      <c r="L436" s="1">
        <f>HOUR(Acrescentar2[[#This Row],[tempo]])*60*60+MINUTE(Acrescentar2[[#This Row],[tempo]])*60+SECOND(Acrescentar2[[#This Row],[tempo]])</f>
        <v>4234</v>
      </c>
      <c r="M436" s="1">
        <f>Acrescentar2[[#This Row],[tempo_s]]/Acrescentar2[[#This Row],[distancia]]</f>
        <v>423.4</v>
      </c>
      <c r="N436" s="1" t="str">
        <f>TEXT(ROUNDDOWN(Acrescentar2[[#This Row],[ritmo_s]]/60,0),"00")</f>
        <v>07</v>
      </c>
      <c r="O436" s="4" t="str">
        <f>TEXT(ROUND(((Acrescentar2[[#This Row],[ritmo_s]]/60-Acrescentar2[[#This Row],[comp_ritmo_min]])*100),2),"00")</f>
        <v>06</v>
      </c>
      <c r="P436" s="1" t="str">
        <f>Acrescentar2[[#This Row],[comp_ritmo_min]]&amp;":"&amp;Acrescentar2[[#This Row],[comp_ritmo_seg]]</f>
        <v>07:06</v>
      </c>
    </row>
    <row r="437" spans="1:16" x14ac:dyDescent="0.3">
      <c r="A437">
        <v>436</v>
      </c>
      <c r="B437">
        <v>10141</v>
      </c>
      <c r="C437" s="1" t="s">
        <v>1883</v>
      </c>
      <c r="D437" s="1" t="s">
        <v>1421</v>
      </c>
      <c r="E437" s="1">
        <v>37</v>
      </c>
      <c r="F437" s="1" t="s">
        <v>1422</v>
      </c>
      <c r="G437">
        <v>79</v>
      </c>
      <c r="H437" s="1" t="s">
        <v>6</v>
      </c>
      <c r="I437" s="1" t="s">
        <v>6</v>
      </c>
      <c r="J437" s="2">
        <v>4.9027777777777781E-2</v>
      </c>
      <c r="K437" s="1">
        <v>10</v>
      </c>
      <c r="L437" s="1">
        <f>HOUR(Acrescentar2[[#This Row],[tempo]])*60*60+MINUTE(Acrescentar2[[#This Row],[tempo]])*60+SECOND(Acrescentar2[[#This Row],[tempo]])</f>
        <v>4236</v>
      </c>
      <c r="M437" s="1">
        <f>Acrescentar2[[#This Row],[tempo_s]]/Acrescentar2[[#This Row],[distancia]]</f>
        <v>423.6</v>
      </c>
      <c r="N437" s="1" t="str">
        <f>TEXT(ROUNDDOWN(Acrescentar2[[#This Row],[ritmo_s]]/60,0),"00")</f>
        <v>07</v>
      </c>
      <c r="O437" s="4" t="str">
        <f>TEXT(ROUND(((Acrescentar2[[#This Row],[ritmo_s]]/60-Acrescentar2[[#This Row],[comp_ritmo_min]])*100),2),"00")</f>
        <v>06</v>
      </c>
      <c r="P437" s="1" t="str">
        <f>Acrescentar2[[#This Row],[comp_ritmo_min]]&amp;":"&amp;Acrescentar2[[#This Row],[comp_ritmo_seg]]</f>
        <v>07:06</v>
      </c>
    </row>
    <row r="438" spans="1:16" x14ac:dyDescent="0.3">
      <c r="A438">
        <v>437</v>
      </c>
      <c r="B438">
        <v>8892</v>
      </c>
      <c r="C438" s="1" t="s">
        <v>1884</v>
      </c>
      <c r="D438" s="1" t="s">
        <v>1421</v>
      </c>
      <c r="E438" s="1">
        <v>43</v>
      </c>
      <c r="F438" s="1" t="s">
        <v>1427</v>
      </c>
      <c r="G438">
        <v>95</v>
      </c>
      <c r="H438" s="1" t="s">
        <v>6</v>
      </c>
      <c r="I438" s="1" t="s">
        <v>9</v>
      </c>
      <c r="J438" s="2">
        <v>4.9039351851851855E-2</v>
      </c>
      <c r="K438" s="1">
        <v>10</v>
      </c>
      <c r="L438" s="1">
        <f>HOUR(Acrescentar2[[#This Row],[tempo]])*60*60+MINUTE(Acrescentar2[[#This Row],[tempo]])*60+SECOND(Acrescentar2[[#This Row],[tempo]])</f>
        <v>4237</v>
      </c>
      <c r="M438" s="1">
        <f>Acrescentar2[[#This Row],[tempo_s]]/Acrescentar2[[#This Row],[distancia]]</f>
        <v>423.7</v>
      </c>
      <c r="N438" s="1" t="str">
        <f>TEXT(ROUNDDOWN(Acrescentar2[[#This Row],[ritmo_s]]/60,0),"00")</f>
        <v>07</v>
      </c>
      <c r="O438" s="4" t="str">
        <f>TEXT(ROUND(((Acrescentar2[[#This Row],[ritmo_s]]/60-Acrescentar2[[#This Row],[comp_ritmo_min]])*100),2),"00")</f>
        <v>06</v>
      </c>
      <c r="P438" s="1" t="str">
        <f>Acrescentar2[[#This Row],[comp_ritmo_min]]&amp;":"&amp;Acrescentar2[[#This Row],[comp_ritmo_seg]]</f>
        <v>07:06</v>
      </c>
    </row>
    <row r="439" spans="1:16" x14ac:dyDescent="0.3">
      <c r="A439">
        <v>438</v>
      </c>
      <c r="B439">
        <v>8931</v>
      </c>
      <c r="C439" s="1" t="s">
        <v>1885</v>
      </c>
      <c r="D439" s="1" t="s">
        <v>1421</v>
      </c>
      <c r="E439" s="1">
        <v>47</v>
      </c>
      <c r="F439" s="1" t="s">
        <v>1441</v>
      </c>
      <c r="G439">
        <v>65</v>
      </c>
      <c r="H439" s="1" t="s">
        <v>6</v>
      </c>
      <c r="I439" s="1" t="s">
        <v>9</v>
      </c>
      <c r="J439" s="2">
        <v>4.929398148148148E-2</v>
      </c>
      <c r="K439" s="1">
        <v>10</v>
      </c>
      <c r="L439" s="1">
        <f>HOUR(Acrescentar2[[#This Row],[tempo]])*60*60+MINUTE(Acrescentar2[[#This Row],[tempo]])*60+SECOND(Acrescentar2[[#This Row],[tempo]])</f>
        <v>4259</v>
      </c>
      <c r="M439" s="1">
        <f>Acrescentar2[[#This Row],[tempo_s]]/Acrescentar2[[#This Row],[distancia]]</f>
        <v>425.9</v>
      </c>
      <c r="N439" s="1" t="str">
        <f>TEXT(ROUNDDOWN(Acrescentar2[[#This Row],[ritmo_s]]/60,0),"00")</f>
        <v>07</v>
      </c>
      <c r="O439" s="4" t="str">
        <f>TEXT(ROUND(((Acrescentar2[[#This Row],[ritmo_s]]/60-Acrescentar2[[#This Row],[comp_ritmo_min]])*100),2),"00")</f>
        <v>10</v>
      </c>
      <c r="P439" s="1" t="str">
        <f>Acrescentar2[[#This Row],[comp_ritmo_min]]&amp;":"&amp;Acrescentar2[[#This Row],[comp_ritmo_seg]]</f>
        <v>07:10</v>
      </c>
    </row>
    <row r="440" spans="1:16" x14ac:dyDescent="0.3">
      <c r="A440">
        <v>439</v>
      </c>
      <c r="B440">
        <v>9892</v>
      </c>
      <c r="C440" s="1" t="s">
        <v>1886</v>
      </c>
      <c r="D440" s="1" t="s">
        <v>1421</v>
      </c>
      <c r="E440" s="1">
        <v>49</v>
      </c>
      <c r="F440" s="1" t="s">
        <v>1441</v>
      </c>
      <c r="G440">
        <v>66</v>
      </c>
      <c r="H440" s="1" t="s">
        <v>6</v>
      </c>
      <c r="I440" s="1" t="s">
        <v>6</v>
      </c>
      <c r="J440" s="2">
        <v>4.9363425925925929E-2</v>
      </c>
      <c r="K440" s="1">
        <v>10</v>
      </c>
      <c r="L440" s="1">
        <f>HOUR(Acrescentar2[[#This Row],[tempo]])*60*60+MINUTE(Acrescentar2[[#This Row],[tempo]])*60+SECOND(Acrescentar2[[#This Row],[tempo]])</f>
        <v>4265</v>
      </c>
      <c r="M440" s="1">
        <f>Acrescentar2[[#This Row],[tempo_s]]/Acrescentar2[[#This Row],[distancia]]</f>
        <v>426.5</v>
      </c>
      <c r="N440" s="1" t="str">
        <f>TEXT(ROUNDDOWN(Acrescentar2[[#This Row],[ritmo_s]]/60,0),"00")</f>
        <v>07</v>
      </c>
      <c r="O440" s="4" t="str">
        <f>TEXT(ROUND(((Acrescentar2[[#This Row],[ritmo_s]]/60-Acrescentar2[[#This Row],[comp_ritmo_min]])*100),2),"00")</f>
        <v>11</v>
      </c>
      <c r="P440" s="1" t="str">
        <f>Acrescentar2[[#This Row],[comp_ritmo_min]]&amp;":"&amp;Acrescentar2[[#This Row],[comp_ritmo_seg]]</f>
        <v>07:11</v>
      </c>
    </row>
    <row r="441" spans="1:16" x14ac:dyDescent="0.3">
      <c r="A441">
        <v>440</v>
      </c>
      <c r="B441">
        <v>10603</v>
      </c>
      <c r="C441" s="1" t="s">
        <v>1887</v>
      </c>
      <c r="D441" s="1" t="s">
        <v>1421</v>
      </c>
      <c r="E441" s="1">
        <v>34</v>
      </c>
      <c r="F441" s="1" t="s">
        <v>1424</v>
      </c>
      <c r="G441">
        <v>66</v>
      </c>
      <c r="H441" s="1" t="s">
        <v>6</v>
      </c>
      <c r="I441" s="1" t="s">
        <v>6</v>
      </c>
      <c r="J441" s="2">
        <v>4.9409722222222223E-2</v>
      </c>
      <c r="K441" s="1">
        <v>10</v>
      </c>
      <c r="L441" s="1">
        <f>HOUR(Acrescentar2[[#This Row],[tempo]])*60*60+MINUTE(Acrescentar2[[#This Row],[tempo]])*60+SECOND(Acrescentar2[[#This Row],[tempo]])</f>
        <v>4269</v>
      </c>
      <c r="M441" s="1">
        <f>Acrescentar2[[#This Row],[tempo_s]]/Acrescentar2[[#This Row],[distancia]]</f>
        <v>426.9</v>
      </c>
      <c r="N441" s="1" t="str">
        <f>TEXT(ROUNDDOWN(Acrescentar2[[#This Row],[ritmo_s]]/60,0),"00")</f>
        <v>07</v>
      </c>
      <c r="O441" s="4" t="str">
        <f>TEXT(ROUND(((Acrescentar2[[#This Row],[ritmo_s]]/60-Acrescentar2[[#This Row],[comp_ritmo_min]])*100),2),"00")</f>
        <v>12</v>
      </c>
      <c r="P441" s="1" t="str">
        <f>Acrescentar2[[#This Row],[comp_ritmo_min]]&amp;":"&amp;Acrescentar2[[#This Row],[comp_ritmo_seg]]</f>
        <v>07:12</v>
      </c>
    </row>
    <row r="442" spans="1:16" x14ac:dyDescent="0.3">
      <c r="A442">
        <v>441</v>
      </c>
      <c r="B442">
        <v>9060</v>
      </c>
      <c r="C442" s="1" t="s">
        <v>1888</v>
      </c>
      <c r="D442" s="1" t="s">
        <v>1421</v>
      </c>
      <c r="E442" s="1">
        <v>44</v>
      </c>
      <c r="F442" s="1" t="s">
        <v>1427</v>
      </c>
      <c r="G442">
        <v>96</v>
      </c>
      <c r="H442" s="1" t="s">
        <v>6</v>
      </c>
      <c r="I442" s="1" t="s">
        <v>9</v>
      </c>
      <c r="J442" s="2">
        <v>4.9490740740740738E-2</v>
      </c>
      <c r="K442" s="1">
        <v>10</v>
      </c>
      <c r="L442" s="1">
        <f>HOUR(Acrescentar2[[#This Row],[tempo]])*60*60+MINUTE(Acrescentar2[[#This Row],[tempo]])*60+SECOND(Acrescentar2[[#This Row],[tempo]])</f>
        <v>4276</v>
      </c>
      <c r="M442" s="1">
        <f>Acrescentar2[[#This Row],[tempo_s]]/Acrescentar2[[#This Row],[distancia]]</f>
        <v>427.6</v>
      </c>
      <c r="N442" s="1" t="str">
        <f>TEXT(ROUNDDOWN(Acrescentar2[[#This Row],[ritmo_s]]/60,0),"00")</f>
        <v>07</v>
      </c>
      <c r="O442" s="4" t="str">
        <f>TEXT(ROUND(((Acrescentar2[[#This Row],[ritmo_s]]/60-Acrescentar2[[#This Row],[comp_ritmo_min]])*100),2),"00")</f>
        <v>13</v>
      </c>
      <c r="P442" s="1" t="str">
        <f>Acrescentar2[[#This Row],[comp_ritmo_min]]&amp;":"&amp;Acrescentar2[[#This Row],[comp_ritmo_seg]]</f>
        <v>07:13</v>
      </c>
    </row>
    <row r="443" spans="1:16" x14ac:dyDescent="0.3">
      <c r="A443">
        <v>442</v>
      </c>
      <c r="B443">
        <v>9611</v>
      </c>
      <c r="C443" s="1" t="s">
        <v>1889</v>
      </c>
      <c r="D443" s="1" t="s">
        <v>1421</v>
      </c>
      <c r="E443" s="1">
        <v>44</v>
      </c>
      <c r="F443" s="1" t="s">
        <v>1427</v>
      </c>
      <c r="G443">
        <v>97</v>
      </c>
      <c r="H443" s="1" t="s">
        <v>6</v>
      </c>
      <c r="I443" s="1" t="s">
        <v>6</v>
      </c>
      <c r="J443" s="2">
        <v>4.9513888888888892E-2</v>
      </c>
      <c r="K443" s="1">
        <v>10</v>
      </c>
      <c r="L443" s="1">
        <f>HOUR(Acrescentar2[[#This Row],[tempo]])*60*60+MINUTE(Acrescentar2[[#This Row],[tempo]])*60+SECOND(Acrescentar2[[#This Row],[tempo]])</f>
        <v>4278</v>
      </c>
      <c r="M443" s="1">
        <f>Acrescentar2[[#This Row],[tempo_s]]/Acrescentar2[[#This Row],[distancia]]</f>
        <v>427.8</v>
      </c>
      <c r="N443" s="1" t="str">
        <f>TEXT(ROUNDDOWN(Acrescentar2[[#This Row],[ritmo_s]]/60,0),"00")</f>
        <v>07</v>
      </c>
      <c r="O443" s="4" t="str">
        <f>TEXT(ROUND(((Acrescentar2[[#This Row],[ritmo_s]]/60-Acrescentar2[[#This Row],[comp_ritmo_min]])*100),2),"00")</f>
        <v>13</v>
      </c>
      <c r="P443" s="1" t="str">
        <f>Acrescentar2[[#This Row],[comp_ritmo_min]]&amp;":"&amp;Acrescentar2[[#This Row],[comp_ritmo_seg]]</f>
        <v>07:13</v>
      </c>
    </row>
    <row r="444" spans="1:16" x14ac:dyDescent="0.3">
      <c r="A444">
        <v>443</v>
      </c>
      <c r="B444">
        <v>9625</v>
      </c>
      <c r="C444" s="1" t="s">
        <v>1890</v>
      </c>
      <c r="D444" s="1" t="s">
        <v>1421</v>
      </c>
      <c r="E444" s="1">
        <v>42</v>
      </c>
      <c r="F444" s="1" t="s">
        <v>1427</v>
      </c>
      <c r="G444">
        <v>98</v>
      </c>
      <c r="H444" s="1" t="s">
        <v>6</v>
      </c>
      <c r="I444" s="1" t="s">
        <v>6</v>
      </c>
      <c r="J444" s="2">
        <v>4.9525462962962966E-2</v>
      </c>
      <c r="K444" s="1">
        <v>10</v>
      </c>
      <c r="L444" s="1">
        <f>HOUR(Acrescentar2[[#This Row],[tempo]])*60*60+MINUTE(Acrescentar2[[#This Row],[tempo]])*60+SECOND(Acrescentar2[[#This Row],[tempo]])</f>
        <v>4279</v>
      </c>
      <c r="M444" s="1">
        <f>Acrescentar2[[#This Row],[tempo_s]]/Acrescentar2[[#This Row],[distancia]]</f>
        <v>427.9</v>
      </c>
      <c r="N444" s="1" t="str">
        <f>TEXT(ROUNDDOWN(Acrescentar2[[#This Row],[ritmo_s]]/60,0),"00")</f>
        <v>07</v>
      </c>
      <c r="O444" s="4" t="str">
        <f>TEXT(ROUND(((Acrescentar2[[#This Row],[ritmo_s]]/60-Acrescentar2[[#This Row],[comp_ritmo_min]])*100),2),"00")</f>
        <v>13</v>
      </c>
      <c r="P444" s="1" t="str">
        <f>Acrescentar2[[#This Row],[comp_ritmo_min]]&amp;":"&amp;Acrescentar2[[#This Row],[comp_ritmo_seg]]</f>
        <v>07:13</v>
      </c>
    </row>
    <row r="445" spans="1:16" x14ac:dyDescent="0.3">
      <c r="A445">
        <v>444</v>
      </c>
      <c r="B445">
        <v>9768</v>
      </c>
      <c r="C445" s="1" t="s">
        <v>1891</v>
      </c>
      <c r="D445" s="1" t="s">
        <v>1421</v>
      </c>
      <c r="E445" s="1">
        <v>30</v>
      </c>
      <c r="F445" s="1" t="s">
        <v>1424</v>
      </c>
      <c r="G445">
        <v>67</v>
      </c>
      <c r="H445" s="1" t="s">
        <v>6</v>
      </c>
      <c r="I445" s="1" t="s">
        <v>6</v>
      </c>
      <c r="J445" s="2">
        <v>4.9583333333333333E-2</v>
      </c>
      <c r="K445" s="1">
        <v>10</v>
      </c>
      <c r="L445" s="1">
        <f>HOUR(Acrescentar2[[#This Row],[tempo]])*60*60+MINUTE(Acrescentar2[[#This Row],[tempo]])*60+SECOND(Acrescentar2[[#This Row],[tempo]])</f>
        <v>4284</v>
      </c>
      <c r="M445" s="1">
        <f>Acrescentar2[[#This Row],[tempo_s]]/Acrescentar2[[#This Row],[distancia]]</f>
        <v>428.4</v>
      </c>
      <c r="N445" s="1" t="str">
        <f>TEXT(ROUNDDOWN(Acrescentar2[[#This Row],[ritmo_s]]/60,0),"00")</f>
        <v>07</v>
      </c>
      <c r="O445" s="4" t="str">
        <f>TEXT(ROUND(((Acrescentar2[[#This Row],[ritmo_s]]/60-Acrescentar2[[#This Row],[comp_ritmo_min]])*100),2),"00")</f>
        <v>14</v>
      </c>
      <c r="P445" s="1" t="str">
        <f>Acrescentar2[[#This Row],[comp_ritmo_min]]&amp;":"&amp;Acrescentar2[[#This Row],[comp_ritmo_seg]]</f>
        <v>07:14</v>
      </c>
    </row>
    <row r="446" spans="1:16" x14ac:dyDescent="0.3">
      <c r="A446">
        <v>445</v>
      </c>
      <c r="B446">
        <v>8714</v>
      </c>
      <c r="C446" s="1" t="s">
        <v>1892</v>
      </c>
      <c r="D446" s="1" t="s">
        <v>1421</v>
      </c>
      <c r="E446" s="1">
        <v>41</v>
      </c>
      <c r="F446" s="1" t="s">
        <v>1427</v>
      </c>
      <c r="G446">
        <v>99</v>
      </c>
      <c r="H446" s="1" t="s">
        <v>6</v>
      </c>
      <c r="I446" s="1" t="s">
        <v>289</v>
      </c>
      <c r="J446" s="2">
        <v>4.9675925925925929E-2</v>
      </c>
      <c r="K446" s="1">
        <v>10</v>
      </c>
      <c r="L446" s="1">
        <f>HOUR(Acrescentar2[[#This Row],[tempo]])*60*60+MINUTE(Acrescentar2[[#This Row],[tempo]])*60+SECOND(Acrescentar2[[#This Row],[tempo]])</f>
        <v>4292</v>
      </c>
      <c r="M446" s="1">
        <f>Acrescentar2[[#This Row],[tempo_s]]/Acrescentar2[[#This Row],[distancia]]</f>
        <v>429.2</v>
      </c>
      <c r="N446" s="1" t="str">
        <f>TEXT(ROUNDDOWN(Acrescentar2[[#This Row],[ritmo_s]]/60,0),"00")</f>
        <v>07</v>
      </c>
      <c r="O446" s="4" t="str">
        <f>TEXT(ROUND(((Acrescentar2[[#This Row],[ritmo_s]]/60-Acrescentar2[[#This Row],[comp_ritmo_min]])*100),2),"00")</f>
        <v>15</v>
      </c>
      <c r="P446" s="1" t="str">
        <f>Acrescentar2[[#This Row],[comp_ritmo_min]]&amp;":"&amp;Acrescentar2[[#This Row],[comp_ritmo_seg]]</f>
        <v>07:15</v>
      </c>
    </row>
    <row r="447" spans="1:16" x14ac:dyDescent="0.3">
      <c r="A447">
        <v>446</v>
      </c>
      <c r="B447">
        <v>9982</v>
      </c>
      <c r="C447" s="1" t="s">
        <v>1893</v>
      </c>
      <c r="D447" s="1" t="s">
        <v>1421</v>
      </c>
      <c r="E447" s="1">
        <v>32</v>
      </c>
      <c r="F447" s="1" t="s">
        <v>1424</v>
      </c>
      <c r="G447">
        <v>68</v>
      </c>
      <c r="H447" s="1" t="s">
        <v>6</v>
      </c>
      <c r="I447" s="1" t="s">
        <v>6</v>
      </c>
      <c r="J447" s="2">
        <v>4.9768518518518517E-2</v>
      </c>
      <c r="K447" s="1">
        <v>10</v>
      </c>
      <c r="L447" s="1">
        <f>HOUR(Acrescentar2[[#This Row],[tempo]])*60*60+MINUTE(Acrescentar2[[#This Row],[tempo]])*60+SECOND(Acrescentar2[[#This Row],[tempo]])</f>
        <v>4300</v>
      </c>
      <c r="M447" s="1">
        <f>Acrescentar2[[#This Row],[tempo_s]]/Acrescentar2[[#This Row],[distancia]]</f>
        <v>430</v>
      </c>
      <c r="N447" s="1" t="str">
        <f>TEXT(ROUNDDOWN(Acrescentar2[[#This Row],[ritmo_s]]/60,0),"00")</f>
        <v>07</v>
      </c>
      <c r="O447" s="4" t="str">
        <f>TEXT(ROUND(((Acrescentar2[[#This Row],[ritmo_s]]/60-Acrescentar2[[#This Row],[comp_ritmo_min]])*100),2),"00")</f>
        <v>17</v>
      </c>
      <c r="P447" s="1" t="str">
        <f>Acrescentar2[[#This Row],[comp_ritmo_min]]&amp;":"&amp;Acrescentar2[[#This Row],[comp_ritmo_seg]]</f>
        <v>07:17</v>
      </c>
    </row>
    <row r="448" spans="1:16" x14ac:dyDescent="0.3">
      <c r="A448">
        <v>447</v>
      </c>
      <c r="B448">
        <v>9433</v>
      </c>
      <c r="C448" s="1" t="s">
        <v>1894</v>
      </c>
      <c r="D448" s="1" t="s">
        <v>1421</v>
      </c>
      <c r="E448" s="1">
        <v>55</v>
      </c>
      <c r="F448" s="1" t="s">
        <v>1434</v>
      </c>
      <c r="G448">
        <v>11</v>
      </c>
      <c r="H448" s="1" t="s">
        <v>6</v>
      </c>
      <c r="I448" s="1" t="s">
        <v>360</v>
      </c>
      <c r="J448" s="2">
        <v>4.9837962962962966E-2</v>
      </c>
      <c r="K448" s="1">
        <v>10</v>
      </c>
      <c r="L448" s="1">
        <f>HOUR(Acrescentar2[[#This Row],[tempo]])*60*60+MINUTE(Acrescentar2[[#This Row],[tempo]])*60+SECOND(Acrescentar2[[#This Row],[tempo]])</f>
        <v>4306</v>
      </c>
      <c r="M448" s="1">
        <f>Acrescentar2[[#This Row],[tempo_s]]/Acrescentar2[[#This Row],[distancia]]</f>
        <v>430.6</v>
      </c>
      <c r="N448" s="1" t="str">
        <f>TEXT(ROUNDDOWN(Acrescentar2[[#This Row],[ritmo_s]]/60,0),"00")</f>
        <v>07</v>
      </c>
      <c r="O448" s="4" t="str">
        <f>TEXT(ROUND(((Acrescentar2[[#This Row],[ritmo_s]]/60-Acrescentar2[[#This Row],[comp_ritmo_min]])*100),2),"00")</f>
        <v>18</v>
      </c>
      <c r="P448" s="1" t="str">
        <f>Acrescentar2[[#This Row],[comp_ritmo_min]]&amp;":"&amp;Acrescentar2[[#This Row],[comp_ritmo_seg]]</f>
        <v>07:18</v>
      </c>
    </row>
    <row r="449" spans="1:16" x14ac:dyDescent="0.3">
      <c r="A449">
        <v>448</v>
      </c>
      <c r="B449">
        <v>9024</v>
      </c>
      <c r="C449" s="1" t="s">
        <v>1895</v>
      </c>
      <c r="D449" s="1" t="s">
        <v>1421</v>
      </c>
      <c r="E449" s="1">
        <v>29</v>
      </c>
      <c r="F449" s="1" t="s">
        <v>1458</v>
      </c>
      <c r="G449">
        <v>45</v>
      </c>
      <c r="H449" s="1" t="s">
        <v>6</v>
      </c>
      <c r="I449" s="1" t="s">
        <v>9</v>
      </c>
      <c r="J449" s="2">
        <v>4.9837962962962966E-2</v>
      </c>
      <c r="K449" s="1">
        <v>10</v>
      </c>
      <c r="L449" s="1">
        <f>HOUR(Acrescentar2[[#This Row],[tempo]])*60*60+MINUTE(Acrescentar2[[#This Row],[tempo]])*60+SECOND(Acrescentar2[[#This Row],[tempo]])</f>
        <v>4306</v>
      </c>
      <c r="M449" s="1">
        <f>Acrescentar2[[#This Row],[tempo_s]]/Acrescentar2[[#This Row],[distancia]]</f>
        <v>430.6</v>
      </c>
      <c r="N449" s="1" t="str">
        <f>TEXT(ROUNDDOWN(Acrescentar2[[#This Row],[ritmo_s]]/60,0),"00")</f>
        <v>07</v>
      </c>
      <c r="O449" s="4" t="str">
        <f>TEXT(ROUND(((Acrescentar2[[#This Row],[ritmo_s]]/60-Acrescentar2[[#This Row],[comp_ritmo_min]])*100),2),"00")</f>
        <v>18</v>
      </c>
      <c r="P449" s="1" t="str">
        <f>Acrescentar2[[#This Row],[comp_ritmo_min]]&amp;":"&amp;Acrescentar2[[#This Row],[comp_ritmo_seg]]</f>
        <v>07:18</v>
      </c>
    </row>
    <row r="450" spans="1:16" x14ac:dyDescent="0.3">
      <c r="A450">
        <v>449</v>
      </c>
      <c r="B450">
        <v>11162</v>
      </c>
      <c r="C450" s="1" t="s">
        <v>1896</v>
      </c>
      <c r="D450" s="1" t="s">
        <v>1421</v>
      </c>
      <c r="E450" s="1">
        <v>36</v>
      </c>
      <c r="F450" s="1" t="s">
        <v>1422</v>
      </c>
      <c r="G450">
        <v>80</v>
      </c>
      <c r="H450" s="1" t="s">
        <v>6</v>
      </c>
      <c r="I450" s="1" t="s">
        <v>6</v>
      </c>
      <c r="J450" s="2">
        <v>4.9895833333333334E-2</v>
      </c>
      <c r="K450" s="1">
        <v>10</v>
      </c>
      <c r="L450" s="1">
        <f>HOUR(Acrescentar2[[#This Row],[tempo]])*60*60+MINUTE(Acrescentar2[[#This Row],[tempo]])*60+SECOND(Acrescentar2[[#This Row],[tempo]])</f>
        <v>4311</v>
      </c>
      <c r="M450" s="1">
        <f>Acrescentar2[[#This Row],[tempo_s]]/Acrescentar2[[#This Row],[distancia]]</f>
        <v>431.1</v>
      </c>
      <c r="N450" s="1" t="str">
        <f>TEXT(ROUNDDOWN(Acrescentar2[[#This Row],[ritmo_s]]/60,0),"00")</f>
        <v>07</v>
      </c>
      <c r="O450" s="4" t="str">
        <f>TEXT(ROUND(((Acrescentar2[[#This Row],[ritmo_s]]/60-Acrescentar2[[#This Row],[comp_ritmo_min]])*100),2),"00")</f>
        <v>19</v>
      </c>
      <c r="P450" s="1" t="str">
        <f>Acrescentar2[[#This Row],[comp_ritmo_min]]&amp;":"&amp;Acrescentar2[[#This Row],[comp_ritmo_seg]]</f>
        <v>07:19</v>
      </c>
    </row>
    <row r="451" spans="1:16" x14ac:dyDescent="0.3">
      <c r="A451">
        <v>450</v>
      </c>
      <c r="B451">
        <v>9403</v>
      </c>
      <c r="C451" s="1" t="s">
        <v>1897</v>
      </c>
      <c r="D451" s="1" t="s">
        <v>1421</v>
      </c>
      <c r="E451" s="1">
        <v>43</v>
      </c>
      <c r="F451" s="1" t="s">
        <v>1427</v>
      </c>
      <c r="G451">
        <v>100</v>
      </c>
      <c r="H451" s="1" t="s">
        <v>6</v>
      </c>
      <c r="I451" s="1" t="s">
        <v>45</v>
      </c>
      <c r="J451" s="2">
        <v>5.0034722222222223E-2</v>
      </c>
      <c r="K451" s="1">
        <v>10</v>
      </c>
      <c r="L451" s="1">
        <f>HOUR(Acrescentar2[[#This Row],[tempo]])*60*60+MINUTE(Acrescentar2[[#This Row],[tempo]])*60+SECOND(Acrescentar2[[#This Row],[tempo]])</f>
        <v>4323</v>
      </c>
      <c r="M451" s="1">
        <f>Acrescentar2[[#This Row],[tempo_s]]/Acrescentar2[[#This Row],[distancia]]</f>
        <v>432.3</v>
      </c>
      <c r="N451" s="1" t="str">
        <f>TEXT(ROUNDDOWN(Acrescentar2[[#This Row],[ritmo_s]]/60,0),"00")</f>
        <v>07</v>
      </c>
      <c r="O451" s="4" t="str">
        <f>TEXT(ROUND(((Acrescentar2[[#This Row],[ritmo_s]]/60-Acrescentar2[[#This Row],[comp_ritmo_min]])*100),2),"00")</f>
        <v>21</v>
      </c>
      <c r="P451" s="1" t="str">
        <f>Acrescentar2[[#This Row],[comp_ritmo_min]]&amp;":"&amp;Acrescentar2[[#This Row],[comp_ritmo_seg]]</f>
        <v>07:21</v>
      </c>
    </row>
    <row r="452" spans="1:16" x14ac:dyDescent="0.3">
      <c r="A452">
        <v>451</v>
      </c>
      <c r="B452">
        <v>10292</v>
      </c>
      <c r="C452" s="1" t="s">
        <v>1898</v>
      </c>
      <c r="D452" s="1" t="s">
        <v>1421</v>
      </c>
      <c r="E452" s="1">
        <v>45</v>
      </c>
      <c r="F452" s="1" t="s">
        <v>1441</v>
      </c>
      <c r="G452">
        <v>67</v>
      </c>
      <c r="H452" s="1" t="s">
        <v>6</v>
      </c>
      <c r="I452" s="1" t="s">
        <v>6</v>
      </c>
      <c r="J452" s="2">
        <v>5.0046296296296297E-2</v>
      </c>
      <c r="K452" s="1">
        <v>10</v>
      </c>
      <c r="L452" s="1">
        <f>HOUR(Acrescentar2[[#This Row],[tempo]])*60*60+MINUTE(Acrescentar2[[#This Row],[tempo]])*60+SECOND(Acrescentar2[[#This Row],[tempo]])</f>
        <v>4324</v>
      </c>
      <c r="M452" s="1">
        <f>Acrescentar2[[#This Row],[tempo_s]]/Acrescentar2[[#This Row],[distancia]]</f>
        <v>432.4</v>
      </c>
      <c r="N452" s="1" t="str">
        <f>TEXT(ROUNDDOWN(Acrescentar2[[#This Row],[ritmo_s]]/60,0),"00")</f>
        <v>07</v>
      </c>
      <c r="O452" s="4" t="str">
        <f>TEXT(ROUND(((Acrescentar2[[#This Row],[ritmo_s]]/60-Acrescentar2[[#This Row],[comp_ritmo_min]])*100),2),"00")</f>
        <v>21</v>
      </c>
      <c r="P452" s="1" t="str">
        <f>Acrescentar2[[#This Row],[comp_ritmo_min]]&amp;":"&amp;Acrescentar2[[#This Row],[comp_ritmo_seg]]</f>
        <v>07:21</v>
      </c>
    </row>
    <row r="453" spans="1:16" x14ac:dyDescent="0.3">
      <c r="A453">
        <v>452</v>
      </c>
      <c r="B453">
        <v>9526</v>
      </c>
      <c r="C453" s="1" t="s">
        <v>1899</v>
      </c>
      <c r="D453" s="1" t="s">
        <v>1421</v>
      </c>
      <c r="E453" s="1">
        <v>46</v>
      </c>
      <c r="F453" s="1" t="s">
        <v>1441</v>
      </c>
      <c r="G453">
        <v>68</v>
      </c>
      <c r="H453" s="1" t="s">
        <v>6</v>
      </c>
      <c r="I453" s="1" t="s">
        <v>210</v>
      </c>
      <c r="J453" s="2">
        <v>5.0081018518518518E-2</v>
      </c>
      <c r="K453" s="1">
        <v>10</v>
      </c>
      <c r="L453" s="1">
        <f>HOUR(Acrescentar2[[#This Row],[tempo]])*60*60+MINUTE(Acrescentar2[[#This Row],[tempo]])*60+SECOND(Acrescentar2[[#This Row],[tempo]])</f>
        <v>4327</v>
      </c>
      <c r="M453" s="1">
        <f>Acrescentar2[[#This Row],[tempo_s]]/Acrescentar2[[#This Row],[distancia]]</f>
        <v>432.7</v>
      </c>
      <c r="N453" s="1" t="str">
        <f>TEXT(ROUNDDOWN(Acrescentar2[[#This Row],[ritmo_s]]/60,0),"00")</f>
        <v>07</v>
      </c>
      <c r="O453" s="4" t="str">
        <f>TEXT(ROUND(((Acrescentar2[[#This Row],[ritmo_s]]/60-Acrescentar2[[#This Row],[comp_ritmo_min]])*100),2),"00")</f>
        <v>21</v>
      </c>
      <c r="P453" s="1" t="str">
        <f>Acrescentar2[[#This Row],[comp_ritmo_min]]&amp;":"&amp;Acrescentar2[[#This Row],[comp_ritmo_seg]]</f>
        <v>07:21</v>
      </c>
    </row>
    <row r="454" spans="1:16" x14ac:dyDescent="0.3">
      <c r="A454">
        <v>453</v>
      </c>
      <c r="B454">
        <v>11070</v>
      </c>
      <c r="C454" s="1" t="s">
        <v>1900</v>
      </c>
      <c r="D454" s="1" t="s">
        <v>1421</v>
      </c>
      <c r="E454" s="1">
        <v>34</v>
      </c>
      <c r="F454" s="1" t="s">
        <v>1424</v>
      </c>
      <c r="G454">
        <v>69</v>
      </c>
      <c r="H454" s="1" t="s">
        <v>6</v>
      </c>
      <c r="I454" s="1" t="s">
        <v>6</v>
      </c>
      <c r="J454" s="2">
        <v>5.0115740740740738E-2</v>
      </c>
      <c r="K454" s="1">
        <v>10</v>
      </c>
      <c r="L454" s="1">
        <f>HOUR(Acrescentar2[[#This Row],[tempo]])*60*60+MINUTE(Acrescentar2[[#This Row],[tempo]])*60+SECOND(Acrescentar2[[#This Row],[tempo]])</f>
        <v>4330</v>
      </c>
      <c r="M454" s="1">
        <f>Acrescentar2[[#This Row],[tempo_s]]/Acrescentar2[[#This Row],[distancia]]</f>
        <v>433</v>
      </c>
      <c r="N454" s="1" t="str">
        <f>TEXT(ROUNDDOWN(Acrescentar2[[#This Row],[ritmo_s]]/60,0),"00")</f>
        <v>07</v>
      </c>
      <c r="O454" s="4" t="str">
        <f>TEXT(ROUND(((Acrescentar2[[#This Row],[ritmo_s]]/60-Acrescentar2[[#This Row],[comp_ritmo_min]])*100),2),"00")</f>
        <v>22</v>
      </c>
      <c r="P454" s="1" t="str">
        <f>Acrescentar2[[#This Row],[comp_ritmo_min]]&amp;":"&amp;Acrescentar2[[#This Row],[comp_ritmo_seg]]</f>
        <v>07:22</v>
      </c>
    </row>
    <row r="455" spans="1:16" x14ac:dyDescent="0.3">
      <c r="A455">
        <v>454</v>
      </c>
      <c r="B455">
        <v>10554</v>
      </c>
      <c r="C455" s="1" t="s">
        <v>1901</v>
      </c>
      <c r="D455" s="1" t="s">
        <v>1421</v>
      </c>
      <c r="E455" s="1">
        <v>43</v>
      </c>
      <c r="F455" s="1" t="s">
        <v>1427</v>
      </c>
      <c r="G455">
        <v>101</v>
      </c>
      <c r="H455" s="1" t="s">
        <v>6</v>
      </c>
      <c r="I455" s="1" t="s">
        <v>6</v>
      </c>
      <c r="J455" s="2">
        <v>5.0127314814814812E-2</v>
      </c>
      <c r="K455" s="1">
        <v>10</v>
      </c>
      <c r="L455" s="1">
        <f>HOUR(Acrescentar2[[#This Row],[tempo]])*60*60+MINUTE(Acrescentar2[[#This Row],[tempo]])*60+SECOND(Acrescentar2[[#This Row],[tempo]])</f>
        <v>4331</v>
      </c>
      <c r="M455" s="1">
        <f>Acrescentar2[[#This Row],[tempo_s]]/Acrescentar2[[#This Row],[distancia]]</f>
        <v>433.1</v>
      </c>
      <c r="N455" s="1" t="str">
        <f>TEXT(ROUNDDOWN(Acrescentar2[[#This Row],[ritmo_s]]/60,0),"00")</f>
        <v>07</v>
      </c>
      <c r="O455" s="4" t="str">
        <f>TEXT(ROUND(((Acrescentar2[[#This Row],[ritmo_s]]/60-Acrescentar2[[#This Row],[comp_ritmo_min]])*100),2),"00")</f>
        <v>22</v>
      </c>
      <c r="P455" s="1" t="str">
        <f>Acrescentar2[[#This Row],[comp_ritmo_min]]&amp;":"&amp;Acrescentar2[[#This Row],[comp_ritmo_seg]]</f>
        <v>07:22</v>
      </c>
    </row>
    <row r="456" spans="1:16" x14ac:dyDescent="0.3">
      <c r="A456">
        <v>455</v>
      </c>
      <c r="B456">
        <v>9752</v>
      </c>
      <c r="C456" s="1" t="s">
        <v>1902</v>
      </c>
      <c r="D456" s="1" t="s">
        <v>1421</v>
      </c>
      <c r="E456" s="1">
        <v>39</v>
      </c>
      <c r="F456" s="1" t="s">
        <v>1422</v>
      </c>
      <c r="G456">
        <v>81</v>
      </c>
      <c r="H456" s="1" t="s">
        <v>6</v>
      </c>
      <c r="I456" s="1" t="s">
        <v>6</v>
      </c>
      <c r="J456" s="2">
        <v>5.0138888888888886E-2</v>
      </c>
      <c r="K456" s="1">
        <v>10</v>
      </c>
      <c r="L456" s="1">
        <f>HOUR(Acrescentar2[[#This Row],[tempo]])*60*60+MINUTE(Acrescentar2[[#This Row],[tempo]])*60+SECOND(Acrescentar2[[#This Row],[tempo]])</f>
        <v>4332</v>
      </c>
      <c r="M456" s="1">
        <f>Acrescentar2[[#This Row],[tempo_s]]/Acrescentar2[[#This Row],[distancia]]</f>
        <v>433.2</v>
      </c>
      <c r="N456" s="1" t="str">
        <f>TEXT(ROUNDDOWN(Acrescentar2[[#This Row],[ritmo_s]]/60,0),"00")</f>
        <v>07</v>
      </c>
      <c r="O456" s="4" t="str">
        <f>TEXT(ROUND(((Acrescentar2[[#This Row],[ritmo_s]]/60-Acrescentar2[[#This Row],[comp_ritmo_min]])*100),2),"00")</f>
        <v>22</v>
      </c>
      <c r="P456" s="1" t="str">
        <f>Acrescentar2[[#This Row],[comp_ritmo_min]]&amp;":"&amp;Acrescentar2[[#This Row],[comp_ritmo_seg]]</f>
        <v>07:22</v>
      </c>
    </row>
    <row r="457" spans="1:16" x14ac:dyDescent="0.3">
      <c r="A457">
        <v>456</v>
      </c>
      <c r="B457">
        <v>9930</v>
      </c>
      <c r="C457" s="1" t="s">
        <v>1903</v>
      </c>
      <c r="D457" s="1" t="s">
        <v>1421</v>
      </c>
      <c r="E457" s="1">
        <v>41</v>
      </c>
      <c r="F457" s="1" t="s">
        <v>1427</v>
      </c>
      <c r="G457">
        <v>102</v>
      </c>
      <c r="H457" s="1" t="s">
        <v>6</v>
      </c>
      <c r="I457" s="1" t="s">
        <v>6</v>
      </c>
      <c r="J457" s="2">
        <v>5.0254629629629628E-2</v>
      </c>
      <c r="K457" s="1">
        <v>10</v>
      </c>
      <c r="L457" s="1">
        <f>HOUR(Acrescentar2[[#This Row],[tempo]])*60*60+MINUTE(Acrescentar2[[#This Row],[tempo]])*60+SECOND(Acrescentar2[[#This Row],[tempo]])</f>
        <v>4342</v>
      </c>
      <c r="M457" s="1">
        <f>Acrescentar2[[#This Row],[tempo_s]]/Acrescentar2[[#This Row],[distancia]]</f>
        <v>434.2</v>
      </c>
      <c r="N457" s="1" t="str">
        <f>TEXT(ROUNDDOWN(Acrescentar2[[#This Row],[ritmo_s]]/60,0),"00")</f>
        <v>07</v>
      </c>
      <c r="O457" s="4" t="str">
        <f>TEXT(ROUND(((Acrescentar2[[#This Row],[ritmo_s]]/60-Acrescentar2[[#This Row],[comp_ritmo_min]])*100),2),"00")</f>
        <v>24</v>
      </c>
      <c r="P457" s="1" t="str">
        <f>Acrescentar2[[#This Row],[comp_ritmo_min]]&amp;":"&amp;Acrescentar2[[#This Row],[comp_ritmo_seg]]</f>
        <v>07:24</v>
      </c>
    </row>
    <row r="458" spans="1:16" x14ac:dyDescent="0.3">
      <c r="A458">
        <v>457</v>
      </c>
      <c r="B458">
        <v>10592</v>
      </c>
      <c r="C458" s="1" t="s">
        <v>1904</v>
      </c>
      <c r="D458" s="1" t="s">
        <v>1421</v>
      </c>
      <c r="E458" s="1">
        <v>47</v>
      </c>
      <c r="F458" s="1" t="s">
        <v>1441</v>
      </c>
      <c r="G458">
        <v>69</v>
      </c>
      <c r="H458" s="1" t="s">
        <v>6</v>
      </c>
      <c r="I458" s="1" t="s">
        <v>6</v>
      </c>
      <c r="J458" s="2">
        <v>5.0266203703703702E-2</v>
      </c>
      <c r="K458" s="1">
        <v>10</v>
      </c>
      <c r="L458" s="1">
        <f>HOUR(Acrescentar2[[#This Row],[tempo]])*60*60+MINUTE(Acrescentar2[[#This Row],[tempo]])*60+SECOND(Acrescentar2[[#This Row],[tempo]])</f>
        <v>4343</v>
      </c>
      <c r="M458" s="1">
        <f>Acrescentar2[[#This Row],[tempo_s]]/Acrescentar2[[#This Row],[distancia]]</f>
        <v>434.3</v>
      </c>
      <c r="N458" s="1" t="str">
        <f>TEXT(ROUNDDOWN(Acrescentar2[[#This Row],[ritmo_s]]/60,0),"00")</f>
        <v>07</v>
      </c>
      <c r="O458" s="4" t="str">
        <f>TEXT(ROUND(((Acrescentar2[[#This Row],[ritmo_s]]/60-Acrescentar2[[#This Row],[comp_ritmo_min]])*100),2),"00")</f>
        <v>24</v>
      </c>
      <c r="P458" s="1" t="str">
        <f>Acrescentar2[[#This Row],[comp_ritmo_min]]&amp;":"&amp;Acrescentar2[[#This Row],[comp_ritmo_seg]]</f>
        <v>07:24</v>
      </c>
    </row>
    <row r="459" spans="1:16" x14ac:dyDescent="0.3">
      <c r="A459">
        <v>458</v>
      </c>
      <c r="B459">
        <v>10123</v>
      </c>
      <c r="C459" s="1" t="s">
        <v>1905</v>
      </c>
      <c r="D459" s="1" t="s">
        <v>1421</v>
      </c>
      <c r="E459" s="1">
        <v>64</v>
      </c>
      <c r="F459" s="1" t="s">
        <v>1439</v>
      </c>
      <c r="G459">
        <v>10</v>
      </c>
      <c r="H459" s="1" t="s">
        <v>6</v>
      </c>
      <c r="I459" s="1" t="s">
        <v>6</v>
      </c>
      <c r="J459" s="2">
        <v>5.0324074074074077E-2</v>
      </c>
      <c r="K459" s="1">
        <v>10</v>
      </c>
      <c r="L459" s="1">
        <f>HOUR(Acrescentar2[[#This Row],[tempo]])*60*60+MINUTE(Acrescentar2[[#This Row],[tempo]])*60+SECOND(Acrescentar2[[#This Row],[tempo]])</f>
        <v>4348</v>
      </c>
      <c r="M459" s="1">
        <f>Acrescentar2[[#This Row],[tempo_s]]/Acrescentar2[[#This Row],[distancia]]</f>
        <v>434.8</v>
      </c>
      <c r="N459" s="1" t="str">
        <f>TEXT(ROUNDDOWN(Acrescentar2[[#This Row],[ritmo_s]]/60,0),"00")</f>
        <v>07</v>
      </c>
      <c r="O459" s="4" t="str">
        <f>TEXT(ROUND(((Acrescentar2[[#This Row],[ritmo_s]]/60-Acrescentar2[[#This Row],[comp_ritmo_min]])*100),2),"00")</f>
        <v>25</v>
      </c>
      <c r="P459" s="1" t="str">
        <f>Acrescentar2[[#This Row],[comp_ritmo_min]]&amp;":"&amp;Acrescentar2[[#This Row],[comp_ritmo_seg]]</f>
        <v>07:25</v>
      </c>
    </row>
    <row r="460" spans="1:16" x14ac:dyDescent="0.3">
      <c r="A460">
        <v>459</v>
      </c>
      <c r="B460">
        <v>10980</v>
      </c>
      <c r="C460" s="1" t="s">
        <v>1906</v>
      </c>
      <c r="D460" s="1" t="s">
        <v>1421</v>
      </c>
      <c r="E460" s="1">
        <v>30</v>
      </c>
      <c r="F460" s="1" t="s">
        <v>1424</v>
      </c>
      <c r="G460">
        <v>70</v>
      </c>
      <c r="H460" s="1" t="s">
        <v>6</v>
      </c>
      <c r="I460" s="1" t="s">
        <v>6</v>
      </c>
      <c r="J460" s="2">
        <v>5.0393518518518518E-2</v>
      </c>
      <c r="K460" s="1">
        <v>10</v>
      </c>
      <c r="L460" s="1">
        <f>HOUR(Acrescentar2[[#This Row],[tempo]])*60*60+MINUTE(Acrescentar2[[#This Row],[tempo]])*60+SECOND(Acrescentar2[[#This Row],[tempo]])</f>
        <v>4354</v>
      </c>
      <c r="M460" s="1">
        <f>Acrescentar2[[#This Row],[tempo_s]]/Acrescentar2[[#This Row],[distancia]]</f>
        <v>435.4</v>
      </c>
      <c r="N460" s="1" t="str">
        <f>TEXT(ROUNDDOWN(Acrescentar2[[#This Row],[ritmo_s]]/60,0),"00")</f>
        <v>07</v>
      </c>
      <c r="O460" s="4" t="str">
        <f>TEXT(ROUND(((Acrescentar2[[#This Row],[ritmo_s]]/60-Acrescentar2[[#This Row],[comp_ritmo_min]])*100),2),"00")</f>
        <v>26</v>
      </c>
      <c r="P460" s="1" t="str">
        <f>Acrescentar2[[#This Row],[comp_ritmo_min]]&amp;":"&amp;Acrescentar2[[#This Row],[comp_ritmo_seg]]</f>
        <v>07:26</v>
      </c>
    </row>
    <row r="461" spans="1:16" x14ac:dyDescent="0.3">
      <c r="A461">
        <v>460</v>
      </c>
      <c r="B461">
        <v>8827</v>
      </c>
      <c r="C461" s="1" t="s">
        <v>1907</v>
      </c>
      <c r="D461" s="1" t="s">
        <v>1421</v>
      </c>
      <c r="E461" s="1">
        <v>39</v>
      </c>
      <c r="F461" s="1" t="s">
        <v>1422</v>
      </c>
      <c r="G461">
        <v>82</v>
      </c>
      <c r="H461" s="1" t="s">
        <v>6</v>
      </c>
      <c r="I461" s="1" t="s">
        <v>140</v>
      </c>
      <c r="J461" s="2">
        <v>5.0462962962962966E-2</v>
      </c>
      <c r="K461" s="1">
        <v>10</v>
      </c>
      <c r="L461" s="1">
        <f>HOUR(Acrescentar2[[#This Row],[tempo]])*60*60+MINUTE(Acrescentar2[[#This Row],[tempo]])*60+SECOND(Acrescentar2[[#This Row],[tempo]])</f>
        <v>4360</v>
      </c>
      <c r="M461" s="1">
        <f>Acrescentar2[[#This Row],[tempo_s]]/Acrescentar2[[#This Row],[distancia]]</f>
        <v>436</v>
      </c>
      <c r="N461" s="1" t="str">
        <f>TEXT(ROUNDDOWN(Acrescentar2[[#This Row],[ritmo_s]]/60,0),"00")</f>
        <v>07</v>
      </c>
      <c r="O461" s="4" t="str">
        <f>TEXT(ROUND(((Acrescentar2[[#This Row],[ritmo_s]]/60-Acrescentar2[[#This Row],[comp_ritmo_min]])*100),2),"00")</f>
        <v>27</v>
      </c>
      <c r="P461" s="1" t="str">
        <f>Acrescentar2[[#This Row],[comp_ritmo_min]]&amp;":"&amp;Acrescentar2[[#This Row],[comp_ritmo_seg]]</f>
        <v>07:27</v>
      </c>
    </row>
    <row r="462" spans="1:16" x14ac:dyDescent="0.3">
      <c r="A462">
        <v>461</v>
      </c>
      <c r="B462">
        <v>10879</v>
      </c>
      <c r="C462" s="1" t="s">
        <v>1908</v>
      </c>
      <c r="D462" s="1" t="s">
        <v>1421</v>
      </c>
      <c r="E462" s="1">
        <v>30</v>
      </c>
      <c r="F462" s="1" t="s">
        <v>1424</v>
      </c>
      <c r="G462">
        <v>71</v>
      </c>
      <c r="H462" s="1" t="s">
        <v>6</v>
      </c>
      <c r="I462" s="1" t="s">
        <v>6</v>
      </c>
      <c r="J462" s="2">
        <v>5.0486111111111114E-2</v>
      </c>
      <c r="K462" s="1">
        <v>10</v>
      </c>
      <c r="L462" s="1">
        <f>HOUR(Acrescentar2[[#This Row],[tempo]])*60*60+MINUTE(Acrescentar2[[#This Row],[tempo]])*60+SECOND(Acrescentar2[[#This Row],[tempo]])</f>
        <v>4362</v>
      </c>
      <c r="M462" s="1">
        <f>Acrescentar2[[#This Row],[tempo_s]]/Acrescentar2[[#This Row],[distancia]]</f>
        <v>436.2</v>
      </c>
      <c r="N462" s="1" t="str">
        <f>TEXT(ROUNDDOWN(Acrescentar2[[#This Row],[ritmo_s]]/60,0),"00")</f>
        <v>07</v>
      </c>
      <c r="O462" s="4" t="str">
        <f>TEXT(ROUND(((Acrescentar2[[#This Row],[ritmo_s]]/60-Acrescentar2[[#This Row],[comp_ritmo_min]])*100),2),"00")</f>
        <v>27</v>
      </c>
      <c r="P462" s="1" t="str">
        <f>Acrescentar2[[#This Row],[comp_ritmo_min]]&amp;":"&amp;Acrescentar2[[#This Row],[comp_ritmo_seg]]</f>
        <v>07:27</v>
      </c>
    </row>
    <row r="463" spans="1:16" x14ac:dyDescent="0.3">
      <c r="A463">
        <v>462</v>
      </c>
      <c r="B463">
        <v>9241</v>
      </c>
      <c r="C463" s="1" t="s">
        <v>1909</v>
      </c>
      <c r="D463" s="1" t="s">
        <v>1421</v>
      </c>
      <c r="E463" s="1">
        <v>42</v>
      </c>
      <c r="F463" s="1" t="s">
        <v>1427</v>
      </c>
      <c r="G463">
        <v>103</v>
      </c>
      <c r="H463" s="1" t="s">
        <v>6</v>
      </c>
      <c r="I463" s="1" t="s">
        <v>7</v>
      </c>
      <c r="J463" s="2">
        <v>5.0543981481481481E-2</v>
      </c>
      <c r="K463" s="1">
        <v>10</v>
      </c>
      <c r="L463" s="1">
        <f>HOUR(Acrescentar2[[#This Row],[tempo]])*60*60+MINUTE(Acrescentar2[[#This Row],[tempo]])*60+SECOND(Acrescentar2[[#This Row],[tempo]])</f>
        <v>4367</v>
      </c>
      <c r="M463" s="1">
        <f>Acrescentar2[[#This Row],[tempo_s]]/Acrescentar2[[#This Row],[distancia]]</f>
        <v>436.7</v>
      </c>
      <c r="N463" s="1" t="str">
        <f>TEXT(ROUNDDOWN(Acrescentar2[[#This Row],[ritmo_s]]/60,0),"00")</f>
        <v>07</v>
      </c>
      <c r="O463" s="4" t="str">
        <f>TEXT(ROUND(((Acrescentar2[[#This Row],[ritmo_s]]/60-Acrescentar2[[#This Row],[comp_ritmo_min]])*100),2),"00")</f>
        <v>28</v>
      </c>
      <c r="P463" s="1" t="str">
        <f>Acrescentar2[[#This Row],[comp_ritmo_min]]&amp;":"&amp;Acrescentar2[[#This Row],[comp_ritmo_seg]]</f>
        <v>07:28</v>
      </c>
    </row>
    <row r="464" spans="1:16" x14ac:dyDescent="0.3">
      <c r="A464">
        <v>463</v>
      </c>
      <c r="B464">
        <v>9028</v>
      </c>
      <c r="C464" s="1" t="s">
        <v>1910</v>
      </c>
      <c r="D464" s="1" t="s">
        <v>1421</v>
      </c>
      <c r="E464" s="1">
        <v>31</v>
      </c>
      <c r="F464" s="1" t="s">
        <v>1424</v>
      </c>
      <c r="G464">
        <v>72</v>
      </c>
      <c r="H464" s="1" t="s">
        <v>6</v>
      </c>
      <c r="I464" s="1" t="s">
        <v>9</v>
      </c>
      <c r="J464" s="2">
        <v>5.0625000000000003E-2</v>
      </c>
      <c r="K464" s="1">
        <v>10</v>
      </c>
      <c r="L464" s="1">
        <f>HOUR(Acrescentar2[[#This Row],[tempo]])*60*60+MINUTE(Acrescentar2[[#This Row],[tempo]])*60+SECOND(Acrescentar2[[#This Row],[tempo]])</f>
        <v>4374</v>
      </c>
      <c r="M464" s="1">
        <f>Acrescentar2[[#This Row],[tempo_s]]/Acrescentar2[[#This Row],[distancia]]</f>
        <v>437.4</v>
      </c>
      <c r="N464" s="1" t="str">
        <f>TEXT(ROUNDDOWN(Acrescentar2[[#This Row],[ritmo_s]]/60,0),"00")</f>
        <v>07</v>
      </c>
      <c r="O464" s="4" t="str">
        <f>TEXT(ROUND(((Acrescentar2[[#This Row],[ritmo_s]]/60-Acrescentar2[[#This Row],[comp_ritmo_min]])*100),2),"00")</f>
        <v>29</v>
      </c>
      <c r="P464" s="1" t="str">
        <f>Acrescentar2[[#This Row],[comp_ritmo_min]]&amp;":"&amp;Acrescentar2[[#This Row],[comp_ritmo_seg]]</f>
        <v>07:29</v>
      </c>
    </row>
    <row r="465" spans="1:16" x14ac:dyDescent="0.3">
      <c r="A465">
        <v>464</v>
      </c>
      <c r="B465">
        <v>9070</v>
      </c>
      <c r="C465" s="1" t="s">
        <v>1911</v>
      </c>
      <c r="D465" s="1" t="s">
        <v>1421</v>
      </c>
      <c r="E465" s="1">
        <v>38</v>
      </c>
      <c r="F465" s="1" t="s">
        <v>1422</v>
      </c>
      <c r="G465">
        <v>83</v>
      </c>
      <c r="H465" s="1" t="s">
        <v>6</v>
      </c>
      <c r="I465" s="1" t="s">
        <v>9</v>
      </c>
      <c r="J465" s="2">
        <v>5.0636574074074077E-2</v>
      </c>
      <c r="K465" s="1">
        <v>10</v>
      </c>
      <c r="L465" s="1">
        <f>HOUR(Acrescentar2[[#This Row],[tempo]])*60*60+MINUTE(Acrescentar2[[#This Row],[tempo]])*60+SECOND(Acrescentar2[[#This Row],[tempo]])</f>
        <v>4375</v>
      </c>
      <c r="M465" s="1">
        <f>Acrescentar2[[#This Row],[tempo_s]]/Acrescentar2[[#This Row],[distancia]]</f>
        <v>437.5</v>
      </c>
      <c r="N465" s="1" t="str">
        <f>TEXT(ROUNDDOWN(Acrescentar2[[#This Row],[ritmo_s]]/60,0),"00")</f>
        <v>07</v>
      </c>
      <c r="O465" s="4" t="str">
        <f>TEXT(ROUND(((Acrescentar2[[#This Row],[ritmo_s]]/60-Acrescentar2[[#This Row],[comp_ritmo_min]])*100),2),"00")</f>
        <v>29</v>
      </c>
      <c r="P465" s="1" t="str">
        <f>Acrescentar2[[#This Row],[comp_ritmo_min]]&amp;":"&amp;Acrescentar2[[#This Row],[comp_ritmo_seg]]</f>
        <v>07:29</v>
      </c>
    </row>
    <row r="466" spans="1:16" x14ac:dyDescent="0.3">
      <c r="A466">
        <v>465</v>
      </c>
      <c r="B466">
        <v>10962</v>
      </c>
      <c r="C466" s="1" t="s">
        <v>1912</v>
      </c>
      <c r="D466" s="1" t="s">
        <v>1421</v>
      </c>
      <c r="E466" s="1">
        <v>24</v>
      </c>
      <c r="F466" s="1" t="s">
        <v>1466</v>
      </c>
      <c r="G466">
        <v>12</v>
      </c>
      <c r="H466" s="1" t="s">
        <v>6</v>
      </c>
      <c r="I466" s="1" t="s">
        <v>6</v>
      </c>
      <c r="J466" s="2">
        <v>5.064814814814815E-2</v>
      </c>
      <c r="K466" s="1">
        <v>10</v>
      </c>
      <c r="L466" s="1">
        <f>HOUR(Acrescentar2[[#This Row],[tempo]])*60*60+MINUTE(Acrescentar2[[#This Row],[tempo]])*60+SECOND(Acrescentar2[[#This Row],[tempo]])</f>
        <v>4376</v>
      </c>
      <c r="M466" s="1">
        <f>Acrescentar2[[#This Row],[tempo_s]]/Acrescentar2[[#This Row],[distancia]]</f>
        <v>437.6</v>
      </c>
      <c r="N466" s="1" t="str">
        <f>TEXT(ROUNDDOWN(Acrescentar2[[#This Row],[ritmo_s]]/60,0),"00")</f>
        <v>07</v>
      </c>
      <c r="O466" s="4" t="str">
        <f>TEXT(ROUND(((Acrescentar2[[#This Row],[ritmo_s]]/60-Acrescentar2[[#This Row],[comp_ritmo_min]])*100),2),"00")</f>
        <v>29</v>
      </c>
      <c r="P466" s="1" t="str">
        <f>Acrescentar2[[#This Row],[comp_ritmo_min]]&amp;":"&amp;Acrescentar2[[#This Row],[comp_ritmo_seg]]</f>
        <v>07:29</v>
      </c>
    </row>
    <row r="467" spans="1:16" x14ac:dyDescent="0.3">
      <c r="A467">
        <v>466</v>
      </c>
      <c r="B467">
        <v>10576</v>
      </c>
      <c r="C467" s="1" t="s">
        <v>1913</v>
      </c>
      <c r="D467" s="1" t="s">
        <v>1421</v>
      </c>
      <c r="E467" s="1">
        <v>52</v>
      </c>
      <c r="F467" s="1" t="s">
        <v>1432</v>
      </c>
      <c r="G467">
        <v>39</v>
      </c>
      <c r="H467" s="1" t="s">
        <v>6</v>
      </c>
      <c r="I467" s="1" t="s">
        <v>6</v>
      </c>
      <c r="J467" s="2">
        <v>5.1030092592592592E-2</v>
      </c>
      <c r="K467" s="1">
        <v>10</v>
      </c>
      <c r="L467" s="1">
        <f>HOUR(Acrescentar2[[#This Row],[tempo]])*60*60+MINUTE(Acrescentar2[[#This Row],[tempo]])*60+SECOND(Acrescentar2[[#This Row],[tempo]])</f>
        <v>4409</v>
      </c>
      <c r="M467" s="1">
        <f>Acrescentar2[[#This Row],[tempo_s]]/Acrescentar2[[#This Row],[distancia]]</f>
        <v>440.9</v>
      </c>
      <c r="N467" s="1" t="str">
        <f>TEXT(ROUNDDOWN(Acrescentar2[[#This Row],[ritmo_s]]/60,0),"00")</f>
        <v>07</v>
      </c>
      <c r="O467" s="4" t="str">
        <f>TEXT(ROUND(((Acrescentar2[[#This Row],[ritmo_s]]/60-Acrescentar2[[#This Row],[comp_ritmo_min]])*100),2),"00")</f>
        <v>35</v>
      </c>
      <c r="P467" s="1" t="str">
        <f>Acrescentar2[[#This Row],[comp_ritmo_min]]&amp;":"&amp;Acrescentar2[[#This Row],[comp_ritmo_seg]]</f>
        <v>07:35</v>
      </c>
    </row>
    <row r="468" spans="1:16" x14ac:dyDescent="0.3">
      <c r="A468">
        <v>467</v>
      </c>
      <c r="B468">
        <v>10577</v>
      </c>
      <c r="C468" s="1" t="s">
        <v>1914</v>
      </c>
      <c r="D468" s="1" t="s">
        <v>1421</v>
      </c>
      <c r="E468" s="1">
        <v>49</v>
      </c>
      <c r="F468" s="1" t="s">
        <v>1441</v>
      </c>
      <c r="G468">
        <v>70</v>
      </c>
      <c r="H468" s="1" t="s">
        <v>6</v>
      </c>
      <c r="I468" s="1" t="s">
        <v>6</v>
      </c>
      <c r="J468" s="2">
        <v>5.1134259259259261E-2</v>
      </c>
      <c r="K468" s="1">
        <v>10</v>
      </c>
      <c r="L468" s="1">
        <f>HOUR(Acrescentar2[[#This Row],[tempo]])*60*60+MINUTE(Acrescentar2[[#This Row],[tempo]])*60+SECOND(Acrescentar2[[#This Row],[tempo]])</f>
        <v>4418</v>
      </c>
      <c r="M468" s="1">
        <f>Acrescentar2[[#This Row],[tempo_s]]/Acrescentar2[[#This Row],[distancia]]</f>
        <v>441.8</v>
      </c>
      <c r="N468" s="1" t="str">
        <f>TEXT(ROUNDDOWN(Acrescentar2[[#This Row],[ritmo_s]]/60,0),"00")</f>
        <v>07</v>
      </c>
      <c r="O468" s="4" t="str">
        <f>TEXT(ROUND(((Acrescentar2[[#This Row],[ritmo_s]]/60-Acrescentar2[[#This Row],[comp_ritmo_min]])*100),2),"00")</f>
        <v>36</v>
      </c>
      <c r="P468" s="1" t="str">
        <f>Acrescentar2[[#This Row],[comp_ritmo_min]]&amp;":"&amp;Acrescentar2[[#This Row],[comp_ritmo_seg]]</f>
        <v>07:36</v>
      </c>
    </row>
    <row r="469" spans="1:16" x14ac:dyDescent="0.3">
      <c r="A469">
        <v>468</v>
      </c>
      <c r="B469">
        <v>11285</v>
      </c>
      <c r="C469" s="1" t="s">
        <v>1915</v>
      </c>
      <c r="D469" s="1" t="s">
        <v>1421</v>
      </c>
      <c r="E469" s="1">
        <v>40</v>
      </c>
      <c r="F469" s="1" t="s">
        <v>1427</v>
      </c>
      <c r="G469">
        <v>104</v>
      </c>
      <c r="H469" s="1" t="s">
        <v>6</v>
      </c>
      <c r="I469" s="1" t="s">
        <v>6</v>
      </c>
      <c r="J469" s="2">
        <v>5.1261574074074077E-2</v>
      </c>
      <c r="K469" s="1">
        <v>10</v>
      </c>
      <c r="L469" s="1">
        <f>HOUR(Acrescentar2[[#This Row],[tempo]])*60*60+MINUTE(Acrescentar2[[#This Row],[tempo]])*60+SECOND(Acrescentar2[[#This Row],[tempo]])</f>
        <v>4429</v>
      </c>
      <c r="M469" s="1">
        <f>Acrescentar2[[#This Row],[tempo_s]]/Acrescentar2[[#This Row],[distancia]]</f>
        <v>442.9</v>
      </c>
      <c r="N469" s="1" t="str">
        <f>TEXT(ROUNDDOWN(Acrescentar2[[#This Row],[ritmo_s]]/60,0),"00")</f>
        <v>07</v>
      </c>
      <c r="O469" s="4" t="str">
        <f>TEXT(ROUND(((Acrescentar2[[#This Row],[ritmo_s]]/60-Acrescentar2[[#This Row],[comp_ritmo_min]])*100),2),"00")</f>
        <v>38</v>
      </c>
      <c r="P469" s="1" t="str">
        <f>Acrescentar2[[#This Row],[comp_ritmo_min]]&amp;":"&amp;Acrescentar2[[#This Row],[comp_ritmo_seg]]</f>
        <v>07:38</v>
      </c>
    </row>
    <row r="470" spans="1:16" x14ac:dyDescent="0.3">
      <c r="A470">
        <v>469</v>
      </c>
      <c r="B470">
        <v>10138</v>
      </c>
      <c r="C470" s="1" t="s">
        <v>1916</v>
      </c>
      <c r="D470" s="1" t="s">
        <v>1421</v>
      </c>
      <c r="E470" s="1">
        <v>30</v>
      </c>
      <c r="F470" s="1" t="s">
        <v>1424</v>
      </c>
      <c r="G470">
        <v>73</v>
      </c>
      <c r="H470" s="1" t="s">
        <v>6</v>
      </c>
      <c r="I470" s="1" t="s">
        <v>6</v>
      </c>
      <c r="J470" s="2">
        <v>5.1261574074074077E-2</v>
      </c>
      <c r="K470" s="1">
        <v>10</v>
      </c>
      <c r="L470" s="1">
        <f>HOUR(Acrescentar2[[#This Row],[tempo]])*60*60+MINUTE(Acrescentar2[[#This Row],[tempo]])*60+SECOND(Acrescentar2[[#This Row],[tempo]])</f>
        <v>4429</v>
      </c>
      <c r="M470" s="1">
        <f>Acrescentar2[[#This Row],[tempo_s]]/Acrescentar2[[#This Row],[distancia]]</f>
        <v>442.9</v>
      </c>
      <c r="N470" s="1" t="str">
        <f>TEXT(ROUNDDOWN(Acrescentar2[[#This Row],[ritmo_s]]/60,0),"00")</f>
        <v>07</v>
      </c>
      <c r="O470" s="4" t="str">
        <f>TEXT(ROUND(((Acrescentar2[[#This Row],[ritmo_s]]/60-Acrescentar2[[#This Row],[comp_ritmo_min]])*100),2),"00")</f>
        <v>38</v>
      </c>
      <c r="P470" s="1" t="str">
        <f>Acrescentar2[[#This Row],[comp_ritmo_min]]&amp;":"&amp;Acrescentar2[[#This Row],[comp_ritmo_seg]]</f>
        <v>07:38</v>
      </c>
    </row>
    <row r="471" spans="1:16" x14ac:dyDescent="0.3">
      <c r="A471">
        <v>470</v>
      </c>
      <c r="B471">
        <v>10784</v>
      </c>
      <c r="C471" s="1" t="s">
        <v>1917</v>
      </c>
      <c r="D471" s="1" t="s">
        <v>1421</v>
      </c>
      <c r="E471" s="1">
        <v>45</v>
      </c>
      <c r="F471" s="1" t="s">
        <v>1441</v>
      </c>
      <c r="G471">
        <v>71</v>
      </c>
      <c r="H471" s="1" t="s">
        <v>6</v>
      </c>
      <c r="I471" s="1" t="s">
        <v>6</v>
      </c>
      <c r="J471" s="2">
        <v>5.1284722222222225E-2</v>
      </c>
      <c r="K471" s="1">
        <v>10</v>
      </c>
      <c r="L471" s="1">
        <f>HOUR(Acrescentar2[[#This Row],[tempo]])*60*60+MINUTE(Acrescentar2[[#This Row],[tempo]])*60+SECOND(Acrescentar2[[#This Row],[tempo]])</f>
        <v>4431</v>
      </c>
      <c r="M471" s="1">
        <f>Acrescentar2[[#This Row],[tempo_s]]/Acrescentar2[[#This Row],[distancia]]</f>
        <v>443.1</v>
      </c>
      <c r="N471" s="1" t="str">
        <f>TEXT(ROUNDDOWN(Acrescentar2[[#This Row],[ritmo_s]]/60,0),"00")</f>
        <v>07</v>
      </c>
      <c r="O471" s="4" t="str">
        <f>TEXT(ROUND(((Acrescentar2[[#This Row],[ritmo_s]]/60-Acrescentar2[[#This Row],[comp_ritmo_min]])*100),2),"00")</f>
        <v>39</v>
      </c>
      <c r="P471" s="1" t="str">
        <f>Acrescentar2[[#This Row],[comp_ritmo_min]]&amp;":"&amp;Acrescentar2[[#This Row],[comp_ritmo_seg]]</f>
        <v>07:39</v>
      </c>
    </row>
    <row r="472" spans="1:16" x14ac:dyDescent="0.3">
      <c r="A472">
        <v>471</v>
      </c>
      <c r="B472">
        <v>10357</v>
      </c>
      <c r="C472" s="1" t="s">
        <v>1918</v>
      </c>
      <c r="D472" s="1" t="s">
        <v>1421</v>
      </c>
      <c r="E472" s="1">
        <v>47</v>
      </c>
      <c r="F472" s="1" t="s">
        <v>1441</v>
      </c>
      <c r="G472">
        <v>72</v>
      </c>
      <c r="H472" s="1" t="s">
        <v>6</v>
      </c>
      <c r="I472" s="1" t="s">
        <v>6</v>
      </c>
      <c r="J472" s="2">
        <v>5.1354166666666666E-2</v>
      </c>
      <c r="K472" s="1">
        <v>10</v>
      </c>
      <c r="L472" s="1">
        <f>HOUR(Acrescentar2[[#This Row],[tempo]])*60*60+MINUTE(Acrescentar2[[#This Row],[tempo]])*60+SECOND(Acrescentar2[[#This Row],[tempo]])</f>
        <v>4437</v>
      </c>
      <c r="M472" s="1">
        <f>Acrescentar2[[#This Row],[tempo_s]]/Acrescentar2[[#This Row],[distancia]]</f>
        <v>443.7</v>
      </c>
      <c r="N472" s="1" t="str">
        <f>TEXT(ROUNDDOWN(Acrescentar2[[#This Row],[ritmo_s]]/60,0),"00")</f>
        <v>07</v>
      </c>
      <c r="O472" s="4" t="str">
        <f>TEXT(ROUND(((Acrescentar2[[#This Row],[ritmo_s]]/60-Acrescentar2[[#This Row],[comp_ritmo_min]])*100),2),"00")</f>
        <v>40</v>
      </c>
      <c r="P472" s="1" t="str">
        <f>Acrescentar2[[#This Row],[comp_ritmo_min]]&amp;":"&amp;Acrescentar2[[#This Row],[comp_ritmo_seg]]</f>
        <v>07:40</v>
      </c>
    </row>
    <row r="473" spans="1:16" x14ac:dyDescent="0.3">
      <c r="A473">
        <v>472</v>
      </c>
      <c r="B473">
        <v>9101</v>
      </c>
      <c r="C473" s="1" t="s">
        <v>1919</v>
      </c>
      <c r="D473" s="1" t="s">
        <v>1421</v>
      </c>
      <c r="E473" s="1">
        <v>48</v>
      </c>
      <c r="F473" s="1" t="s">
        <v>1441</v>
      </c>
      <c r="G473">
        <v>73</v>
      </c>
      <c r="H473" s="1" t="s">
        <v>6</v>
      </c>
      <c r="I473" s="1" t="s">
        <v>9</v>
      </c>
      <c r="J473" s="2">
        <v>5.1446759259259262E-2</v>
      </c>
      <c r="K473" s="1">
        <v>10</v>
      </c>
      <c r="L473" s="1">
        <f>HOUR(Acrescentar2[[#This Row],[tempo]])*60*60+MINUTE(Acrescentar2[[#This Row],[tempo]])*60+SECOND(Acrescentar2[[#This Row],[tempo]])</f>
        <v>4445</v>
      </c>
      <c r="M473" s="1">
        <f>Acrescentar2[[#This Row],[tempo_s]]/Acrescentar2[[#This Row],[distancia]]</f>
        <v>444.5</v>
      </c>
      <c r="N473" s="1" t="str">
        <f>TEXT(ROUNDDOWN(Acrescentar2[[#This Row],[ritmo_s]]/60,0),"00")</f>
        <v>07</v>
      </c>
      <c r="O473" s="4" t="str">
        <f>TEXT(ROUND(((Acrescentar2[[#This Row],[ritmo_s]]/60-Acrescentar2[[#This Row],[comp_ritmo_min]])*100),2),"00")</f>
        <v>41</v>
      </c>
      <c r="P473" s="1" t="str">
        <f>Acrescentar2[[#This Row],[comp_ritmo_min]]&amp;":"&amp;Acrescentar2[[#This Row],[comp_ritmo_seg]]</f>
        <v>07:41</v>
      </c>
    </row>
    <row r="474" spans="1:16" x14ac:dyDescent="0.3">
      <c r="A474">
        <v>473</v>
      </c>
      <c r="B474">
        <v>10750</v>
      </c>
      <c r="C474" s="1" t="s">
        <v>1920</v>
      </c>
      <c r="D474" s="1" t="s">
        <v>1421</v>
      </c>
      <c r="E474" s="1">
        <v>20</v>
      </c>
      <c r="F474" s="1" t="s">
        <v>1466</v>
      </c>
      <c r="G474">
        <v>13</v>
      </c>
      <c r="H474" s="1" t="s">
        <v>6</v>
      </c>
      <c r="I474" s="1" t="s">
        <v>6</v>
      </c>
      <c r="J474" s="2">
        <v>5.1608796296296298E-2</v>
      </c>
      <c r="K474" s="1">
        <v>10</v>
      </c>
      <c r="L474" s="1">
        <f>HOUR(Acrescentar2[[#This Row],[tempo]])*60*60+MINUTE(Acrescentar2[[#This Row],[tempo]])*60+SECOND(Acrescentar2[[#This Row],[tempo]])</f>
        <v>4459</v>
      </c>
      <c r="M474" s="1">
        <f>Acrescentar2[[#This Row],[tempo_s]]/Acrescentar2[[#This Row],[distancia]]</f>
        <v>445.9</v>
      </c>
      <c r="N474" s="1" t="str">
        <f>TEXT(ROUNDDOWN(Acrescentar2[[#This Row],[ritmo_s]]/60,0),"00")</f>
        <v>07</v>
      </c>
      <c r="O474" s="4" t="str">
        <f>TEXT(ROUND(((Acrescentar2[[#This Row],[ritmo_s]]/60-Acrescentar2[[#This Row],[comp_ritmo_min]])*100),2),"00")</f>
        <v>43</v>
      </c>
      <c r="P474" s="1" t="str">
        <f>Acrescentar2[[#This Row],[comp_ritmo_min]]&amp;":"&amp;Acrescentar2[[#This Row],[comp_ritmo_seg]]</f>
        <v>07:43</v>
      </c>
    </row>
    <row r="475" spans="1:16" x14ac:dyDescent="0.3">
      <c r="A475">
        <v>474</v>
      </c>
      <c r="B475">
        <v>10536</v>
      </c>
      <c r="C475" s="1" t="s">
        <v>1921</v>
      </c>
      <c r="D475" s="1" t="s">
        <v>1421</v>
      </c>
      <c r="E475" s="1">
        <v>49</v>
      </c>
      <c r="F475" s="1" t="s">
        <v>1441</v>
      </c>
      <c r="G475">
        <v>74</v>
      </c>
      <c r="H475" s="1" t="s">
        <v>6</v>
      </c>
      <c r="I475" s="1" t="s">
        <v>6</v>
      </c>
      <c r="J475" s="2">
        <v>5.1620370370370372E-2</v>
      </c>
      <c r="K475" s="1">
        <v>10</v>
      </c>
      <c r="L475" s="1">
        <f>HOUR(Acrescentar2[[#This Row],[tempo]])*60*60+MINUTE(Acrescentar2[[#This Row],[tempo]])*60+SECOND(Acrescentar2[[#This Row],[tempo]])</f>
        <v>4460</v>
      </c>
      <c r="M475" s="1">
        <f>Acrescentar2[[#This Row],[tempo_s]]/Acrescentar2[[#This Row],[distancia]]</f>
        <v>446</v>
      </c>
      <c r="N475" s="1" t="str">
        <f>TEXT(ROUNDDOWN(Acrescentar2[[#This Row],[ritmo_s]]/60,0),"00")</f>
        <v>07</v>
      </c>
      <c r="O475" s="4" t="str">
        <f>TEXT(ROUND(((Acrescentar2[[#This Row],[ritmo_s]]/60-Acrescentar2[[#This Row],[comp_ritmo_min]])*100),2),"00")</f>
        <v>43</v>
      </c>
      <c r="P475" s="1" t="str">
        <f>Acrescentar2[[#This Row],[comp_ritmo_min]]&amp;":"&amp;Acrescentar2[[#This Row],[comp_ritmo_seg]]</f>
        <v>07:43</v>
      </c>
    </row>
    <row r="476" spans="1:16" x14ac:dyDescent="0.3">
      <c r="A476">
        <v>475</v>
      </c>
      <c r="B476">
        <v>9179</v>
      </c>
      <c r="C476" s="1" t="s">
        <v>1922</v>
      </c>
      <c r="D476" s="1" t="s">
        <v>1421</v>
      </c>
      <c r="E476" s="1">
        <v>42</v>
      </c>
      <c r="F476" s="1" t="s">
        <v>1427</v>
      </c>
      <c r="G476">
        <v>105</v>
      </c>
      <c r="H476" s="1" t="s">
        <v>6</v>
      </c>
      <c r="I476" s="1" t="s">
        <v>117</v>
      </c>
      <c r="J476" s="2">
        <v>5.1689814814814813E-2</v>
      </c>
      <c r="K476" s="1">
        <v>10</v>
      </c>
      <c r="L476" s="1">
        <f>HOUR(Acrescentar2[[#This Row],[tempo]])*60*60+MINUTE(Acrescentar2[[#This Row],[tempo]])*60+SECOND(Acrescentar2[[#This Row],[tempo]])</f>
        <v>4466</v>
      </c>
      <c r="M476" s="1">
        <f>Acrescentar2[[#This Row],[tempo_s]]/Acrescentar2[[#This Row],[distancia]]</f>
        <v>446.6</v>
      </c>
      <c r="N476" s="1" t="str">
        <f>TEXT(ROUNDDOWN(Acrescentar2[[#This Row],[ritmo_s]]/60,0),"00")</f>
        <v>07</v>
      </c>
      <c r="O476" s="4" t="str">
        <f>TEXT(ROUND(((Acrescentar2[[#This Row],[ritmo_s]]/60-Acrescentar2[[#This Row],[comp_ritmo_min]])*100),2),"00")</f>
        <v>44</v>
      </c>
      <c r="P476" s="1" t="str">
        <f>Acrescentar2[[#This Row],[comp_ritmo_min]]&amp;":"&amp;Acrescentar2[[#This Row],[comp_ritmo_seg]]</f>
        <v>07:44</v>
      </c>
    </row>
    <row r="477" spans="1:16" x14ac:dyDescent="0.3">
      <c r="A477">
        <v>476</v>
      </c>
      <c r="B477">
        <v>8761</v>
      </c>
      <c r="C477" s="1" t="s">
        <v>1923</v>
      </c>
      <c r="D477" s="1" t="s">
        <v>1421</v>
      </c>
      <c r="E477" s="1">
        <v>30</v>
      </c>
      <c r="F477" s="1" t="s">
        <v>1424</v>
      </c>
      <c r="G477">
        <v>74</v>
      </c>
      <c r="H477" s="1" t="s">
        <v>6</v>
      </c>
      <c r="I477" s="1" t="s">
        <v>726</v>
      </c>
      <c r="J477" s="2">
        <v>5.1770833333333335E-2</v>
      </c>
      <c r="K477" s="1">
        <v>10</v>
      </c>
      <c r="L477" s="1">
        <f>HOUR(Acrescentar2[[#This Row],[tempo]])*60*60+MINUTE(Acrescentar2[[#This Row],[tempo]])*60+SECOND(Acrescentar2[[#This Row],[tempo]])</f>
        <v>4473</v>
      </c>
      <c r="M477" s="1">
        <f>Acrescentar2[[#This Row],[tempo_s]]/Acrescentar2[[#This Row],[distancia]]</f>
        <v>447.3</v>
      </c>
      <c r="N477" s="1" t="str">
        <f>TEXT(ROUNDDOWN(Acrescentar2[[#This Row],[ritmo_s]]/60,0),"00")</f>
        <v>07</v>
      </c>
      <c r="O477" s="4" t="str">
        <f>TEXT(ROUND(((Acrescentar2[[#This Row],[ritmo_s]]/60-Acrescentar2[[#This Row],[comp_ritmo_min]])*100),2),"00")</f>
        <v>46</v>
      </c>
      <c r="P477" s="1" t="str">
        <f>Acrescentar2[[#This Row],[comp_ritmo_min]]&amp;":"&amp;Acrescentar2[[#This Row],[comp_ritmo_seg]]</f>
        <v>07:46</v>
      </c>
    </row>
    <row r="478" spans="1:16" x14ac:dyDescent="0.3">
      <c r="A478">
        <v>477</v>
      </c>
      <c r="B478">
        <v>9451</v>
      </c>
      <c r="C478" s="1" t="s">
        <v>1924</v>
      </c>
      <c r="D478" s="1" t="s">
        <v>1421</v>
      </c>
      <c r="E478" s="1">
        <v>52</v>
      </c>
      <c r="F478" s="1" t="s">
        <v>1432</v>
      </c>
      <c r="G478">
        <v>40</v>
      </c>
      <c r="H478" s="1" t="s">
        <v>6</v>
      </c>
      <c r="I478" s="1" t="s">
        <v>92</v>
      </c>
      <c r="J478" s="2">
        <v>5.199074074074074E-2</v>
      </c>
      <c r="K478" s="1">
        <v>10</v>
      </c>
      <c r="L478" s="1">
        <f>HOUR(Acrescentar2[[#This Row],[tempo]])*60*60+MINUTE(Acrescentar2[[#This Row],[tempo]])*60+SECOND(Acrescentar2[[#This Row],[tempo]])</f>
        <v>4492</v>
      </c>
      <c r="M478" s="1">
        <f>Acrescentar2[[#This Row],[tempo_s]]/Acrescentar2[[#This Row],[distancia]]</f>
        <v>449.2</v>
      </c>
      <c r="N478" s="1" t="str">
        <f>TEXT(ROUNDDOWN(Acrescentar2[[#This Row],[ritmo_s]]/60,0),"00")</f>
        <v>07</v>
      </c>
      <c r="O478" s="4" t="str">
        <f>TEXT(ROUND(((Acrescentar2[[#This Row],[ritmo_s]]/60-Acrescentar2[[#This Row],[comp_ritmo_min]])*100),2),"00")</f>
        <v>49</v>
      </c>
      <c r="P478" s="1" t="str">
        <f>Acrescentar2[[#This Row],[comp_ritmo_min]]&amp;":"&amp;Acrescentar2[[#This Row],[comp_ritmo_seg]]</f>
        <v>07:49</v>
      </c>
    </row>
    <row r="479" spans="1:16" x14ac:dyDescent="0.3">
      <c r="A479">
        <v>478</v>
      </c>
      <c r="B479">
        <v>9204</v>
      </c>
      <c r="C479" s="1" t="s">
        <v>1925</v>
      </c>
      <c r="D479" s="1" t="s">
        <v>1421</v>
      </c>
      <c r="E479" s="1">
        <v>47</v>
      </c>
      <c r="F479" s="1" t="s">
        <v>1441</v>
      </c>
      <c r="G479">
        <v>75</v>
      </c>
      <c r="H479" s="1" t="s">
        <v>6</v>
      </c>
      <c r="I479" s="1" t="s">
        <v>104</v>
      </c>
      <c r="J479" s="2">
        <v>5.2060185185185189E-2</v>
      </c>
      <c r="K479" s="1">
        <v>10</v>
      </c>
      <c r="L479" s="1">
        <f>HOUR(Acrescentar2[[#This Row],[tempo]])*60*60+MINUTE(Acrescentar2[[#This Row],[tempo]])*60+SECOND(Acrescentar2[[#This Row],[tempo]])</f>
        <v>4498</v>
      </c>
      <c r="M479" s="1">
        <f>Acrescentar2[[#This Row],[tempo_s]]/Acrescentar2[[#This Row],[distancia]]</f>
        <v>449.8</v>
      </c>
      <c r="N479" s="1" t="str">
        <f>TEXT(ROUNDDOWN(Acrescentar2[[#This Row],[ritmo_s]]/60,0),"00")</f>
        <v>07</v>
      </c>
      <c r="O479" s="4" t="str">
        <f>TEXT(ROUND(((Acrescentar2[[#This Row],[ritmo_s]]/60-Acrescentar2[[#This Row],[comp_ritmo_min]])*100),2),"00")</f>
        <v>50</v>
      </c>
      <c r="P479" s="1" t="str">
        <f>Acrescentar2[[#This Row],[comp_ritmo_min]]&amp;":"&amp;Acrescentar2[[#This Row],[comp_ritmo_seg]]</f>
        <v>07:50</v>
      </c>
    </row>
    <row r="480" spans="1:16" x14ac:dyDescent="0.3">
      <c r="A480">
        <v>479</v>
      </c>
      <c r="B480">
        <v>10546</v>
      </c>
      <c r="C480" s="1" t="s">
        <v>1926</v>
      </c>
      <c r="D480" s="1" t="s">
        <v>1421</v>
      </c>
      <c r="E480" s="1">
        <v>27</v>
      </c>
      <c r="F480" s="1" t="s">
        <v>1458</v>
      </c>
      <c r="G480">
        <v>46</v>
      </c>
      <c r="H480" s="1" t="s">
        <v>6</v>
      </c>
      <c r="I480" s="1" t="s">
        <v>6</v>
      </c>
      <c r="J480" s="2">
        <v>5.2083333333333336E-2</v>
      </c>
      <c r="K480" s="1">
        <v>10</v>
      </c>
      <c r="L480" s="1">
        <f>HOUR(Acrescentar2[[#This Row],[tempo]])*60*60+MINUTE(Acrescentar2[[#This Row],[tempo]])*60+SECOND(Acrescentar2[[#This Row],[tempo]])</f>
        <v>4500</v>
      </c>
      <c r="M480" s="1">
        <f>Acrescentar2[[#This Row],[tempo_s]]/Acrescentar2[[#This Row],[distancia]]</f>
        <v>450</v>
      </c>
      <c r="N480" s="1" t="str">
        <f>TEXT(ROUNDDOWN(Acrescentar2[[#This Row],[ritmo_s]]/60,0),"00")</f>
        <v>07</v>
      </c>
      <c r="O480" s="4" t="str">
        <f>TEXT(ROUND(((Acrescentar2[[#This Row],[ritmo_s]]/60-Acrescentar2[[#This Row],[comp_ritmo_min]])*100),2),"00")</f>
        <v>50</v>
      </c>
      <c r="P480" s="1" t="str">
        <f>Acrescentar2[[#This Row],[comp_ritmo_min]]&amp;":"&amp;Acrescentar2[[#This Row],[comp_ritmo_seg]]</f>
        <v>07:50</v>
      </c>
    </row>
    <row r="481" spans="1:16" x14ac:dyDescent="0.3">
      <c r="A481">
        <v>480</v>
      </c>
      <c r="B481">
        <v>8687</v>
      </c>
      <c r="C481" s="1" t="s">
        <v>1927</v>
      </c>
      <c r="D481" s="1" t="s">
        <v>1421</v>
      </c>
      <c r="E481" s="1">
        <v>69</v>
      </c>
      <c r="F481" s="1" t="s">
        <v>1568</v>
      </c>
      <c r="G481">
        <v>2</v>
      </c>
      <c r="H481" s="1" t="s">
        <v>6</v>
      </c>
      <c r="I481" s="1" t="s">
        <v>56</v>
      </c>
      <c r="J481" s="2">
        <v>5.2210648148148145E-2</v>
      </c>
      <c r="K481" s="1">
        <v>10</v>
      </c>
      <c r="L481" s="1">
        <f>HOUR(Acrescentar2[[#This Row],[tempo]])*60*60+MINUTE(Acrescentar2[[#This Row],[tempo]])*60+SECOND(Acrescentar2[[#This Row],[tempo]])</f>
        <v>4511</v>
      </c>
      <c r="M481" s="1">
        <f>Acrescentar2[[#This Row],[tempo_s]]/Acrescentar2[[#This Row],[distancia]]</f>
        <v>451.1</v>
      </c>
      <c r="N481" s="1" t="str">
        <f>TEXT(ROUNDDOWN(Acrescentar2[[#This Row],[ritmo_s]]/60,0),"00")</f>
        <v>07</v>
      </c>
      <c r="O481" s="4" t="str">
        <f>TEXT(ROUND(((Acrescentar2[[#This Row],[ritmo_s]]/60-Acrescentar2[[#This Row],[comp_ritmo_min]])*100),2),"00")</f>
        <v>52</v>
      </c>
      <c r="P481" s="1" t="str">
        <f>Acrescentar2[[#This Row],[comp_ritmo_min]]&amp;":"&amp;Acrescentar2[[#This Row],[comp_ritmo_seg]]</f>
        <v>07:52</v>
      </c>
    </row>
    <row r="482" spans="1:16" x14ac:dyDescent="0.3">
      <c r="A482">
        <v>481</v>
      </c>
      <c r="B482">
        <v>10319</v>
      </c>
      <c r="C482" s="1" t="s">
        <v>1928</v>
      </c>
      <c r="D482" s="1" t="s">
        <v>1421</v>
      </c>
      <c r="E482" s="1">
        <v>29</v>
      </c>
      <c r="F482" s="1" t="s">
        <v>1458</v>
      </c>
      <c r="G482">
        <v>47</v>
      </c>
      <c r="H482" s="1" t="s">
        <v>6</v>
      </c>
      <c r="I482" s="1" t="s">
        <v>6</v>
      </c>
      <c r="J482" s="2">
        <v>5.2511574074074072E-2</v>
      </c>
      <c r="K482" s="1">
        <v>10</v>
      </c>
      <c r="L482" s="1">
        <f>HOUR(Acrescentar2[[#This Row],[tempo]])*60*60+MINUTE(Acrescentar2[[#This Row],[tempo]])*60+SECOND(Acrescentar2[[#This Row],[tempo]])</f>
        <v>4537</v>
      </c>
      <c r="M482" s="1">
        <f>Acrescentar2[[#This Row],[tempo_s]]/Acrescentar2[[#This Row],[distancia]]</f>
        <v>453.7</v>
      </c>
      <c r="N482" s="1" t="str">
        <f>TEXT(ROUNDDOWN(Acrescentar2[[#This Row],[ritmo_s]]/60,0),"00")</f>
        <v>07</v>
      </c>
      <c r="O482" s="4" t="str">
        <f>TEXT(ROUND(((Acrescentar2[[#This Row],[ritmo_s]]/60-Acrescentar2[[#This Row],[comp_ritmo_min]])*100),2),"00")</f>
        <v>56</v>
      </c>
      <c r="P482" s="1" t="str">
        <f>Acrescentar2[[#This Row],[comp_ritmo_min]]&amp;":"&amp;Acrescentar2[[#This Row],[comp_ritmo_seg]]</f>
        <v>07:56</v>
      </c>
    </row>
    <row r="483" spans="1:16" x14ac:dyDescent="0.3">
      <c r="A483">
        <v>482</v>
      </c>
      <c r="B483">
        <v>11257</v>
      </c>
      <c r="C483" s="1" t="s">
        <v>1929</v>
      </c>
      <c r="D483" s="1" t="s">
        <v>1421</v>
      </c>
      <c r="E483" s="1">
        <v>32</v>
      </c>
      <c r="F483" s="1" t="s">
        <v>1424</v>
      </c>
      <c r="G483">
        <v>75</v>
      </c>
      <c r="H483" s="1" t="s">
        <v>6</v>
      </c>
      <c r="I483" s="1" t="s">
        <v>6</v>
      </c>
      <c r="J483" s="2">
        <v>5.2546296296296299E-2</v>
      </c>
      <c r="K483" s="1">
        <v>10</v>
      </c>
      <c r="L483" s="1">
        <f>HOUR(Acrescentar2[[#This Row],[tempo]])*60*60+MINUTE(Acrescentar2[[#This Row],[tempo]])*60+SECOND(Acrescentar2[[#This Row],[tempo]])</f>
        <v>4540</v>
      </c>
      <c r="M483" s="1">
        <f>Acrescentar2[[#This Row],[tempo_s]]/Acrescentar2[[#This Row],[distancia]]</f>
        <v>454</v>
      </c>
      <c r="N483" s="1" t="str">
        <f>TEXT(ROUNDDOWN(Acrescentar2[[#This Row],[ritmo_s]]/60,0),"00")</f>
        <v>07</v>
      </c>
      <c r="O483" s="4" t="str">
        <f>TEXT(ROUND(((Acrescentar2[[#This Row],[ritmo_s]]/60-Acrescentar2[[#This Row],[comp_ritmo_min]])*100),2),"00")</f>
        <v>57</v>
      </c>
      <c r="P483" s="1" t="str">
        <f>Acrescentar2[[#This Row],[comp_ritmo_min]]&amp;":"&amp;Acrescentar2[[#This Row],[comp_ritmo_seg]]</f>
        <v>07:57</v>
      </c>
    </row>
    <row r="484" spans="1:16" x14ac:dyDescent="0.3">
      <c r="A484">
        <v>483</v>
      </c>
      <c r="B484">
        <v>8722</v>
      </c>
      <c r="C484" s="1" t="s">
        <v>1930</v>
      </c>
      <c r="D484" s="1" t="s">
        <v>1421</v>
      </c>
      <c r="E484" s="1">
        <v>46</v>
      </c>
      <c r="F484" s="1" t="s">
        <v>1441</v>
      </c>
      <c r="G484">
        <v>76</v>
      </c>
      <c r="H484" s="1" t="s">
        <v>6</v>
      </c>
      <c r="I484" s="1" t="s">
        <v>441</v>
      </c>
      <c r="J484" s="2">
        <v>5.2650462962962961E-2</v>
      </c>
      <c r="K484" s="1">
        <v>10</v>
      </c>
      <c r="L484" s="1">
        <f>HOUR(Acrescentar2[[#This Row],[tempo]])*60*60+MINUTE(Acrescentar2[[#This Row],[tempo]])*60+SECOND(Acrescentar2[[#This Row],[tempo]])</f>
        <v>4549</v>
      </c>
      <c r="M484" s="1">
        <f>Acrescentar2[[#This Row],[tempo_s]]/Acrescentar2[[#This Row],[distancia]]</f>
        <v>454.9</v>
      </c>
      <c r="N484" s="1" t="str">
        <f>TEXT(ROUNDDOWN(Acrescentar2[[#This Row],[ritmo_s]]/60,0),"00")</f>
        <v>07</v>
      </c>
      <c r="O484" s="4" t="str">
        <f>TEXT(ROUND(((Acrescentar2[[#This Row],[ritmo_s]]/60-Acrescentar2[[#This Row],[comp_ritmo_min]])*100),2),"00")</f>
        <v>58</v>
      </c>
      <c r="P484" s="1" t="str">
        <f>Acrescentar2[[#This Row],[comp_ritmo_min]]&amp;":"&amp;Acrescentar2[[#This Row],[comp_ritmo_seg]]</f>
        <v>07:58</v>
      </c>
    </row>
    <row r="485" spans="1:16" x14ac:dyDescent="0.3">
      <c r="A485">
        <v>484</v>
      </c>
      <c r="B485">
        <v>10641</v>
      </c>
      <c r="C485" s="1" t="s">
        <v>1931</v>
      </c>
      <c r="D485" s="1" t="s">
        <v>1421</v>
      </c>
      <c r="E485" s="1">
        <v>54</v>
      </c>
      <c r="F485" s="1" t="s">
        <v>1432</v>
      </c>
      <c r="G485">
        <v>41</v>
      </c>
      <c r="H485" s="1" t="s">
        <v>6</v>
      </c>
      <c r="I485" s="1" t="s">
        <v>6</v>
      </c>
      <c r="J485" s="2">
        <v>5.2650462962962961E-2</v>
      </c>
      <c r="K485" s="1">
        <v>10</v>
      </c>
      <c r="L485" s="1">
        <f>HOUR(Acrescentar2[[#This Row],[tempo]])*60*60+MINUTE(Acrescentar2[[#This Row],[tempo]])*60+SECOND(Acrescentar2[[#This Row],[tempo]])</f>
        <v>4549</v>
      </c>
      <c r="M485" s="1">
        <f>Acrescentar2[[#This Row],[tempo_s]]/Acrescentar2[[#This Row],[distancia]]</f>
        <v>454.9</v>
      </c>
      <c r="N485" s="1" t="str">
        <f>TEXT(ROUNDDOWN(Acrescentar2[[#This Row],[ritmo_s]]/60,0),"00")</f>
        <v>07</v>
      </c>
      <c r="O485" s="4" t="str">
        <f>TEXT(ROUND(((Acrescentar2[[#This Row],[ritmo_s]]/60-Acrescentar2[[#This Row],[comp_ritmo_min]])*100),2),"00")</f>
        <v>58</v>
      </c>
      <c r="P485" s="1" t="str">
        <f>Acrescentar2[[#This Row],[comp_ritmo_min]]&amp;":"&amp;Acrescentar2[[#This Row],[comp_ritmo_seg]]</f>
        <v>07:58</v>
      </c>
    </row>
    <row r="486" spans="1:16" x14ac:dyDescent="0.3">
      <c r="A486">
        <v>485</v>
      </c>
      <c r="B486">
        <v>8723</v>
      </c>
      <c r="C486" s="1" t="s">
        <v>1932</v>
      </c>
      <c r="D486" s="1" t="s">
        <v>1421</v>
      </c>
      <c r="E486" s="1">
        <v>57</v>
      </c>
      <c r="F486" s="1" t="s">
        <v>1434</v>
      </c>
      <c r="G486">
        <v>12</v>
      </c>
      <c r="H486" s="1" t="s">
        <v>6</v>
      </c>
      <c r="I486" s="1" t="s">
        <v>441</v>
      </c>
      <c r="J486" s="2">
        <v>5.2673611111111109E-2</v>
      </c>
      <c r="K486" s="1">
        <v>10</v>
      </c>
      <c r="L486" s="1">
        <f>HOUR(Acrescentar2[[#This Row],[tempo]])*60*60+MINUTE(Acrescentar2[[#This Row],[tempo]])*60+SECOND(Acrescentar2[[#This Row],[tempo]])</f>
        <v>4551</v>
      </c>
      <c r="M486" s="1">
        <f>Acrescentar2[[#This Row],[tempo_s]]/Acrescentar2[[#This Row],[distancia]]</f>
        <v>455.1</v>
      </c>
      <c r="N486" s="1" t="str">
        <f>TEXT(ROUNDDOWN(Acrescentar2[[#This Row],[ritmo_s]]/60,0),"00")</f>
        <v>07</v>
      </c>
      <c r="O486" s="4" t="str">
        <f>TEXT(ROUND(((Acrescentar2[[#This Row],[ritmo_s]]/60-Acrescentar2[[#This Row],[comp_ritmo_min]])*100),2),"00")</f>
        <v>59</v>
      </c>
      <c r="P486" s="1" t="str">
        <f>Acrescentar2[[#This Row],[comp_ritmo_min]]&amp;":"&amp;Acrescentar2[[#This Row],[comp_ritmo_seg]]</f>
        <v>07:59</v>
      </c>
    </row>
    <row r="487" spans="1:16" x14ac:dyDescent="0.3">
      <c r="A487">
        <v>486</v>
      </c>
      <c r="B487">
        <v>8552</v>
      </c>
      <c r="C487" s="1" t="s">
        <v>1933</v>
      </c>
      <c r="D487" s="1" t="s">
        <v>1421</v>
      </c>
      <c r="E487" s="1">
        <v>64</v>
      </c>
      <c r="F487" s="1" t="s">
        <v>1439</v>
      </c>
      <c r="G487">
        <v>11</v>
      </c>
      <c r="H487" s="1" t="s">
        <v>6</v>
      </c>
      <c r="I487" s="1" t="s">
        <v>1289</v>
      </c>
      <c r="J487" s="2">
        <v>5.2743055555555557E-2</v>
      </c>
      <c r="K487" s="1">
        <v>10</v>
      </c>
      <c r="L487" s="1">
        <f>HOUR(Acrescentar2[[#This Row],[tempo]])*60*60+MINUTE(Acrescentar2[[#This Row],[tempo]])*60+SECOND(Acrescentar2[[#This Row],[tempo]])</f>
        <v>4557</v>
      </c>
      <c r="M487" s="1">
        <f>Acrescentar2[[#This Row],[tempo_s]]/Acrescentar2[[#This Row],[distancia]]</f>
        <v>455.7</v>
      </c>
      <c r="N487" s="1" t="str">
        <f>TEXT(ROUNDDOWN(Acrescentar2[[#This Row],[ritmo_s]]/60,0),"00")</f>
        <v>07</v>
      </c>
      <c r="O487" s="4" t="str">
        <f>TEXT(ROUND(((Acrescentar2[[#This Row],[ritmo_s]]/60-Acrescentar2[[#This Row],[comp_ritmo_min]])*100),2),"00")</f>
        <v>60</v>
      </c>
      <c r="P487" s="1" t="str">
        <f>Acrescentar2[[#This Row],[comp_ritmo_min]]&amp;":"&amp;Acrescentar2[[#This Row],[comp_ritmo_seg]]</f>
        <v>07:60</v>
      </c>
    </row>
    <row r="488" spans="1:16" x14ac:dyDescent="0.3">
      <c r="A488">
        <v>487</v>
      </c>
      <c r="B488">
        <v>8681</v>
      </c>
      <c r="C488" s="1" t="s">
        <v>1934</v>
      </c>
      <c r="D488" s="1" t="s">
        <v>1421</v>
      </c>
      <c r="E488" s="1">
        <v>66</v>
      </c>
      <c r="F488" s="1" t="s">
        <v>1568</v>
      </c>
      <c r="G488">
        <v>3</v>
      </c>
      <c r="H488" s="1" t="s">
        <v>6</v>
      </c>
      <c r="I488" s="1" t="s">
        <v>56</v>
      </c>
      <c r="J488" s="2">
        <v>5.3067129629629631E-2</v>
      </c>
      <c r="K488" s="1">
        <v>10</v>
      </c>
      <c r="L488" s="1">
        <f>HOUR(Acrescentar2[[#This Row],[tempo]])*60*60+MINUTE(Acrescentar2[[#This Row],[tempo]])*60+SECOND(Acrescentar2[[#This Row],[tempo]])</f>
        <v>4585</v>
      </c>
      <c r="M488" s="1">
        <f>Acrescentar2[[#This Row],[tempo_s]]/Acrescentar2[[#This Row],[distancia]]</f>
        <v>458.5</v>
      </c>
      <c r="N488" s="1" t="str">
        <f>TEXT(ROUNDDOWN(Acrescentar2[[#This Row],[ritmo_s]]/60,0),"00")</f>
        <v>07</v>
      </c>
      <c r="O488" s="4" t="str">
        <f>TEXT(ROUND(((Acrescentar2[[#This Row],[ritmo_s]]/60-Acrescentar2[[#This Row],[comp_ritmo_min]])*100),2),"00")</f>
        <v>64</v>
      </c>
      <c r="P488" s="1" t="str">
        <f>Acrescentar2[[#This Row],[comp_ritmo_min]]&amp;":"&amp;Acrescentar2[[#This Row],[comp_ritmo_seg]]</f>
        <v>07:64</v>
      </c>
    </row>
    <row r="489" spans="1:16" x14ac:dyDescent="0.3">
      <c r="A489">
        <v>488</v>
      </c>
      <c r="B489">
        <v>8769</v>
      </c>
      <c r="C489" s="1" t="s">
        <v>1935</v>
      </c>
      <c r="D489" s="1" t="s">
        <v>1421</v>
      </c>
      <c r="E489" s="1">
        <v>38</v>
      </c>
      <c r="F489" s="1" t="s">
        <v>1422</v>
      </c>
      <c r="G489">
        <v>84</v>
      </c>
      <c r="H489" s="1" t="s">
        <v>6</v>
      </c>
      <c r="I489" s="1" t="s">
        <v>19</v>
      </c>
      <c r="J489" s="2">
        <v>5.3124999999999999E-2</v>
      </c>
      <c r="K489" s="1">
        <v>10</v>
      </c>
      <c r="L489" s="1">
        <f>HOUR(Acrescentar2[[#This Row],[tempo]])*60*60+MINUTE(Acrescentar2[[#This Row],[tempo]])*60+SECOND(Acrescentar2[[#This Row],[tempo]])</f>
        <v>4590</v>
      </c>
      <c r="M489" s="1">
        <f>Acrescentar2[[#This Row],[tempo_s]]/Acrescentar2[[#This Row],[distancia]]</f>
        <v>459</v>
      </c>
      <c r="N489" s="1" t="str">
        <f>TEXT(ROUNDDOWN(Acrescentar2[[#This Row],[ritmo_s]]/60,0),"00")</f>
        <v>07</v>
      </c>
      <c r="O489" s="4" t="str">
        <f>TEXT(ROUND(((Acrescentar2[[#This Row],[ritmo_s]]/60-Acrescentar2[[#This Row],[comp_ritmo_min]])*100),2),"00")</f>
        <v>65</v>
      </c>
      <c r="P489" s="1" t="str">
        <f>Acrescentar2[[#This Row],[comp_ritmo_min]]&amp;":"&amp;Acrescentar2[[#This Row],[comp_ritmo_seg]]</f>
        <v>07:65</v>
      </c>
    </row>
    <row r="490" spans="1:16" x14ac:dyDescent="0.3">
      <c r="A490">
        <v>489</v>
      </c>
      <c r="B490">
        <v>9368</v>
      </c>
      <c r="C490" s="1" t="s">
        <v>1936</v>
      </c>
      <c r="D490" s="1" t="s">
        <v>1421</v>
      </c>
      <c r="E490" s="1">
        <v>36</v>
      </c>
      <c r="F490" s="1" t="s">
        <v>1422</v>
      </c>
      <c r="G490">
        <v>85</v>
      </c>
      <c r="H490" s="1" t="s">
        <v>6</v>
      </c>
      <c r="I490" s="1" t="s">
        <v>206</v>
      </c>
      <c r="J490" s="2">
        <v>5.3518518518518521E-2</v>
      </c>
      <c r="K490" s="1">
        <v>10</v>
      </c>
      <c r="L490" s="1">
        <f>HOUR(Acrescentar2[[#This Row],[tempo]])*60*60+MINUTE(Acrescentar2[[#This Row],[tempo]])*60+SECOND(Acrescentar2[[#This Row],[tempo]])</f>
        <v>4624</v>
      </c>
      <c r="M490" s="1">
        <f>Acrescentar2[[#This Row],[tempo_s]]/Acrescentar2[[#This Row],[distancia]]</f>
        <v>462.4</v>
      </c>
      <c r="N490" s="1" t="str">
        <f>TEXT(ROUNDDOWN(Acrescentar2[[#This Row],[ritmo_s]]/60,0),"00")</f>
        <v>07</v>
      </c>
      <c r="O490" s="4" t="str">
        <f>TEXT(ROUND(((Acrescentar2[[#This Row],[ritmo_s]]/60-Acrescentar2[[#This Row],[comp_ritmo_min]])*100),2),"00")</f>
        <v>71</v>
      </c>
      <c r="P490" s="1" t="str">
        <f>Acrescentar2[[#This Row],[comp_ritmo_min]]&amp;":"&amp;Acrescentar2[[#This Row],[comp_ritmo_seg]]</f>
        <v>07:71</v>
      </c>
    </row>
    <row r="491" spans="1:16" x14ac:dyDescent="0.3">
      <c r="A491">
        <v>490</v>
      </c>
      <c r="B491">
        <v>9159</v>
      </c>
      <c r="C491" s="1" t="s">
        <v>1937</v>
      </c>
      <c r="D491" s="1" t="s">
        <v>1421</v>
      </c>
      <c r="E491" s="1">
        <v>55</v>
      </c>
      <c r="F491" s="1" t="s">
        <v>1434</v>
      </c>
      <c r="G491">
        <v>13</v>
      </c>
      <c r="H491" s="1" t="s">
        <v>6</v>
      </c>
      <c r="I491" s="1" t="s">
        <v>106</v>
      </c>
      <c r="J491" s="2">
        <v>5.3564814814814815E-2</v>
      </c>
      <c r="K491" s="1">
        <v>10</v>
      </c>
      <c r="L491" s="1">
        <f>HOUR(Acrescentar2[[#This Row],[tempo]])*60*60+MINUTE(Acrescentar2[[#This Row],[tempo]])*60+SECOND(Acrescentar2[[#This Row],[tempo]])</f>
        <v>4628</v>
      </c>
      <c r="M491" s="1">
        <f>Acrescentar2[[#This Row],[tempo_s]]/Acrescentar2[[#This Row],[distancia]]</f>
        <v>462.8</v>
      </c>
      <c r="N491" s="1" t="str">
        <f>TEXT(ROUNDDOWN(Acrescentar2[[#This Row],[ritmo_s]]/60,0),"00")</f>
        <v>07</v>
      </c>
      <c r="O491" s="4" t="str">
        <f>TEXT(ROUND(((Acrescentar2[[#This Row],[ritmo_s]]/60-Acrescentar2[[#This Row],[comp_ritmo_min]])*100),2),"00")</f>
        <v>71</v>
      </c>
      <c r="P491" s="1" t="str">
        <f>Acrescentar2[[#This Row],[comp_ritmo_min]]&amp;":"&amp;Acrescentar2[[#This Row],[comp_ritmo_seg]]</f>
        <v>07:71</v>
      </c>
    </row>
    <row r="492" spans="1:16" x14ac:dyDescent="0.3">
      <c r="A492">
        <v>491</v>
      </c>
      <c r="B492">
        <v>10177</v>
      </c>
      <c r="C492" s="1" t="s">
        <v>1938</v>
      </c>
      <c r="D492" s="1" t="s">
        <v>1421</v>
      </c>
      <c r="E492" s="1">
        <v>33</v>
      </c>
      <c r="F492" s="1" t="s">
        <v>1424</v>
      </c>
      <c r="G492">
        <v>76</v>
      </c>
      <c r="H492" s="1" t="s">
        <v>6</v>
      </c>
      <c r="I492" s="1" t="s">
        <v>6</v>
      </c>
      <c r="J492" s="2">
        <v>5.3576388888888889E-2</v>
      </c>
      <c r="K492" s="1">
        <v>10</v>
      </c>
      <c r="L492" s="1">
        <f>HOUR(Acrescentar2[[#This Row],[tempo]])*60*60+MINUTE(Acrescentar2[[#This Row],[tempo]])*60+SECOND(Acrescentar2[[#This Row],[tempo]])</f>
        <v>4629</v>
      </c>
      <c r="M492" s="1">
        <f>Acrescentar2[[#This Row],[tempo_s]]/Acrescentar2[[#This Row],[distancia]]</f>
        <v>462.9</v>
      </c>
      <c r="N492" s="1" t="str">
        <f>TEXT(ROUNDDOWN(Acrescentar2[[#This Row],[ritmo_s]]/60,0),"00")</f>
        <v>07</v>
      </c>
      <c r="O492" s="4" t="str">
        <f>TEXT(ROUND(((Acrescentar2[[#This Row],[ritmo_s]]/60-Acrescentar2[[#This Row],[comp_ritmo_min]])*100),2),"00")</f>
        <v>72</v>
      </c>
      <c r="P492" s="1" t="str">
        <f>Acrescentar2[[#This Row],[comp_ritmo_min]]&amp;":"&amp;Acrescentar2[[#This Row],[comp_ritmo_seg]]</f>
        <v>07:72</v>
      </c>
    </row>
    <row r="493" spans="1:16" x14ac:dyDescent="0.3">
      <c r="A493">
        <v>492</v>
      </c>
      <c r="B493">
        <v>9412</v>
      </c>
      <c r="C493" s="1" t="s">
        <v>1939</v>
      </c>
      <c r="D493" s="1" t="s">
        <v>1421</v>
      </c>
      <c r="E493" s="1">
        <v>37</v>
      </c>
      <c r="F493" s="1" t="s">
        <v>1422</v>
      </c>
      <c r="G493">
        <v>86</v>
      </c>
      <c r="H493" s="1" t="s">
        <v>6</v>
      </c>
      <c r="I493" s="1" t="s">
        <v>45</v>
      </c>
      <c r="J493" s="2">
        <v>5.3587962962962962E-2</v>
      </c>
      <c r="K493" s="1">
        <v>10</v>
      </c>
      <c r="L493" s="1">
        <f>HOUR(Acrescentar2[[#This Row],[tempo]])*60*60+MINUTE(Acrescentar2[[#This Row],[tempo]])*60+SECOND(Acrescentar2[[#This Row],[tempo]])</f>
        <v>4630</v>
      </c>
      <c r="M493" s="1">
        <f>Acrescentar2[[#This Row],[tempo_s]]/Acrescentar2[[#This Row],[distancia]]</f>
        <v>463</v>
      </c>
      <c r="N493" s="1" t="str">
        <f>TEXT(ROUNDDOWN(Acrescentar2[[#This Row],[ritmo_s]]/60,0),"00")</f>
        <v>07</v>
      </c>
      <c r="O493" s="4" t="str">
        <f>TEXT(ROUND(((Acrescentar2[[#This Row],[ritmo_s]]/60-Acrescentar2[[#This Row],[comp_ritmo_min]])*100),2),"00")</f>
        <v>72</v>
      </c>
      <c r="P493" s="1" t="str">
        <f>Acrescentar2[[#This Row],[comp_ritmo_min]]&amp;":"&amp;Acrescentar2[[#This Row],[comp_ritmo_seg]]</f>
        <v>07:72</v>
      </c>
    </row>
    <row r="494" spans="1:16" x14ac:dyDescent="0.3">
      <c r="A494">
        <v>493</v>
      </c>
      <c r="B494">
        <v>8823</v>
      </c>
      <c r="C494" s="1" t="s">
        <v>1940</v>
      </c>
      <c r="D494" s="1" t="s">
        <v>1421</v>
      </c>
      <c r="E494" s="1">
        <v>37</v>
      </c>
      <c r="F494" s="1" t="s">
        <v>1422</v>
      </c>
      <c r="G494">
        <v>87</v>
      </c>
      <c r="H494" s="1" t="s">
        <v>6</v>
      </c>
      <c r="I494" s="1" t="s">
        <v>140</v>
      </c>
      <c r="J494" s="2">
        <v>5.364583333333333E-2</v>
      </c>
      <c r="K494" s="1">
        <v>10</v>
      </c>
      <c r="L494" s="1">
        <f>HOUR(Acrescentar2[[#This Row],[tempo]])*60*60+MINUTE(Acrescentar2[[#This Row],[tempo]])*60+SECOND(Acrescentar2[[#This Row],[tempo]])</f>
        <v>4635</v>
      </c>
      <c r="M494" s="1">
        <f>Acrescentar2[[#This Row],[tempo_s]]/Acrescentar2[[#This Row],[distancia]]</f>
        <v>463.5</v>
      </c>
      <c r="N494" s="1" t="str">
        <f>TEXT(ROUNDDOWN(Acrescentar2[[#This Row],[ritmo_s]]/60,0),"00")</f>
        <v>07</v>
      </c>
      <c r="O494" s="4" t="str">
        <f>TEXT(ROUND(((Acrescentar2[[#This Row],[ritmo_s]]/60-Acrescentar2[[#This Row],[comp_ritmo_min]])*100),2),"00")</f>
        <v>73</v>
      </c>
      <c r="P494" s="1" t="str">
        <f>Acrescentar2[[#This Row],[comp_ritmo_min]]&amp;":"&amp;Acrescentar2[[#This Row],[comp_ritmo_seg]]</f>
        <v>07:73</v>
      </c>
    </row>
    <row r="495" spans="1:16" x14ac:dyDescent="0.3">
      <c r="A495">
        <v>494</v>
      </c>
      <c r="B495">
        <v>9376</v>
      </c>
      <c r="C495" s="1" t="s">
        <v>1941</v>
      </c>
      <c r="D495" s="1" t="s">
        <v>1421</v>
      </c>
      <c r="E495" s="1">
        <v>37</v>
      </c>
      <c r="F495" s="1" t="s">
        <v>1422</v>
      </c>
      <c r="G495">
        <v>88</v>
      </c>
      <c r="H495" s="1" t="s">
        <v>6</v>
      </c>
      <c r="I495" s="1" t="s">
        <v>206</v>
      </c>
      <c r="J495" s="2">
        <v>5.3715277777777778E-2</v>
      </c>
      <c r="K495" s="1">
        <v>10</v>
      </c>
      <c r="L495" s="1">
        <f>HOUR(Acrescentar2[[#This Row],[tempo]])*60*60+MINUTE(Acrescentar2[[#This Row],[tempo]])*60+SECOND(Acrescentar2[[#This Row],[tempo]])</f>
        <v>4641</v>
      </c>
      <c r="M495" s="1">
        <f>Acrescentar2[[#This Row],[tempo_s]]/Acrescentar2[[#This Row],[distancia]]</f>
        <v>464.1</v>
      </c>
      <c r="N495" s="1" t="str">
        <f>TEXT(ROUNDDOWN(Acrescentar2[[#This Row],[ritmo_s]]/60,0),"00")</f>
        <v>07</v>
      </c>
      <c r="O495" s="4" t="str">
        <f>TEXT(ROUND(((Acrescentar2[[#This Row],[ritmo_s]]/60-Acrescentar2[[#This Row],[comp_ritmo_min]])*100),2),"00")</f>
        <v>74</v>
      </c>
      <c r="P495" s="1" t="str">
        <f>Acrescentar2[[#This Row],[comp_ritmo_min]]&amp;":"&amp;Acrescentar2[[#This Row],[comp_ritmo_seg]]</f>
        <v>07:74</v>
      </c>
    </row>
    <row r="496" spans="1:16" x14ac:dyDescent="0.3">
      <c r="A496">
        <v>495</v>
      </c>
      <c r="B496">
        <v>8656</v>
      </c>
      <c r="C496" s="1" t="s">
        <v>1942</v>
      </c>
      <c r="D496" s="1" t="s">
        <v>1421</v>
      </c>
      <c r="E496" s="1">
        <v>57</v>
      </c>
      <c r="F496" s="1" t="s">
        <v>1434</v>
      </c>
      <c r="G496">
        <v>14</v>
      </c>
      <c r="H496" s="1" t="s">
        <v>6</v>
      </c>
      <c r="I496" s="1" t="s">
        <v>80</v>
      </c>
      <c r="J496" s="2">
        <v>5.3865740740740742E-2</v>
      </c>
      <c r="K496" s="1">
        <v>10</v>
      </c>
      <c r="L496" s="1">
        <f>HOUR(Acrescentar2[[#This Row],[tempo]])*60*60+MINUTE(Acrescentar2[[#This Row],[tempo]])*60+SECOND(Acrescentar2[[#This Row],[tempo]])</f>
        <v>4654</v>
      </c>
      <c r="M496" s="1">
        <f>Acrescentar2[[#This Row],[tempo_s]]/Acrescentar2[[#This Row],[distancia]]</f>
        <v>465.4</v>
      </c>
      <c r="N496" s="1" t="str">
        <f>TEXT(ROUNDDOWN(Acrescentar2[[#This Row],[ritmo_s]]/60,0),"00")</f>
        <v>07</v>
      </c>
      <c r="O496" s="4" t="str">
        <f>TEXT(ROUND(((Acrescentar2[[#This Row],[ritmo_s]]/60-Acrescentar2[[#This Row],[comp_ritmo_min]])*100),2),"00")</f>
        <v>76</v>
      </c>
      <c r="P496" s="1" t="str">
        <f>Acrescentar2[[#This Row],[comp_ritmo_min]]&amp;":"&amp;Acrescentar2[[#This Row],[comp_ritmo_seg]]</f>
        <v>07:76</v>
      </c>
    </row>
    <row r="497" spans="1:16" x14ac:dyDescent="0.3">
      <c r="A497">
        <v>496</v>
      </c>
      <c r="B497">
        <v>11079</v>
      </c>
      <c r="C497" s="1" t="s">
        <v>1943</v>
      </c>
      <c r="D497" s="1" t="s">
        <v>1421</v>
      </c>
      <c r="E497" s="1">
        <v>40</v>
      </c>
      <c r="F497" s="1" t="s">
        <v>1427</v>
      </c>
      <c r="G497">
        <v>106</v>
      </c>
      <c r="H497" s="1" t="s">
        <v>6</v>
      </c>
      <c r="I497" s="1" t="s">
        <v>6</v>
      </c>
      <c r="J497" s="2">
        <v>5.395833333333333E-2</v>
      </c>
      <c r="K497" s="1">
        <v>10</v>
      </c>
      <c r="L497" s="1">
        <f>HOUR(Acrescentar2[[#This Row],[tempo]])*60*60+MINUTE(Acrescentar2[[#This Row],[tempo]])*60+SECOND(Acrescentar2[[#This Row],[tempo]])</f>
        <v>4662</v>
      </c>
      <c r="M497" s="1">
        <f>Acrescentar2[[#This Row],[tempo_s]]/Acrescentar2[[#This Row],[distancia]]</f>
        <v>466.2</v>
      </c>
      <c r="N497" s="1" t="str">
        <f>TEXT(ROUNDDOWN(Acrescentar2[[#This Row],[ritmo_s]]/60,0),"00")</f>
        <v>07</v>
      </c>
      <c r="O497" s="4" t="str">
        <f>TEXT(ROUND(((Acrescentar2[[#This Row],[ritmo_s]]/60-Acrescentar2[[#This Row],[comp_ritmo_min]])*100),2),"00")</f>
        <v>77</v>
      </c>
      <c r="P497" s="1" t="str">
        <f>Acrescentar2[[#This Row],[comp_ritmo_min]]&amp;":"&amp;Acrescentar2[[#This Row],[comp_ritmo_seg]]</f>
        <v>07:77</v>
      </c>
    </row>
    <row r="498" spans="1:16" x14ac:dyDescent="0.3">
      <c r="A498">
        <v>497</v>
      </c>
      <c r="B498">
        <v>10076</v>
      </c>
      <c r="C498" s="1" t="s">
        <v>1944</v>
      </c>
      <c r="D498" s="1" t="s">
        <v>1421</v>
      </c>
      <c r="E498" s="1">
        <v>42</v>
      </c>
      <c r="F498" s="1" t="s">
        <v>1427</v>
      </c>
      <c r="G498">
        <v>107</v>
      </c>
      <c r="H498" s="1" t="s">
        <v>6</v>
      </c>
      <c r="I498" s="1" t="s">
        <v>6</v>
      </c>
      <c r="J498" s="2">
        <v>5.3981481481481484E-2</v>
      </c>
      <c r="K498" s="1">
        <v>10</v>
      </c>
      <c r="L498" s="1">
        <f>HOUR(Acrescentar2[[#This Row],[tempo]])*60*60+MINUTE(Acrescentar2[[#This Row],[tempo]])*60+SECOND(Acrescentar2[[#This Row],[tempo]])</f>
        <v>4664</v>
      </c>
      <c r="M498" s="1">
        <f>Acrescentar2[[#This Row],[tempo_s]]/Acrescentar2[[#This Row],[distancia]]</f>
        <v>466.4</v>
      </c>
      <c r="N498" s="1" t="str">
        <f>TEXT(ROUNDDOWN(Acrescentar2[[#This Row],[ritmo_s]]/60,0),"00")</f>
        <v>07</v>
      </c>
      <c r="O498" s="4" t="str">
        <f>TEXT(ROUND(((Acrescentar2[[#This Row],[ritmo_s]]/60-Acrescentar2[[#This Row],[comp_ritmo_min]])*100),2),"00")</f>
        <v>77</v>
      </c>
      <c r="P498" s="1" t="str">
        <f>Acrescentar2[[#This Row],[comp_ritmo_min]]&amp;":"&amp;Acrescentar2[[#This Row],[comp_ritmo_seg]]</f>
        <v>07:77</v>
      </c>
    </row>
    <row r="499" spans="1:16" x14ac:dyDescent="0.3">
      <c r="A499">
        <v>498</v>
      </c>
      <c r="B499">
        <v>10713</v>
      </c>
      <c r="C499" s="1" t="s">
        <v>1945</v>
      </c>
      <c r="D499" s="1" t="s">
        <v>1421</v>
      </c>
      <c r="E499" s="1">
        <v>33</v>
      </c>
      <c r="F499" s="1" t="s">
        <v>1424</v>
      </c>
      <c r="G499">
        <v>77</v>
      </c>
      <c r="H499" s="1" t="s">
        <v>6</v>
      </c>
      <c r="I499" s="1" t="s">
        <v>6</v>
      </c>
      <c r="J499" s="2">
        <v>5.4189814814814816E-2</v>
      </c>
      <c r="K499" s="1">
        <v>10</v>
      </c>
      <c r="L499" s="1">
        <f>HOUR(Acrescentar2[[#This Row],[tempo]])*60*60+MINUTE(Acrescentar2[[#This Row],[tempo]])*60+SECOND(Acrescentar2[[#This Row],[tempo]])</f>
        <v>4682</v>
      </c>
      <c r="M499" s="1">
        <f>Acrescentar2[[#This Row],[tempo_s]]/Acrescentar2[[#This Row],[distancia]]</f>
        <v>468.2</v>
      </c>
      <c r="N499" s="1" t="str">
        <f>TEXT(ROUNDDOWN(Acrescentar2[[#This Row],[ritmo_s]]/60,0),"00")</f>
        <v>07</v>
      </c>
      <c r="O499" s="4" t="str">
        <f>TEXT(ROUND(((Acrescentar2[[#This Row],[ritmo_s]]/60-Acrescentar2[[#This Row],[comp_ritmo_min]])*100),2),"00")</f>
        <v>80</v>
      </c>
      <c r="P499" s="1" t="str">
        <f>Acrescentar2[[#This Row],[comp_ritmo_min]]&amp;":"&amp;Acrescentar2[[#This Row],[comp_ritmo_seg]]</f>
        <v>07:80</v>
      </c>
    </row>
    <row r="500" spans="1:16" x14ac:dyDescent="0.3">
      <c r="A500">
        <v>499</v>
      </c>
      <c r="B500">
        <v>9065</v>
      </c>
      <c r="C500" s="1" t="s">
        <v>1946</v>
      </c>
      <c r="D500" s="1" t="s">
        <v>1421</v>
      </c>
      <c r="E500" s="1">
        <v>37</v>
      </c>
      <c r="F500" s="1" t="s">
        <v>1422</v>
      </c>
      <c r="G500">
        <v>89</v>
      </c>
      <c r="H500" s="1" t="s">
        <v>6</v>
      </c>
      <c r="I500" s="1" t="s">
        <v>9</v>
      </c>
      <c r="J500" s="2">
        <v>5.4444444444444441E-2</v>
      </c>
      <c r="K500" s="1">
        <v>10</v>
      </c>
      <c r="L500" s="1">
        <f>HOUR(Acrescentar2[[#This Row],[tempo]])*60*60+MINUTE(Acrescentar2[[#This Row],[tempo]])*60+SECOND(Acrescentar2[[#This Row],[tempo]])</f>
        <v>4704</v>
      </c>
      <c r="M500" s="1">
        <f>Acrescentar2[[#This Row],[tempo_s]]/Acrescentar2[[#This Row],[distancia]]</f>
        <v>470.4</v>
      </c>
      <c r="N500" s="1" t="str">
        <f>TEXT(ROUNDDOWN(Acrescentar2[[#This Row],[ritmo_s]]/60,0),"00")</f>
        <v>07</v>
      </c>
      <c r="O500" s="4" t="str">
        <f>TEXT(ROUND(((Acrescentar2[[#This Row],[ritmo_s]]/60-Acrescentar2[[#This Row],[comp_ritmo_min]])*100),2),"00")</f>
        <v>84</v>
      </c>
      <c r="P500" s="1" t="str">
        <f>Acrescentar2[[#This Row],[comp_ritmo_min]]&amp;":"&amp;Acrescentar2[[#This Row],[comp_ritmo_seg]]</f>
        <v>07:84</v>
      </c>
    </row>
    <row r="501" spans="1:16" x14ac:dyDescent="0.3">
      <c r="A501">
        <v>500</v>
      </c>
      <c r="B501">
        <v>9216</v>
      </c>
      <c r="C501" s="1" t="s">
        <v>1947</v>
      </c>
      <c r="D501" s="1" t="s">
        <v>1421</v>
      </c>
      <c r="E501" s="1">
        <v>36</v>
      </c>
      <c r="F501" s="1" t="s">
        <v>1422</v>
      </c>
      <c r="G501">
        <v>90</v>
      </c>
      <c r="H501" s="1" t="s">
        <v>6</v>
      </c>
      <c r="I501" s="1" t="s">
        <v>104</v>
      </c>
      <c r="J501" s="2">
        <v>5.4490740740740742E-2</v>
      </c>
      <c r="K501" s="1">
        <v>10</v>
      </c>
      <c r="L501" s="1">
        <f>HOUR(Acrescentar2[[#This Row],[tempo]])*60*60+MINUTE(Acrescentar2[[#This Row],[tempo]])*60+SECOND(Acrescentar2[[#This Row],[tempo]])</f>
        <v>4708</v>
      </c>
      <c r="M501" s="1">
        <f>Acrescentar2[[#This Row],[tempo_s]]/Acrescentar2[[#This Row],[distancia]]</f>
        <v>470.8</v>
      </c>
      <c r="N501" s="1" t="str">
        <f>TEXT(ROUNDDOWN(Acrescentar2[[#This Row],[ritmo_s]]/60,0),"00")</f>
        <v>07</v>
      </c>
      <c r="O501" s="4" t="str">
        <f>TEXT(ROUND(((Acrescentar2[[#This Row],[ritmo_s]]/60-Acrescentar2[[#This Row],[comp_ritmo_min]])*100),2),"00")</f>
        <v>85</v>
      </c>
      <c r="P501" s="1" t="str">
        <f>Acrescentar2[[#This Row],[comp_ritmo_min]]&amp;":"&amp;Acrescentar2[[#This Row],[comp_ritmo_seg]]</f>
        <v>07:85</v>
      </c>
    </row>
    <row r="502" spans="1:16" x14ac:dyDescent="0.3">
      <c r="A502">
        <v>501</v>
      </c>
      <c r="B502">
        <v>9294</v>
      </c>
      <c r="C502" s="1" t="s">
        <v>1948</v>
      </c>
      <c r="D502" s="1" t="s">
        <v>1421</v>
      </c>
      <c r="E502" s="1">
        <v>36</v>
      </c>
      <c r="F502" s="1" t="s">
        <v>1422</v>
      </c>
      <c r="G502">
        <v>91</v>
      </c>
      <c r="H502" s="1" t="s">
        <v>6</v>
      </c>
      <c r="I502" s="1" t="s">
        <v>7</v>
      </c>
      <c r="J502" s="2">
        <v>5.4502314814814816E-2</v>
      </c>
      <c r="K502" s="1">
        <v>10</v>
      </c>
      <c r="L502" s="1">
        <f>HOUR(Acrescentar2[[#This Row],[tempo]])*60*60+MINUTE(Acrescentar2[[#This Row],[tempo]])*60+SECOND(Acrescentar2[[#This Row],[tempo]])</f>
        <v>4709</v>
      </c>
      <c r="M502" s="1">
        <f>Acrescentar2[[#This Row],[tempo_s]]/Acrescentar2[[#This Row],[distancia]]</f>
        <v>470.9</v>
      </c>
      <c r="N502" s="1" t="str">
        <f>TEXT(ROUNDDOWN(Acrescentar2[[#This Row],[ritmo_s]]/60,0),"00")</f>
        <v>07</v>
      </c>
      <c r="O502" s="4" t="str">
        <f>TEXT(ROUND(((Acrescentar2[[#This Row],[ritmo_s]]/60-Acrescentar2[[#This Row],[comp_ritmo_min]])*100),2),"00")</f>
        <v>85</v>
      </c>
      <c r="P502" s="1" t="str">
        <f>Acrescentar2[[#This Row],[comp_ritmo_min]]&amp;":"&amp;Acrescentar2[[#This Row],[comp_ritmo_seg]]</f>
        <v>07:85</v>
      </c>
    </row>
    <row r="503" spans="1:16" x14ac:dyDescent="0.3">
      <c r="A503">
        <v>502</v>
      </c>
      <c r="B503">
        <v>9312</v>
      </c>
      <c r="C503" s="1" t="s">
        <v>1949</v>
      </c>
      <c r="D503" s="1" t="s">
        <v>1421</v>
      </c>
      <c r="E503" s="1">
        <v>43</v>
      </c>
      <c r="F503" s="1" t="s">
        <v>1427</v>
      </c>
      <c r="G503">
        <v>108</v>
      </c>
      <c r="H503" s="1" t="s">
        <v>6</v>
      </c>
      <c r="I503" s="1" t="s">
        <v>87</v>
      </c>
      <c r="J503" s="2">
        <v>5.4583333333333331E-2</v>
      </c>
      <c r="K503" s="1">
        <v>10</v>
      </c>
      <c r="L503" s="1">
        <f>HOUR(Acrescentar2[[#This Row],[tempo]])*60*60+MINUTE(Acrescentar2[[#This Row],[tempo]])*60+SECOND(Acrescentar2[[#This Row],[tempo]])</f>
        <v>4716</v>
      </c>
      <c r="M503" s="1">
        <f>Acrescentar2[[#This Row],[tempo_s]]/Acrescentar2[[#This Row],[distancia]]</f>
        <v>471.6</v>
      </c>
      <c r="N503" s="1" t="str">
        <f>TEXT(ROUNDDOWN(Acrescentar2[[#This Row],[ritmo_s]]/60,0),"00")</f>
        <v>07</v>
      </c>
      <c r="O503" s="4" t="str">
        <f>TEXT(ROUND(((Acrescentar2[[#This Row],[ritmo_s]]/60-Acrescentar2[[#This Row],[comp_ritmo_min]])*100),2),"00")</f>
        <v>86</v>
      </c>
      <c r="P503" s="1" t="str">
        <f>Acrescentar2[[#This Row],[comp_ritmo_min]]&amp;":"&amp;Acrescentar2[[#This Row],[comp_ritmo_seg]]</f>
        <v>07:86</v>
      </c>
    </row>
    <row r="504" spans="1:16" x14ac:dyDescent="0.3">
      <c r="A504">
        <v>503</v>
      </c>
      <c r="B504">
        <v>9302</v>
      </c>
      <c r="C504" s="1" t="s">
        <v>1950</v>
      </c>
      <c r="D504" s="1" t="s">
        <v>1421</v>
      </c>
      <c r="E504" s="1">
        <v>68</v>
      </c>
      <c r="F504" s="1" t="s">
        <v>1568</v>
      </c>
      <c r="G504">
        <v>4</v>
      </c>
      <c r="H504" s="1" t="s">
        <v>6</v>
      </c>
      <c r="I504" s="1" t="s">
        <v>1785</v>
      </c>
      <c r="J504" s="2">
        <v>5.4606481481481478E-2</v>
      </c>
      <c r="K504" s="1">
        <v>10</v>
      </c>
      <c r="L504" s="1">
        <f>HOUR(Acrescentar2[[#This Row],[tempo]])*60*60+MINUTE(Acrescentar2[[#This Row],[tempo]])*60+SECOND(Acrescentar2[[#This Row],[tempo]])</f>
        <v>4718</v>
      </c>
      <c r="M504" s="1">
        <f>Acrescentar2[[#This Row],[tempo_s]]/Acrescentar2[[#This Row],[distancia]]</f>
        <v>471.8</v>
      </c>
      <c r="N504" s="1" t="str">
        <f>TEXT(ROUNDDOWN(Acrescentar2[[#This Row],[ritmo_s]]/60,0),"00")</f>
        <v>07</v>
      </c>
      <c r="O504" s="4" t="str">
        <f>TEXT(ROUND(((Acrescentar2[[#This Row],[ritmo_s]]/60-Acrescentar2[[#This Row],[comp_ritmo_min]])*100),2),"00")</f>
        <v>86</v>
      </c>
      <c r="P504" s="1" t="str">
        <f>Acrescentar2[[#This Row],[comp_ritmo_min]]&amp;":"&amp;Acrescentar2[[#This Row],[comp_ritmo_seg]]</f>
        <v>07:86</v>
      </c>
    </row>
    <row r="505" spans="1:16" x14ac:dyDescent="0.3">
      <c r="A505">
        <v>504</v>
      </c>
      <c r="B505">
        <v>9602</v>
      </c>
      <c r="C505" s="1" t="s">
        <v>1951</v>
      </c>
      <c r="D505" s="1" t="s">
        <v>1421</v>
      </c>
      <c r="E505" s="1">
        <v>42</v>
      </c>
      <c r="F505" s="1" t="s">
        <v>1427</v>
      </c>
      <c r="G505">
        <v>109</v>
      </c>
      <c r="H505" s="1" t="s">
        <v>6</v>
      </c>
      <c r="I505" s="1" t="s">
        <v>6</v>
      </c>
      <c r="J505" s="2">
        <v>5.4872685185185184E-2</v>
      </c>
      <c r="K505" s="1">
        <v>10</v>
      </c>
      <c r="L505" s="1">
        <f>HOUR(Acrescentar2[[#This Row],[tempo]])*60*60+MINUTE(Acrescentar2[[#This Row],[tempo]])*60+SECOND(Acrescentar2[[#This Row],[tempo]])</f>
        <v>4741</v>
      </c>
      <c r="M505" s="1">
        <f>Acrescentar2[[#This Row],[tempo_s]]/Acrescentar2[[#This Row],[distancia]]</f>
        <v>474.1</v>
      </c>
      <c r="N505" s="1" t="str">
        <f>TEXT(ROUNDDOWN(Acrescentar2[[#This Row],[ritmo_s]]/60,0),"00")</f>
        <v>07</v>
      </c>
      <c r="O505" s="4" t="str">
        <f>TEXT(ROUND(((Acrescentar2[[#This Row],[ritmo_s]]/60-Acrescentar2[[#This Row],[comp_ritmo_min]])*100),2),"00")</f>
        <v>90</v>
      </c>
      <c r="P505" s="1" t="str">
        <f>Acrescentar2[[#This Row],[comp_ritmo_min]]&amp;":"&amp;Acrescentar2[[#This Row],[comp_ritmo_seg]]</f>
        <v>07:90</v>
      </c>
    </row>
    <row r="506" spans="1:16" x14ac:dyDescent="0.3">
      <c r="A506">
        <v>505</v>
      </c>
      <c r="B506">
        <v>11036</v>
      </c>
      <c r="C506" s="1" t="s">
        <v>1952</v>
      </c>
      <c r="D506" s="1" t="s">
        <v>1421</v>
      </c>
      <c r="E506" s="1">
        <v>26</v>
      </c>
      <c r="F506" s="1" t="s">
        <v>1458</v>
      </c>
      <c r="G506">
        <v>48</v>
      </c>
      <c r="H506" s="1" t="s">
        <v>6</v>
      </c>
      <c r="I506" s="1" t="s">
        <v>6</v>
      </c>
      <c r="J506" s="2">
        <v>5.5231481481481479E-2</v>
      </c>
      <c r="K506" s="1">
        <v>10</v>
      </c>
      <c r="L506" s="1">
        <f>HOUR(Acrescentar2[[#This Row],[tempo]])*60*60+MINUTE(Acrescentar2[[#This Row],[tempo]])*60+SECOND(Acrescentar2[[#This Row],[tempo]])</f>
        <v>4772</v>
      </c>
      <c r="M506" s="1">
        <f>Acrescentar2[[#This Row],[tempo_s]]/Acrescentar2[[#This Row],[distancia]]</f>
        <v>477.2</v>
      </c>
      <c r="N506" s="1" t="str">
        <f>TEXT(ROUNDDOWN(Acrescentar2[[#This Row],[ritmo_s]]/60,0),"00")</f>
        <v>07</v>
      </c>
      <c r="O506" s="4" t="str">
        <f>TEXT(ROUND(((Acrescentar2[[#This Row],[ritmo_s]]/60-Acrescentar2[[#This Row],[comp_ritmo_min]])*100),2),"00")</f>
        <v>95</v>
      </c>
      <c r="P506" s="1" t="str">
        <f>Acrescentar2[[#This Row],[comp_ritmo_min]]&amp;":"&amp;Acrescentar2[[#This Row],[comp_ritmo_seg]]</f>
        <v>07:95</v>
      </c>
    </row>
    <row r="507" spans="1:16" x14ac:dyDescent="0.3">
      <c r="A507">
        <v>506</v>
      </c>
      <c r="B507">
        <v>9827</v>
      </c>
      <c r="C507" s="1" t="s">
        <v>1953</v>
      </c>
      <c r="D507" s="1" t="s">
        <v>1421</v>
      </c>
      <c r="E507" s="1">
        <v>35</v>
      </c>
      <c r="F507" s="1" t="s">
        <v>1422</v>
      </c>
      <c r="G507">
        <v>92</v>
      </c>
      <c r="H507" s="1" t="s">
        <v>6</v>
      </c>
      <c r="I507" s="1" t="s">
        <v>6</v>
      </c>
      <c r="J507" s="2">
        <v>5.5462962962962964E-2</v>
      </c>
      <c r="K507" s="1">
        <v>10</v>
      </c>
      <c r="L507" s="1">
        <f>HOUR(Acrescentar2[[#This Row],[tempo]])*60*60+MINUTE(Acrescentar2[[#This Row],[tempo]])*60+SECOND(Acrescentar2[[#This Row],[tempo]])</f>
        <v>4792</v>
      </c>
      <c r="M507" s="1">
        <f>Acrescentar2[[#This Row],[tempo_s]]/Acrescentar2[[#This Row],[distancia]]</f>
        <v>479.2</v>
      </c>
      <c r="N507" s="1" t="str">
        <f>TEXT(ROUNDDOWN(Acrescentar2[[#This Row],[ritmo_s]]/60,0),"00")</f>
        <v>07</v>
      </c>
      <c r="O507" s="4" t="str">
        <f>TEXT(ROUND(((Acrescentar2[[#This Row],[ritmo_s]]/60-Acrescentar2[[#This Row],[comp_ritmo_min]])*100),2),"00")</f>
        <v>99</v>
      </c>
      <c r="P507" s="1" t="str">
        <f>Acrescentar2[[#This Row],[comp_ritmo_min]]&amp;":"&amp;Acrescentar2[[#This Row],[comp_ritmo_seg]]</f>
        <v>07:99</v>
      </c>
    </row>
    <row r="508" spans="1:16" x14ac:dyDescent="0.3">
      <c r="A508">
        <v>507</v>
      </c>
      <c r="B508">
        <v>9835</v>
      </c>
      <c r="C508" s="1" t="s">
        <v>1954</v>
      </c>
      <c r="D508" s="1" t="s">
        <v>1421</v>
      </c>
      <c r="E508" s="1">
        <v>31</v>
      </c>
      <c r="F508" s="1" t="s">
        <v>1424</v>
      </c>
      <c r="G508">
        <v>78</v>
      </c>
      <c r="H508" s="1" t="s">
        <v>6</v>
      </c>
      <c r="I508" s="1" t="s">
        <v>6</v>
      </c>
      <c r="J508" s="2">
        <v>5.590277777777778E-2</v>
      </c>
      <c r="K508" s="1">
        <v>10</v>
      </c>
      <c r="L508" s="1">
        <f>HOUR(Acrescentar2[[#This Row],[tempo]])*60*60+MINUTE(Acrescentar2[[#This Row],[tempo]])*60+SECOND(Acrescentar2[[#This Row],[tempo]])</f>
        <v>4830</v>
      </c>
      <c r="M508" s="1">
        <f>Acrescentar2[[#This Row],[tempo_s]]/Acrescentar2[[#This Row],[distancia]]</f>
        <v>483</v>
      </c>
      <c r="N508" s="1" t="str">
        <f>TEXT(ROUNDDOWN(Acrescentar2[[#This Row],[ritmo_s]]/60,0),"00")</f>
        <v>08</v>
      </c>
      <c r="O508" s="4" t="str">
        <f>TEXT(ROUND(((Acrescentar2[[#This Row],[ritmo_s]]/60-Acrescentar2[[#This Row],[comp_ritmo_min]])*100),2),"00")</f>
        <v>05</v>
      </c>
      <c r="P508" s="1" t="str">
        <f>Acrescentar2[[#This Row],[comp_ritmo_min]]&amp;":"&amp;Acrescentar2[[#This Row],[comp_ritmo_seg]]</f>
        <v>08:05</v>
      </c>
    </row>
    <row r="509" spans="1:16" x14ac:dyDescent="0.3">
      <c r="A509">
        <v>508</v>
      </c>
      <c r="B509">
        <v>9138</v>
      </c>
      <c r="C509" s="1" t="s">
        <v>1955</v>
      </c>
      <c r="D509" s="1" t="s">
        <v>1421</v>
      </c>
      <c r="E509" s="1">
        <v>28</v>
      </c>
      <c r="F509" s="1" t="s">
        <v>1458</v>
      </c>
      <c r="G509">
        <v>49</v>
      </c>
      <c r="H509" s="1" t="s">
        <v>6</v>
      </c>
      <c r="I509" s="1" t="s">
        <v>131</v>
      </c>
      <c r="J509" s="2">
        <v>5.5949074074074075E-2</v>
      </c>
      <c r="K509" s="1">
        <v>10</v>
      </c>
      <c r="L509" s="1">
        <f>HOUR(Acrescentar2[[#This Row],[tempo]])*60*60+MINUTE(Acrescentar2[[#This Row],[tempo]])*60+SECOND(Acrescentar2[[#This Row],[tempo]])</f>
        <v>4834</v>
      </c>
      <c r="M509" s="1">
        <f>Acrescentar2[[#This Row],[tempo_s]]/Acrescentar2[[#This Row],[distancia]]</f>
        <v>483.4</v>
      </c>
      <c r="N509" s="1" t="str">
        <f>TEXT(ROUNDDOWN(Acrescentar2[[#This Row],[ritmo_s]]/60,0),"00")</f>
        <v>08</v>
      </c>
      <c r="O509" s="4" t="str">
        <f>TEXT(ROUND(((Acrescentar2[[#This Row],[ritmo_s]]/60-Acrescentar2[[#This Row],[comp_ritmo_min]])*100),2),"00")</f>
        <v>06</v>
      </c>
      <c r="P509" s="1" t="str">
        <f>Acrescentar2[[#This Row],[comp_ritmo_min]]&amp;":"&amp;Acrescentar2[[#This Row],[comp_ritmo_seg]]</f>
        <v>08:06</v>
      </c>
    </row>
    <row r="510" spans="1:16" x14ac:dyDescent="0.3">
      <c r="A510">
        <v>509</v>
      </c>
      <c r="B510">
        <v>9222</v>
      </c>
      <c r="C510" s="1" t="s">
        <v>1956</v>
      </c>
      <c r="D510" s="1" t="s">
        <v>1421</v>
      </c>
      <c r="E510" s="1">
        <v>43</v>
      </c>
      <c r="F510" s="1" t="s">
        <v>1427</v>
      </c>
      <c r="G510">
        <v>110</v>
      </c>
      <c r="H510" s="1" t="s">
        <v>6</v>
      </c>
      <c r="I510" s="1" t="s">
        <v>104</v>
      </c>
      <c r="J510" s="2">
        <v>5.6087962962962964E-2</v>
      </c>
      <c r="K510" s="1">
        <v>10</v>
      </c>
      <c r="L510" s="1">
        <f>HOUR(Acrescentar2[[#This Row],[tempo]])*60*60+MINUTE(Acrescentar2[[#This Row],[tempo]])*60+SECOND(Acrescentar2[[#This Row],[tempo]])</f>
        <v>4846</v>
      </c>
      <c r="M510" s="1">
        <f>Acrescentar2[[#This Row],[tempo_s]]/Acrescentar2[[#This Row],[distancia]]</f>
        <v>484.6</v>
      </c>
      <c r="N510" s="1" t="str">
        <f>TEXT(ROUNDDOWN(Acrescentar2[[#This Row],[ritmo_s]]/60,0),"00")</f>
        <v>08</v>
      </c>
      <c r="O510" s="4" t="str">
        <f>TEXT(ROUND(((Acrescentar2[[#This Row],[ritmo_s]]/60-Acrescentar2[[#This Row],[comp_ritmo_min]])*100),2),"00")</f>
        <v>08</v>
      </c>
      <c r="P510" s="1" t="str">
        <f>Acrescentar2[[#This Row],[comp_ritmo_min]]&amp;":"&amp;Acrescentar2[[#This Row],[comp_ritmo_seg]]</f>
        <v>08:08</v>
      </c>
    </row>
    <row r="511" spans="1:16" x14ac:dyDescent="0.3">
      <c r="A511">
        <v>510</v>
      </c>
      <c r="B511">
        <v>9453</v>
      </c>
      <c r="C511" s="1" t="s">
        <v>1957</v>
      </c>
      <c r="D511" s="1" t="s">
        <v>1421</v>
      </c>
      <c r="E511" s="1">
        <v>70</v>
      </c>
      <c r="F511" s="1" t="s">
        <v>1958</v>
      </c>
      <c r="G511">
        <v>1</v>
      </c>
      <c r="H511" s="1" t="s">
        <v>6</v>
      </c>
      <c r="I511" s="1" t="s">
        <v>439</v>
      </c>
      <c r="J511" s="2">
        <v>5.6111111111111112E-2</v>
      </c>
      <c r="K511" s="1">
        <v>10</v>
      </c>
      <c r="L511" s="1">
        <f>HOUR(Acrescentar2[[#This Row],[tempo]])*60*60+MINUTE(Acrescentar2[[#This Row],[tempo]])*60+SECOND(Acrescentar2[[#This Row],[tempo]])</f>
        <v>4848</v>
      </c>
      <c r="M511" s="1">
        <f>Acrescentar2[[#This Row],[tempo_s]]/Acrescentar2[[#This Row],[distancia]]</f>
        <v>484.8</v>
      </c>
      <c r="N511" s="1" t="str">
        <f>TEXT(ROUNDDOWN(Acrescentar2[[#This Row],[ritmo_s]]/60,0),"00")</f>
        <v>08</v>
      </c>
      <c r="O511" s="4" t="str">
        <f>TEXT(ROUND(((Acrescentar2[[#This Row],[ritmo_s]]/60-Acrescentar2[[#This Row],[comp_ritmo_min]])*100),2),"00")</f>
        <v>08</v>
      </c>
      <c r="P511" s="1" t="str">
        <f>Acrescentar2[[#This Row],[comp_ritmo_min]]&amp;":"&amp;Acrescentar2[[#This Row],[comp_ritmo_seg]]</f>
        <v>08:08</v>
      </c>
    </row>
    <row r="512" spans="1:16" x14ac:dyDescent="0.3">
      <c r="A512">
        <v>511</v>
      </c>
      <c r="B512">
        <v>8865</v>
      </c>
      <c r="C512" s="1" t="s">
        <v>1959</v>
      </c>
      <c r="D512" s="1" t="s">
        <v>1421</v>
      </c>
      <c r="E512" s="1">
        <v>73</v>
      </c>
      <c r="F512" s="1" t="s">
        <v>1958</v>
      </c>
      <c r="G512">
        <v>2</v>
      </c>
      <c r="H512" s="1" t="s">
        <v>6</v>
      </c>
      <c r="I512" s="1" t="s">
        <v>133</v>
      </c>
      <c r="J512" s="2">
        <v>5.6145833333333332E-2</v>
      </c>
      <c r="K512" s="1">
        <v>10</v>
      </c>
      <c r="L512" s="1">
        <f>HOUR(Acrescentar2[[#This Row],[tempo]])*60*60+MINUTE(Acrescentar2[[#This Row],[tempo]])*60+SECOND(Acrescentar2[[#This Row],[tempo]])</f>
        <v>4851</v>
      </c>
      <c r="M512" s="1">
        <f>Acrescentar2[[#This Row],[tempo_s]]/Acrescentar2[[#This Row],[distancia]]</f>
        <v>485.1</v>
      </c>
      <c r="N512" s="1" t="str">
        <f>TEXT(ROUNDDOWN(Acrescentar2[[#This Row],[ritmo_s]]/60,0),"00")</f>
        <v>08</v>
      </c>
      <c r="O512" s="4" t="str">
        <f>TEXT(ROUND(((Acrescentar2[[#This Row],[ritmo_s]]/60-Acrescentar2[[#This Row],[comp_ritmo_min]])*100),2),"00")</f>
        <v>09</v>
      </c>
      <c r="P512" s="1" t="str">
        <f>Acrescentar2[[#This Row],[comp_ritmo_min]]&amp;":"&amp;Acrescentar2[[#This Row],[comp_ritmo_seg]]</f>
        <v>08:09</v>
      </c>
    </row>
    <row r="513" spans="1:16" x14ac:dyDescent="0.3">
      <c r="A513">
        <v>512</v>
      </c>
      <c r="B513">
        <v>10737</v>
      </c>
      <c r="C513" s="1" t="s">
        <v>1960</v>
      </c>
      <c r="D513" s="1" t="s">
        <v>1421</v>
      </c>
      <c r="E513" s="1">
        <v>32</v>
      </c>
      <c r="F513" s="1" t="s">
        <v>1424</v>
      </c>
      <c r="G513">
        <v>79</v>
      </c>
      <c r="H513" s="1" t="s">
        <v>6</v>
      </c>
      <c r="I513" s="1" t="s">
        <v>6</v>
      </c>
      <c r="J513" s="2">
        <v>5.6273148148148149E-2</v>
      </c>
      <c r="K513" s="1">
        <v>10</v>
      </c>
      <c r="L513" s="1">
        <f>HOUR(Acrescentar2[[#This Row],[tempo]])*60*60+MINUTE(Acrescentar2[[#This Row],[tempo]])*60+SECOND(Acrescentar2[[#This Row],[tempo]])</f>
        <v>4862</v>
      </c>
      <c r="M513" s="1">
        <f>Acrescentar2[[#This Row],[tempo_s]]/Acrescentar2[[#This Row],[distancia]]</f>
        <v>486.2</v>
      </c>
      <c r="N513" s="1" t="str">
        <f>TEXT(ROUNDDOWN(Acrescentar2[[#This Row],[ritmo_s]]/60,0),"00")</f>
        <v>08</v>
      </c>
      <c r="O513" s="4" t="str">
        <f>TEXT(ROUND(((Acrescentar2[[#This Row],[ritmo_s]]/60-Acrescentar2[[#This Row],[comp_ritmo_min]])*100),2),"00")</f>
        <v>10</v>
      </c>
      <c r="P513" s="1" t="str">
        <f>Acrescentar2[[#This Row],[comp_ritmo_min]]&amp;":"&amp;Acrescentar2[[#This Row],[comp_ritmo_seg]]</f>
        <v>08:10</v>
      </c>
    </row>
    <row r="514" spans="1:16" x14ac:dyDescent="0.3">
      <c r="A514">
        <v>513</v>
      </c>
      <c r="B514">
        <v>10726</v>
      </c>
      <c r="C514" s="1" t="s">
        <v>1961</v>
      </c>
      <c r="D514" s="1" t="s">
        <v>1421</v>
      </c>
      <c r="E514" s="1">
        <v>50</v>
      </c>
      <c r="F514" s="1" t="s">
        <v>1432</v>
      </c>
      <c r="G514">
        <v>42</v>
      </c>
      <c r="H514" s="1" t="s">
        <v>6</v>
      </c>
      <c r="I514" s="1" t="s">
        <v>6</v>
      </c>
      <c r="J514" s="2">
        <v>5.6354166666666664E-2</v>
      </c>
      <c r="K514" s="1">
        <v>10</v>
      </c>
      <c r="L514" s="1">
        <f>HOUR(Acrescentar2[[#This Row],[tempo]])*60*60+MINUTE(Acrescentar2[[#This Row],[tempo]])*60+SECOND(Acrescentar2[[#This Row],[tempo]])</f>
        <v>4869</v>
      </c>
      <c r="M514" s="1">
        <f>Acrescentar2[[#This Row],[tempo_s]]/Acrescentar2[[#This Row],[distancia]]</f>
        <v>486.9</v>
      </c>
      <c r="N514" s="1" t="str">
        <f>TEXT(ROUNDDOWN(Acrescentar2[[#This Row],[ritmo_s]]/60,0),"00")</f>
        <v>08</v>
      </c>
      <c r="O514" s="4" t="str">
        <f>TEXT(ROUND(((Acrescentar2[[#This Row],[ritmo_s]]/60-Acrescentar2[[#This Row],[comp_ritmo_min]])*100),2),"00")</f>
        <v>12</v>
      </c>
      <c r="P514" s="1" t="str">
        <f>Acrescentar2[[#This Row],[comp_ritmo_min]]&amp;":"&amp;Acrescentar2[[#This Row],[comp_ritmo_seg]]</f>
        <v>08:12</v>
      </c>
    </row>
    <row r="515" spans="1:16" x14ac:dyDescent="0.3">
      <c r="A515">
        <v>514</v>
      </c>
      <c r="B515">
        <v>8547</v>
      </c>
      <c r="C515" s="1" t="s">
        <v>1962</v>
      </c>
      <c r="D515" s="1" t="s">
        <v>1421</v>
      </c>
      <c r="E515" s="1">
        <v>29</v>
      </c>
      <c r="F515" s="1" t="s">
        <v>1458</v>
      </c>
      <c r="G515">
        <v>50</v>
      </c>
      <c r="H515" s="1" t="s">
        <v>6</v>
      </c>
      <c r="I515" s="1" t="s">
        <v>1289</v>
      </c>
      <c r="J515" s="2">
        <v>5.6597222222222222E-2</v>
      </c>
      <c r="K515" s="1">
        <v>10</v>
      </c>
      <c r="L515" s="1">
        <f>HOUR(Acrescentar2[[#This Row],[tempo]])*60*60+MINUTE(Acrescentar2[[#This Row],[tempo]])*60+SECOND(Acrescentar2[[#This Row],[tempo]])</f>
        <v>4890</v>
      </c>
      <c r="M515" s="1">
        <f>Acrescentar2[[#This Row],[tempo_s]]/Acrescentar2[[#This Row],[distancia]]</f>
        <v>489</v>
      </c>
      <c r="N515" s="1" t="str">
        <f>TEXT(ROUNDDOWN(Acrescentar2[[#This Row],[ritmo_s]]/60,0),"00")</f>
        <v>08</v>
      </c>
      <c r="O515" s="4" t="str">
        <f>TEXT(ROUND(((Acrescentar2[[#This Row],[ritmo_s]]/60-Acrescentar2[[#This Row],[comp_ritmo_min]])*100),2),"00")</f>
        <v>15</v>
      </c>
      <c r="P515" s="1" t="str">
        <f>Acrescentar2[[#This Row],[comp_ritmo_min]]&amp;":"&amp;Acrescentar2[[#This Row],[comp_ritmo_seg]]</f>
        <v>08:15</v>
      </c>
    </row>
    <row r="516" spans="1:16" x14ac:dyDescent="0.3">
      <c r="A516">
        <v>515</v>
      </c>
      <c r="B516">
        <v>8617</v>
      </c>
      <c r="C516" s="1" t="s">
        <v>1963</v>
      </c>
      <c r="D516" s="1" t="s">
        <v>1421</v>
      </c>
      <c r="E516" s="1">
        <v>47</v>
      </c>
      <c r="F516" s="1" t="s">
        <v>1441</v>
      </c>
      <c r="G516">
        <v>77</v>
      </c>
      <c r="H516" s="1" t="s">
        <v>6</v>
      </c>
      <c r="I516" s="1" t="s">
        <v>559</v>
      </c>
      <c r="J516" s="2">
        <v>5.679398148148148E-2</v>
      </c>
      <c r="K516" s="1">
        <v>10</v>
      </c>
      <c r="L516" s="1">
        <f>HOUR(Acrescentar2[[#This Row],[tempo]])*60*60+MINUTE(Acrescentar2[[#This Row],[tempo]])*60+SECOND(Acrescentar2[[#This Row],[tempo]])</f>
        <v>4907</v>
      </c>
      <c r="M516" s="1">
        <f>Acrescentar2[[#This Row],[tempo_s]]/Acrescentar2[[#This Row],[distancia]]</f>
        <v>490.7</v>
      </c>
      <c r="N516" s="1" t="str">
        <f>TEXT(ROUNDDOWN(Acrescentar2[[#This Row],[ritmo_s]]/60,0),"00")</f>
        <v>08</v>
      </c>
      <c r="O516" s="4" t="str">
        <f>TEXT(ROUND(((Acrescentar2[[#This Row],[ritmo_s]]/60-Acrescentar2[[#This Row],[comp_ritmo_min]])*100),2),"00")</f>
        <v>18</v>
      </c>
      <c r="P516" s="1" t="str">
        <f>Acrescentar2[[#This Row],[comp_ritmo_min]]&amp;":"&amp;Acrescentar2[[#This Row],[comp_ritmo_seg]]</f>
        <v>08:18</v>
      </c>
    </row>
    <row r="517" spans="1:16" x14ac:dyDescent="0.3">
      <c r="A517">
        <v>516</v>
      </c>
      <c r="B517">
        <v>9098</v>
      </c>
      <c r="C517" s="1" t="s">
        <v>1964</v>
      </c>
      <c r="D517" s="1" t="s">
        <v>1421</v>
      </c>
      <c r="E517" s="1">
        <v>37</v>
      </c>
      <c r="F517" s="1" t="s">
        <v>1422</v>
      </c>
      <c r="G517">
        <v>93</v>
      </c>
      <c r="H517" s="1" t="s">
        <v>6</v>
      </c>
      <c r="I517" s="1" t="s">
        <v>9</v>
      </c>
      <c r="J517" s="2">
        <v>5.6840277777777781E-2</v>
      </c>
      <c r="K517" s="1">
        <v>10</v>
      </c>
      <c r="L517" s="1">
        <f>HOUR(Acrescentar2[[#This Row],[tempo]])*60*60+MINUTE(Acrescentar2[[#This Row],[tempo]])*60+SECOND(Acrescentar2[[#This Row],[tempo]])</f>
        <v>4911</v>
      </c>
      <c r="M517" s="1">
        <f>Acrescentar2[[#This Row],[tempo_s]]/Acrescentar2[[#This Row],[distancia]]</f>
        <v>491.1</v>
      </c>
      <c r="N517" s="1" t="str">
        <f>TEXT(ROUNDDOWN(Acrescentar2[[#This Row],[ritmo_s]]/60,0),"00")</f>
        <v>08</v>
      </c>
      <c r="O517" s="4" t="str">
        <f>TEXT(ROUND(((Acrescentar2[[#This Row],[ritmo_s]]/60-Acrescentar2[[#This Row],[comp_ritmo_min]])*100),2),"00")</f>
        <v>19</v>
      </c>
      <c r="P517" s="1" t="str">
        <f>Acrescentar2[[#This Row],[comp_ritmo_min]]&amp;":"&amp;Acrescentar2[[#This Row],[comp_ritmo_seg]]</f>
        <v>08:19</v>
      </c>
    </row>
    <row r="518" spans="1:16" x14ac:dyDescent="0.3">
      <c r="A518">
        <v>517</v>
      </c>
      <c r="B518">
        <v>9998</v>
      </c>
      <c r="C518" s="1" t="s">
        <v>1965</v>
      </c>
      <c r="D518" s="1" t="s">
        <v>1421</v>
      </c>
      <c r="E518" s="1">
        <v>36</v>
      </c>
      <c r="F518" s="1" t="s">
        <v>1422</v>
      </c>
      <c r="G518">
        <v>94</v>
      </c>
      <c r="H518" s="1" t="s">
        <v>6</v>
      </c>
      <c r="I518" s="1" t="s">
        <v>6</v>
      </c>
      <c r="J518" s="2">
        <v>5.6944444444444443E-2</v>
      </c>
      <c r="K518" s="1">
        <v>10</v>
      </c>
      <c r="L518" s="1">
        <f>HOUR(Acrescentar2[[#This Row],[tempo]])*60*60+MINUTE(Acrescentar2[[#This Row],[tempo]])*60+SECOND(Acrescentar2[[#This Row],[tempo]])</f>
        <v>4920</v>
      </c>
      <c r="M518" s="1">
        <f>Acrescentar2[[#This Row],[tempo_s]]/Acrescentar2[[#This Row],[distancia]]</f>
        <v>492</v>
      </c>
      <c r="N518" s="1" t="str">
        <f>TEXT(ROUNDDOWN(Acrescentar2[[#This Row],[ritmo_s]]/60,0),"00")</f>
        <v>08</v>
      </c>
      <c r="O518" s="4" t="str">
        <f>TEXT(ROUND(((Acrescentar2[[#This Row],[ritmo_s]]/60-Acrescentar2[[#This Row],[comp_ritmo_min]])*100),2),"00")</f>
        <v>20</v>
      </c>
      <c r="P518" s="1" t="str">
        <f>Acrescentar2[[#This Row],[comp_ritmo_min]]&amp;":"&amp;Acrescentar2[[#This Row],[comp_ritmo_seg]]</f>
        <v>08:20</v>
      </c>
    </row>
    <row r="519" spans="1:16" x14ac:dyDescent="0.3">
      <c r="A519">
        <v>518</v>
      </c>
      <c r="B519">
        <v>9144</v>
      </c>
      <c r="C519" s="1" t="s">
        <v>1966</v>
      </c>
      <c r="D519" s="1" t="s">
        <v>1421</v>
      </c>
      <c r="E519" s="1">
        <v>52</v>
      </c>
      <c r="F519" s="1" t="s">
        <v>1432</v>
      </c>
      <c r="G519">
        <v>43</v>
      </c>
      <c r="H519" s="1" t="s">
        <v>6</v>
      </c>
      <c r="I519" s="1" t="s">
        <v>131</v>
      </c>
      <c r="J519" s="2">
        <v>5.707175925925926E-2</v>
      </c>
      <c r="K519" s="1">
        <v>10</v>
      </c>
      <c r="L519" s="1">
        <f>HOUR(Acrescentar2[[#This Row],[tempo]])*60*60+MINUTE(Acrescentar2[[#This Row],[tempo]])*60+SECOND(Acrescentar2[[#This Row],[tempo]])</f>
        <v>4931</v>
      </c>
      <c r="M519" s="1">
        <f>Acrescentar2[[#This Row],[tempo_s]]/Acrescentar2[[#This Row],[distancia]]</f>
        <v>493.1</v>
      </c>
      <c r="N519" s="1" t="str">
        <f>TEXT(ROUNDDOWN(Acrescentar2[[#This Row],[ritmo_s]]/60,0),"00")</f>
        <v>08</v>
      </c>
      <c r="O519" s="4" t="str">
        <f>TEXT(ROUND(((Acrescentar2[[#This Row],[ritmo_s]]/60-Acrescentar2[[#This Row],[comp_ritmo_min]])*100),2),"00")</f>
        <v>22</v>
      </c>
      <c r="P519" s="1" t="str">
        <f>Acrescentar2[[#This Row],[comp_ritmo_min]]&amp;":"&amp;Acrescentar2[[#This Row],[comp_ritmo_seg]]</f>
        <v>08:22</v>
      </c>
    </row>
    <row r="520" spans="1:16" x14ac:dyDescent="0.3">
      <c r="A520">
        <v>519</v>
      </c>
      <c r="B520">
        <v>10683</v>
      </c>
      <c r="C520" s="1" t="s">
        <v>1967</v>
      </c>
      <c r="D520" s="1" t="s">
        <v>1421</v>
      </c>
      <c r="E520" s="1">
        <v>33</v>
      </c>
      <c r="F520" s="1" t="s">
        <v>1424</v>
      </c>
      <c r="G520">
        <v>80</v>
      </c>
      <c r="H520" s="1" t="s">
        <v>6</v>
      </c>
      <c r="I520" s="1" t="s">
        <v>6</v>
      </c>
      <c r="J520" s="2">
        <v>5.752314814814815E-2</v>
      </c>
      <c r="K520" s="1">
        <v>10</v>
      </c>
      <c r="L520" s="1">
        <f>HOUR(Acrescentar2[[#This Row],[tempo]])*60*60+MINUTE(Acrescentar2[[#This Row],[tempo]])*60+SECOND(Acrescentar2[[#This Row],[tempo]])</f>
        <v>4970</v>
      </c>
      <c r="M520" s="1">
        <f>Acrescentar2[[#This Row],[tempo_s]]/Acrescentar2[[#This Row],[distancia]]</f>
        <v>497</v>
      </c>
      <c r="N520" s="1" t="str">
        <f>TEXT(ROUNDDOWN(Acrescentar2[[#This Row],[ritmo_s]]/60,0),"00")</f>
        <v>08</v>
      </c>
      <c r="O520" s="4" t="str">
        <f>TEXT(ROUND(((Acrescentar2[[#This Row],[ritmo_s]]/60-Acrescentar2[[#This Row],[comp_ritmo_min]])*100),2),"00")</f>
        <v>28</v>
      </c>
      <c r="P520" s="1" t="str">
        <f>Acrescentar2[[#This Row],[comp_ritmo_min]]&amp;":"&amp;Acrescentar2[[#This Row],[comp_ritmo_seg]]</f>
        <v>08:28</v>
      </c>
    </row>
    <row r="521" spans="1:16" x14ac:dyDescent="0.3">
      <c r="A521">
        <v>520</v>
      </c>
      <c r="B521">
        <v>8607</v>
      </c>
      <c r="C521" s="1" t="s">
        <v>1968</v>
      </c>
      <c r="D521" s="1" t="s">
        <v>1421</v>
      </c>
      <c r="E521" s="1">
        <v>42</v>
      </c>
      <c r="F521" s="1" t="s">
        <v>1427</v>
      </c>
      <c r="G521">
        <v>111</v>
      </c>
      <c r="H521" s="1" t="s">
        <v>6</v>
      </c>
      <c r="I521" s="1" t="s">
        <v>749</v>
      </c>
      <c r="J521" s="2">
        <v>5.8611111111111114E-2</v>
      </c>
      <c r="K521" s="1">
        <v>10</v>
      </c>
      <c r="L521" s="1">
        <f>HOUR(Acrescentar2[[#This Row],[tempo]])*60*60+MINUTE(Acrescentar2[[#This Row],[tempo]])*60+SECOND(Acrescentar2[[#This Row],[tempo]])</f>
        <v>5064</v>
      </c>
      <c r="M521" s="1">
        <f>Acrescentar2[[#This Row],[tempo_s]]/Acrescentar2[[#This Row],[distancia]]</f>
        <v>506.4</v>
      </c>
      <c r="N521" s="1" t="str">
        <f>TEXT(ROUNDDOWN(Acrescentar2[[#This Row],[ritmo_s]]/60,0),"00")</f>
        <v>08</v>
      </c>
      <c r="O521" s="4" t="str">
        <f>TEXT(ROUND(((Acrescentar2[[#This Row],[ritmo_s]]/60-Acrescentar2[[#This Row],[comp_ritmo_min]])*100),2),"00")</f>
        <v>44</v>
      </c>
      <c r="P521" s="1" t="str">
        <f>Acrescentar2[[#This Row],[comp_ritmo_min]]&amp;":"&amp;Acrescentar2[[#This Row],[comp_ritmo_seg]]</f>
        <v>08:44</v>
      </c>
    </row>
    <row r="522" spans="1:16" x14ac:dyDescent="0.3">
      <c r="A522">
        <v>521</v>
      </c>
      <c r="B522">
        <v>8608</v>
      </c>
      <c r="C522" s="1" t="s">
        <v>1969</v>
      </c>
      <c r="D522" s="1" t="s">
        <v>1421</v>
      </c>
      <c r="E522" s="1">
        <v>47</v>
      </c>
      <c r="F522" s="1" t="s">
        <v>1441</v>
      </c>
      <c r="G522">
        <v>78</v>
      </c>
      <c r="H522" s="1" t="s">
        <v>6</v>
      </c>
      <c r="I522" s="1" t="s">
        <v>749</v>
      </c>
      <c r="J522" s="2">
        <v>5.8622685185185187E-2</v>
      </c>
      <c r="K522" s="1">
        <v>10</v>
      </c>
      <c r="L522" s="1">
        <f>HOUR(Acrescentar2[[#This Row],[tempo]])*60*60+MINUTE(Acrescentar2[[#This Row],[tempo]])*60+SECOND(Acrescentar2[[#This Row],[tempo]])</f>
        <v>5065</v>
      </c>
      <c r="M522" s="1">
        <f>Acrescentar2[[#This Row],[tempo_s]]/Acrescentar2[[#This Row],[distancia]]</f>
        <v>506.5</v>
      </c>
      <c r="N522" s="1" t="str">
        <f>TEXT(ROUNDDOWN(Acrescentar2[[#This Row],[ritmo_s]]/60,0),"00")</f>
        <v>08</v>
      </c>
      <c r="O522" s="4" t="str">
        <f>TEXT(ROUND(((Acrescentar2[[#This Row],[ritmo_s]]/60-Acrescentar2[[#This Row],[comp_ritmo_min]])*100),2),"00")</f>
        <v>44</v>
      </c>
      <c r="P522" s="1" t="str">
        <f>Acrescentar2[[#This Row],[comp_ritmo_min]]&amp;":"&amp;Acrescentar2[[#This Row],[comp_ritmo_seg]]</f>
        <v>08:44</v>
      </c>
    </row>
    <row r="523" spans="1:16" x14ac:dyDescent="0.3">
      <c r="A523">
        <v>522</v>
      </c>
      <c r="B523">
        <v>9818</v>
      </c>
      <c r="C523" s="1" t="s">
        <v>1970</v>
      </c>
      <c r="D523" s="1" t="s">
        <v>1421</v>
      </c>
      <c r="E523" s="1">
        <v>58</v>
      </c>
      <c r="F523" s="1" t="s">
        <v>1434</v>
      </c>
      <c r="G523">
        <v>15</v>
      </c>
      <c r="H523" s="1" t="s">
        <v>6</v>
      </c>
      <c r="I523" s="1" t="s">
        <v>6</v>
      </c>
      <c r="J523" s="2">
        <v>5.8819444444444445E-2</v>
      </c>
      <c r="K523" s="1">
        <v>10</v>
      </c>
      <c r="L523" s="1">
        <f>HOUR(Acrescentar2[[#This Row],[tempo]])*60*60+MINUTE(Acrescentar2[[#This Row],[tempo]])*60+SECOND(Acrescentar2[[#This Row],[tempo]])</f>
        <v>5082</v>
      </c>
      <c r="M523" s="1">
        <f>Acrescentar2[[#This Row],[tempo_s]]/Acrescentar2[[#This Row],[distancia]]</f>
        <v>508.2</v>
      </c>
      <c r="N523" s="1" t="str">
        <f>TEXT(ROUNDDOWN(Acrescentar2[[#This Row],[ritmo_s]]/60,0),"00")</f>
        <v>08</v>
      </c>
      <c r="O523" s="4" t="str">
        <f>TEXT(ROUND(((Acrescentar2[[#This Row],[ritmo_s]]/60-Acrescentar2[[#This Row],[comp_ritmo_min]])*100),2),"00")</f>
        <v>47</v>
      </c>
      <c r="P523" s="1" t="str">
        <f>Acrescentar2[[#This Row],[comp_ritmo_min]]&amp;":"&amp;Acrescentar2[[#This Row],[comp_ritmo_seg]]</f>
        <v>08:47</v>
      </c>
    </row>
    <row r="524" spans="1:16" x14ac:dyDescent="0.3">
      <c r="A524">
        <v>523</v>
      </c>
      <c r="B524">
        <v>9883</v>
      </c>
      <c r="C524" s="1" t="s">
        <v>1971</v>
      </c>
      <c r="D524" s="1" t="s">
        <v>1421</v>
      </c>
      <c r="E524" s="1">
        <v>43</v>
      </c>
      <c r="F524" s="1" t="s">
        <v>1427</v>
      </c>
      <c r="G524">
        <v>112</v>
      </c>
      <c r="H524" s="1" t="s">
        <v>6</v>
      </c>
      <c r="I524" s="1" t="s">
        <v>6</v>
      </c>
      <c r="J524" s="2">
        <v>5.8969907407407408E-2</v>
      </c>
      <c r="K524" s="1">
        <v>10</v>
      </c>
      <c r="L524" s="1">
        <f>HOUR(Acrescentar2[[#This Row],[tempo]])*60*60+MINUTE(Acrescentar2[[#This Row],[tempo]])*60+SECOND(Acrescentar2[[#This Row],[tempo]])</f>
        <v>5095</v>
      </c>
      <c r="M524" s="1">
        <f>Acrescentar2[[#This Row],[tempo_s]]/Acrescentar2[[#This Row],[distancia]]</f>
        <v>509.5</v>
      </c>
      <c r="N524" s="1" t="str">
        <f>TEXT(ROUNDDOWN(Acrescentar2[[#This Row],[ritmo_s]]/60,0),"00")</f>
        <v>08</v>
      </c>
      <c r="O524" s="4" t="str">
        <f>TEXT(ROUND(((Acrescentar2[[#This Row],[ritmo_s]]/60-Acrescentar2[[#This Row],[comp_ritmo_min]])*100),2),"00")</f>
        <v>49</v>
      </c>
      <c r="P524" s="1" t="str">
        <f>Acrescentar2[[#This Row],[comp_ritmo_min]]&amp;":"&amp;Acrescentar2[[#This Row],[comp_ritmo_seg]]</f>
        <v>08:49</v>
      </c>
    </row>
    <row r="525" spans="1:16" x14ac:dyDescent="0.3">
      <c r="A525">
        <v>524</v>
      </c>
      <c r="B525">
        <v>9882</v>
      </c>
      <c r="C525" s="1" t="s">
        <v>1972</v>
      </c>
      <c r="D525" s="1" t="s">
        <v>1421</v>
      </c>
      <c r="E525" s="1">
        <v>15</v>
      </c>
      <c r="F525" s="1" t="s">
        <v>1657</v>
      </c>
      <c r="G525">
        <v>5</v>
      </c>
      <c r="H525" s="1" t="s">
        <v>6</v>
      </c>
      <c r="I525" s="1" t="s">
        <v>6</v>
      </c>
      <c r="J525" s="2">
        <v>5.8981481481481482E-2</v>
      </c>
      <c r="K525" s="1">
        <v>10</v>
      </c>
      <c r="L525" s="1">
        <f>HOUR(Acrescentar2[[#This Row],[tempo]])*60*60+MINUTE(Acrescentar2[[#This Row],[tempo]])*60+SECOND(Acrescentar2[[#This Row],[tempo]])</f>
        <v>5096</v>
      </c>
      <c r="M525" s="1">
        <f>Acrescentar2[[#This Row],[tempo_s]]/Acrescentar2[[#This Row],[distancia]]</f>
        <v>509.6</v>
      </c>
      <c r="N525" s="1" t="str">
        <f>TEXT(ROUNDDOWN(Acrescentar2[[#This Row],[ritmo_s]]/60,0),"00")</f>
        <v>08</v>
      </c>
      <c r="O525" s="4" t="str">
        <f>TEXT(ROUND(((Acrescentar2[[#This Row],[ritmo_s]]/60-Acrescentar2[[#This Row],[comp_ritmo_min]])*100),2),"00")</f>
        <v>49</v>
      </c>
      <c r="P525" s="1" t="str">
        <f>Acrescentar2[[#This Row],[comp_ritmo_min]]&amp;":"&amp;Acrescentar2[[#This Row],[comp_ritmo_seg]]</f>
        <v>08:49</v>
      </c>
    </row>
    <row r="526" spans="1:16" x14ac:dyDescent="0.3">
      <c r="A526">
        <v>525</v>
      </c>
      <c r="B526">
        <v>9416</v>
      </c>
      <c r="C526" s="1" t="s">
        <v>1973</v>
      </c>
      <c r="D526" s="1" t="s">
        <v>1421</v>
      </c>
      <c r="E526" s="1">
        <v>19</v>
      </c>
      <c r="F526" s="1" t="s">
        <v>1657</v>
      </c>
      <c r="G526">
        <v>6</v>
      </c>
      <c r="H526" s="1" t="s">
        <v>6</v>
      </c>
      <c r="I526" s="1" t="s">
        <v>45</v>
      </c>
      <c r="J526" s="2">
        <v>5.935185185185185E-2</v>
      </c>
      <c r="K526" s="1">
        <v>10</v>
      </c>
      <c r="L526" s="1">
        <f>HOUR(Acrescentar2[[#This Row],[tempo]])*60*60+MINUTE(Acrescentar2[[#This Row],[tempo]])*60+SECOND(Acrescentar2[[#This Row],[tempo]])</f>
        <v>5128</v>
      </c>
      <c r="M526" s="1">
        <f>Acrescentar2[[#This Row],[tempo_s]]/Acrescentar2[[#This Row],[distancia]]</f>
        <v>512.79999999999995</v>
      </c>
      <c r="N526" s="1" t="str">
        <f>TEXT(ROUNDDOWN(Acrescentar2[[#This Row],[ritmo_s]]/60,0),"00")</f>
        <v>08</v>
      </c>
      <c r="O526" s="4" t="str">
        <f>TEXT(ROUND(((Acrescentar2[[#This Row],[ritmo_s]]/60-Acrescentar2[[#This Row],[comp_ritmo_min]])*100),2),"00")</f>
        <v>55</v>
      </c>
      <c r="P526" s="1" t="str">
        <f>Acrescentar2[[#This Row],[comp_ritmo_min]]&amp;":"&amp;Acrescentar2[[#This Row],[comp_ritmo_seg]]</f>
        <v>08:55</v>
      </c>
    </row>
    <row r="527" spans="1:16" x14ac:dyDescent="0.3">
      <c r="A527">
        <v>526</v>
      </c>
      <c r="B527">
        <v>9031</v>
      </c>
      <c r="C527" s="1" t="s">
        <v>1974</v>
      </c>
      <c r="D527" s="1" t="s">
        <v>1421</v>
      </c>
      <c r="E527" s="1">
        <v>30</v>
      </c>
      <c r="F527" s="1" t="s">
        <v>1424</v>
      </c>
      <c r="G527">
        <v>81</v>
      </c>
      <c r="H527" s="1" t="s">
        <v>6</v>
      </c>
      <c r="I527" s="1" t="s">
        <v>9</v>
      </c>
      <c r="J527" s="2">
        <v>5.9710648148148152E-2</v>
      </c>
      <c r="K527" s="1">
        <v>10</v>
      </c>
      <c r="L527" s="1">
        <f>HOUR(Acrescentar2[[#This Row],[tempo]])*60*60+MINUTE(Acrescentar2[[#This Row],[tempo]])*60+SECOND(Acrescentar2[[#This Row],[tempo]])</f>
        <v>5159</v>
      </c>
      <c r="M527" s="1">
        <f>Acrescentar2[[#This Row],[tempo_s]]/Acrescentar2[[#This Row],[distancia]]</f>
        <v>515.9</v>
      </c>
      <c r="N527" s="1" t="str">
        <f>TEXT(ROUNDDOWN(Acrescentar2[[#This Row],[ritmo_s]]/60,0),"00")</f>
        <v>08</v>
      </c>
      <c r="O527" s="4" t="str">
        <f>TEXT(ROUND(((Acrescentar2[[#This Row],[ritmo_s]]/60-Acrescentar2[[#This Row],[comp_ritmo_min]])*100),2),"00")</f>
        <v>60</v>
      </c>
      <c r="P527" s="1" t="str">
        <f>Acrescentar2[[#This Row],[comp_ritmo_min]]&amp;":"&amp;Acrescentar2[[#This Row],[comp_ritmo_seg]]</f>
        <v>08:60</v>
      </c>
    </row>
    <row r="528" spans="1:16" x14ac:dyDescent="0.3">
      <c r="A528">
        <v>527</v>
      </c>
      <c r="B528">
        <v>9643</v>
      </c>
      <c r="C528" s="1" t="s">
        <v>1975</v>
      </c>
      <c r="D528" s="1" t="s">
        <v>1421</v>
      </c>
      <c r="E528" s="1">
        <v>27</v>
      </c>
      <c r="F528" s="1" t="s">
        <v>1458</v>
      </c>
      <c r="G528">
        <v>51</v>
      </c>
      <c r="H528" s="1" t="s">
        <v>6</v>
      </c>
      <c r="I528" s="1" t="s">
        <v>6</v>
      </c>
      <c r="J528" s="2">
        <v>5.980324074074074E-2</v>
      </c>
      <c r="K528" s="1">
        <v>10</v>
      </c>
      <c r="L528" s="1">
        <f>HOUR(Acrescentar2[[#This Row],[tempo]])*60*60+MINUTE(Acrescentar2[[#This Row],[tempo]])*60+SECOND(Acrescentar2[[#This Row],[tempo]])</f>
        <v>5167</v>
      </c>
      <c r="M528" s="1">
        <f>Acrescentar2[[#This Row],[tempo_s]]/Acrescentar2[[#This Row],[distancia]]</f>
        <v>516.70000000000005</v>
      </c>
      <c r="N528" s="1" t="str">
        <f>TEXT(ROUNDDOWN(Acrescentar2[[#This Row],[ritmo_s]]/60,0),"00")</f>
        <v>08</v>
      </c>
      <c r="O528" s="4" t="str">
        <f>TEXT(ROUND(((Acrescentar2[[#This Row],[ritmo_s]]/60-Acrescentar2[[#This Row],[comp_ritmo_min]])*100),2),"00")</f>
        <v>61</v>
      </c>
      <c r="P528" s="1" t="str">
        <f>Acrescentar2[[#This Row],[comp_ritmo_min]]&amp;":"&amp;Acrescentar2[[#This Row],[comp_ritmo_seg]]</f>
        <v>08:61</v>
      </c>
    </row>
    <row r="529" spans="1:16" x14ac:dyDescent="0.3">
      <c r="A529">
        <v>528</v>
      </c>
      <c r="B529">
        <v>8555</v>
      </c>
      <c r="C529" s="1" t="s">
        <v>1976</v>
      </c>
      <c r="D529" s="1" t="s">
        <v>1421</v>
      </c>
      <c r="E529" s="1">
        <v>42</v>
      </c>
      <c r="F529" s="1" t="s">
        <v>1427</v>
      </c>
      <c r="G529">
        <v>113</v>
      </c>
      <c r="H529" s="1" t="s">
        <v>6</v>
      </c>
      <c r="I529" s="1" t="s">
        <v>892</v>
      </c>
      <c r="J529" s="2">
        <v>6.011574074074074E-2</v>
      </c>
      <c r="K529" s="1">
        <v>10</v>
      </c>
      <c r="L529" s="1">
        <f>HOUR(Acrescentar2[[#This Row],[tempo]])*60*60+MINUTE(Acrescentar2[[#This Row],[tempo]])*60+SECOND(Acrescentar2[[#This Row],[tempo]])</f>
        <v>5194</v>
      </c>
      <c r="M529" s="1">
        <f>Acrescentar2[[#This Row],[tempo_s]]/Acrescentar2[[#This Row],[distancia]]</f>
        <v>519.4</v>
      </c>
      <c r="N529" s="1" t="str">
        <f>TEXT(ROUNDDOWN(Acrescentar2[[#This Row],[ritmo_s]]/60,0),"00")</f>
        <v>08</v>
      </c>
      <c r="O529" s="4" t="str">
        <f>TEXT(ROUND(((Acrescentar2[[#This Row],[ritmo_s]]/60-Acrescentar2[[#This Row],[comp_ritmo_min]])*100),2),"00")</f>
        <v>66</v>
      </c>
      <c r="P529" s="1" t="str">
        <f>Acrescentar2[[#This Row],[comp_ritmo_min]]&amp;":"&amp;Acrescentar2[[#This Row],[comp_ritmo_seg]]</f>
        <v>08:66</v>
      </c>
    </row>
    <row r="530" spans="1:16" x14ac:dyDescent="0.3">
      <c r="A530">
        <v>529</v>
      </c>
      <c r="B530">
        <v>11177</v>
      </c>
      <c r="C530" s="1" t="s">
        <v>1977</v>
      </c>
      <c r="D530" s="1" t="s">
        <v>1421</v>
      </c>
      <c r="E530" s="1">
        <v>32</v>
      </c>
      <c r="F530" s="1" t="s">
        <v>1424</v>
      </c>
      <c r="G530">
        <v>82</v>
      </c>
      <c r="H530" s="1" t="s">
        <v>6</v>
      </c>
      <c r="I530" s="1" t="s">
        <v>6</v>
      </c>
      <c r="J530" s="2">
        <v>6.0196759259259262E-2</v>
      </c>
      <c r="K530" s="1">
        <v>10</v>
      </c>
      <c r="L530" s="1">
        <f>HOUR(Acrescentar2[[#This Row],[tempo]])*60*60+MINUTE(Acrescentar2[[#This Row],[tempo]])*60+SECOND(Acrescentar2[[#This Row],[tempo]])</f>
        <v>5201</v>
      </c>
      <c r="M530" s="1">
        <f>Acrescentar2[[#This Row],[tempo_s]]/Acrescentar2[[#This Row],[distancia]]</f>
        <v>520.1</v>
      </c>
      <c r="N530" s="1" t="str">
        <f>TEXT(ROUNDDOWN(Acrescentar2[[#This Row],[ritmo_s]]/60,0),"00")</f>
        <v>08</v>
      </c>
      <c r="O530" s="4" t="str">
        <f>TEXT(ROUND(((Acrescentar2[[#This Row],[ritmo_s]]/60-Acrescentar2[[#This Row],[comp_ritmo_min]])*100),2),"00")</f>
        <v>67</v>
      </c>
      <c r="P530" s="1" t="str">
        <f>Acrescentar2[[#This Row],[comp_ritmo_min]]&amp;":"&amp;Acrescentar2[[#This Row],[comp_ritmo_seg]]</f>
        <v>08:67</v>
      </c>
    </row>
    <row r="531" spans="1:16" x14ac:dyDescent="0.3">
      <c r="A531">
        <v>530</v>
      </c>
      <c r="B531">
        <v>9889</v>
      </c>
      <c r="C531" s="1" t="s">
        <v>1978</v>
      </c>
      <c r="D531" s="1" t="s">
        <v>1421</v>
      </c>
      <c r="E531" s="1">
        <v>45</v>
      </c>
      <c r="F531" s="1" t="s">
        <v>1441</v>
      </c>
      <c r="G531">
        <v>79</v>
      </c>
      <c r="H531" s="1" t="s">
        <v>6</v>
      </c>
      <c r="I531" s="1" t="s">
        <v>6</v>
      </c>
      <c r="J531" s="2">
        <v>6.0243055555555557E-2</v>
      </c>
      <c r="K531" s="1">
        <v>10</v>
      </c>
      <c r="L531" s="1">
        <f>HOUR(Acrescentar2[[#This Row],[tempo]])*60*60+MINUTE(Acrescentar2[[#This Row],[tempo]])*60+SECOND(Acrescentar2[[#This Row],[tempo]])</f>
        <v>5205</v>
      </c>
      <c r="M531" s="1">
        <f>Acrescentar2[[#This Row],[tempo_s]]/Acrescentar2[[#This Row],[distancia]]</f>
        <v>520.5</v>
      </c>
      <c r="N531" s="1" t="str">
        <f>TEXT(ROUNDDOWN(Acrescentar2[[#This Row],[ritmo_s]]/60,0),"00")</f>
        <v>08</v>
      </c>
      <c r="O531" s="4" t="str">
        <f>TEXT(ROUND(((Acrescentar2[[#This Row],[ritmo_s]]/60-Acrescentar2[[#This Row],[comp_ritmo_min]])*100),2),"00")</f>
        <v>68</v>
      </c>
      <c r="P531" s="1" t="str">
        <f>Acrescentar2[[#This Row],[comp_ritmo_min]]&amp;":"&amp;Acrescentar2[[#This Row],[comp_ritmo_seg]]</f>
        <v>08:68</v>
      </c>
    </row>
    <row r="532" spans="1:16" x14ac:dyDescent="0.3">
      <c r="A532">
        <v>531</v>
      </c>
      <c r="B532">
        <v>9893</v>
      </c>
      <c r="C532" s="1" t="s">
        <v>1979</v>
      </c>
      <c r="D532" s="1" t="s">
        <v>1421</v>
      </c>
      <c r="E532" s="1">
        <v>53</v>
      </c>
      <c r="F532" s="1" t="s">
        <v>1432</v>
      </c>
      <c r="G532">
        <v>44</v>
      </c>
      <c r="H532" s="1" t="s">
        <v>6</v>
      </c>
      <c r="I532" s="1" t="s">
        <v>6</v>
      </c>
      <c r="J532" s="2">
        <v>6.0590277777777778E-2</v>
      </c>
      <c r="K532" s="1">
        <v>10</v>
      </c>
      <c r="L532" s="1">
        <f>HOUR(Acrescentar2[[#This Row],[tempo]])*60*60+MINUTE(Acrescentar2[[#This Row],[tempo]])*60+SECOND(Acrescentar2[[#This Row],[tempo]])</f>
        <v>5235</v>
      </c>
      <c r="M532" s="1">
        <f>Acrescentar2[[#This Row],[tempo_s]]/Acrescentar2[[#This Row],[distancia]]</f>
        <v>523.5</v>
      </c>
      <c r="N532" s="1" t="str">
        <f>TEXT(ROUNDDOWN(Acrescentar2[[#This Row],[ritmo_s]]/60,0),"00")</f>
        <v>08</v>
      </c>
      <c r="O532" s="4" t="str">
        <f>TEXT(ROUND(((Acrescentar2[[#This Row],[ritmo_s]]/60-Acrescentar2[[#This Row],[comp_ritmo_min]])*100),2),"00")</f>
        <v>73</v>
      </c>
      <c r="P532" s="1" t="str">
        <f>Acrescentar2[[#This Row],[comp_ritmo_min]]&amp;":"&amp;Acrescentar2[[#This Row],[comp_ritmo_seg]]</f>
        <v>08:73</v>
      </c>
    </row>
    <row r="533" spans="1:16" x14ac:dyDescent="0.3">
      <c r="A533">
        <v>532</v>
      </c>
      <c r="B533">
        <v>10687</v>
      </c>
      <c r="C533" s="1" t="s">
        <v>1980</v>
      </c>
      <c r="D533" s="1" t="s">
        <v>1421</v>
      </c>
      <c r="E533" s="1">
        <v>53</v>
      </c>
      <c r="F533" s="1" t="s">
        <v>1432</v>
      </c>
      <c r="G533">
        <v>45</v>
      </c>
      <c r="H533" s="1" t="s">
        <v>6</v>
      </c>
      <c r="I533" s="1" t="s">
        <v>6</v>
      </c>
      <c r="J533" s="2">
        <v>6.0601851851851851E-2</v>
      </c>
      <c r="K533" s="1">
        <v>10</v>
      </c>
      <c r="L533" s="1">
        <f>HOUR(Acrescentar2[[#This Row],[tempo]])*60*60+MINUTE(Acrescentar2[[#This Row],[tempo]])*60+SECOND(Acrescentar2[[#This Row],[tempo]])</f>
        <v>5236</v>
      </c>
      <c r="M533" s="1">
        <f>Acrescentar2[[#This Row],[tempo_s]]/Acrescentar2[[#This Row],[distancia]]</f>
        <v>523.6</v>
      </c>
      <c r="N533" s="1" t="str">
        <f>TEXT(ROUNDDOWN(Acrescentar2[[#This Row],[ritmo_s]]/60,0),"00")</f>
        <v>08</v>
      </c>
      <c r="O533" s="4" t="str">
        <f>TEXT(ROUND(((Acrescentar2[[#This Row],[ritmo_s]]/60-Acrescentar2[[#This Row],[comp_ritmo_min]])*100),2),"00")</f>
        <v>73</v>
      </c>
      <c r="P533" s="1" t="str">
        <f>Acrescentar2[[#This Row],[comp_ritmo_min]]&amp;":"&amp;Acrescentar2[[#This Row],[comp_ritmo_seg]]</f>
        <v>08:73</v>
      </c>
    </row>
    <row r="534" spans="1:16" x14ac:dyDescent="0.3">
      <c r="A534">
        <v>533</v>
      </c>
      <c r="B534">
        <v>10867</v>
      </c>
      <c r="C534" s="1" t="s">
        <v>1981</v>
      </c>
      <c r="D534" s="1" t="s">
        <v>1421</v>
      </c>
      <c r="E534" s="1">
        <v>48</v>
      </c>
      <c r="F534" s="1" t="s">
        <v>1441</v>
      </c>
      <c r="G534">
        <v>80</v>
      </c>
      <c r="H534" s="1" t="s">
        <v>6</v>
      </c>
      <c r="I534" s="1" t="s">
        <v>6</v>
      </c>
      <c r="J534" s="2">
        <v>6.0624999999999998E-2</v>
      </c>
      <c r="K534" s="1">
        <v>10</v>
      </c>
      <c r="L534" s="1">
        <f>HOUR(Acrescentar2[[#This Row],[tempo]])*60*60+MINUTE(Acrescentar2[[#This Row],[tempo]])*60+SECOND(Acrescentar2[[#This Row],[tempo]])</f>
        <v>5238</v>
      </c>
      <c r="M534" s="1">
        <f>Acrescentar2[[#This Row],[tempo_s]]/Acrescentar2[[#This Row],[distancia]]</f>
        <v>523.79999999999995</v>
      </c>
      <c r="N534" s="1" t="str">
        <f>TEXT(ROUNDDOWN(Acrescentar2[[#This Row],[ritmo_s]]/60,0),"00")</f>
        <v>08</v>
      </c>
      <c r="O534" s="4" t="str">
        <f>TEXT(ROUND(((Acrescentar2[[#This Row],[ritmo_s]]/60-Acrescentar2[[#This Row],[comp_ritmo_min]])*100),2),"00")</f>
        <v>73</v>
      </c>
      <c r="P534" s="1" t="str">
        <f>Acrescentar2[[#This Row],[comp_ritmo_min]]&amp;":"&amp;Acrescentar2[[#This Row],[comp_ritmo_seg]]</f>
        <v>08:73</v>
      </c>
    </row>
    <row r="535" spans="1:16" x14ac:dyDescent="0.3">
      <c r="A535">
        <v>534</v>
      </c>
      <c r="B535">
        <v>9669</v>
      </c>
      <c r="C535" s="1" t="s">
        <v>1982</v>
      </c>
      <c r="D535" s="1" t="s">
        <v>1421</v>
      </c>
      <c r="E535" s="1">
        <v>43</v>
      </c>
      <c r="F535" s="1" t="s">
        <v>1427</v>
      </c>
      <c r="G535">
        <v>114</v>
      </c>
      <c r="H535" s="1" t="s">
        <v>6</v>
      </c>
      <c r="I535" s="1" t="s">
        <v>6</v>
      </c>
      <c r="J535" s="2">
        <v>6.0821759259259256E-2</v>
      </c>
      <c r="K535" s="1">
        <v>10</v>
      </c>
      <c r="L535" s="1">
        <f>HOUR(Acrescentar2[[#This Row],[tempo]])*60*60+MINUTE(Acrescentar2[[#This Row],[tempo]])*60+SECOND(Acrescentar2[[#This Row],[tempo]])</f>
        <v>5255</v>
      </c>
      <c r="M535" s="1">
        <f>Acrescentar2[[#This Row],[tempo_s]]/Acrescentar2[[#This Row],[distancia]]</f>
        <v>525.5</v>
      </c>
      <c r="N535" s="1" t="str">
        <f>TEXT(ROUNDDOWN(Acrescentar2[[#This Row],[ritmo_s]]/60,0),"00")</f>
        <v>08</v>
      </c>
      <c r="O535" s="4" t="str">
        <f>TEXT(ROUND(((Acrescentar2[[#This Row],[ritmo_s]]/60-Acrescentar2[[#This Row],[comp_ritmo_min]])*100),2),"00")</f>
        <v>76</v>
      </c>
      <c r="P535" s="1" t="str">
        <f>Acrescentar2[[#This Row],[comp_ritmo_min]]&amp;":"&amp;Acrescentar2[[#This Row],[comp_ritmo_seg]]</f>
        <v>08:76</v>
      </c>
    </row>
    <row r="536" spans="1:16" x14ac:dyDescent="0.3">
      <c r="A536">
        <v>535</v>
      </c>
      <c r="B536">
        <v>10045</v>
      </c>
      <c r="C536" s="1" t="s">
        <v>1983</v>
      </c>
      <c r="D536" s="1" t="s">
        <v>1421</v>
      </c>
      <c r="E536" s="1">
        <v>62</v>
      </c>
      <c r="F536" s="1" t="s">
        <v>1439</v>
      </c>
      <c r="G536">
        <v>12</v>
      </c>
      <c r="H536" s="1" t="s">
        <v>6</v>
      </c>
      <c r="I536" s="1" t="s">
        <v>6</v>
      </c>
      <c r="J536" s="2">
        <v>6.0856481481481484E-2</v>
      </c>
      <c r="K536" s="1">
        <v>10</v>
      </c>
      <c r="L536" s="1">
        <f>HOUR(Acrescentar2[[#This Row],[tempo]])*60*60+MINUTE(Acrescentar2[[#This Row],[tempo]])*60+SECOND(Acrescentar2[[#This Row],[tempo]])</f>
        <v>5258</v>
      </c>
      <c r="M536" s="1">
        <f>Acrescentar2[[#This Row],[tempo_s]]/Acrescentar2[[#This Row],[distancia]]</f>
        <v>525.79999999999995</v>
      </c>
      <c r="N536" s="1" t="str">
        <f>TEXT(ROUNDDOWN(Acrescentar2[[#This Row],[ritmo_s]]/60,0),"00")</f>
        <v>08</v>
      </c>
      <c r="O536" s="4" t="str">
        <f>TEXT(ROUND(((Acrescentar2[[#This Row],[ritmo_s]]/60-Acrescentar2[[#This Row],[comp_ritmo_min]])*100),2),"00")</f>
        <v>76</v>
      </c>
      <c r="P536" s="1" t="str">
        <f>Acrescentar2[[#This Row],[comp_ritmo_min]]&amp;":"&amp;Acrescentar2[[#This Row],[comp_ritmo_seg]]</f>
        <v>08:76</v>
      </c>
    </row>
    <row r="537" spans="1:16" x14ac:dyDescent="0.3">
      <c r="A537">
        <v>536</v>
      </c>
      <c r="B537">
        <v>10729</v>
      </c>
      <c r="C537" s="1" t="s">
        <v>1984</v>
      </c>
      <c r="D537" s="1" t="s">
        <v>1421</v>
      </c>
      <c r="E537" s="1">
        <v>25</v>
      </c>
      <c r="F537" s="1" t="s">
        <v>1458</v>
      </c>
      <c r="G537">
        <v>52</v>
      </c>
      <c r="H537" s="1" t="s">
        <v>6</v>
      </c>
      <c r="I537" s="1" t="s">
        <v>6</v>
      </c>
      <c r="J537" s="2">
        <v>6.1261574074074072E-2</v>
      </c>
      <c r="K537" s="1">
        <v>10</v>
      </c>
      <c r="L537" s="1">
        <f>HOUR(Acrescentar2[[#This Row],[tempo]])*60*60+MINUTE(Acrescentar2[[#This Row],[tempo]])*60+SECOND(Acrescentar2[[#This Row],[tempo]])</f>
        <v>5293</v>
      </c>
      <c r="M537" s="1">
        <f>Acrescentar2[[#This Row],[tempo_s]]/Acrescentar2[[#This Row],[distancia]]</f>
        <v>529.29999999999995</v>
      </c>
      <c r="N537" s="1" t="str">
        <f>TEXT(ROUNDDOWN(Acrescentar2[[#This Row],[ritmo_s]]/60,0),"00")</f>
        <v>08</v>
      </c>
      <c r="O537" s="4" t="str">
        <f>TEXT(ROUND(((Acrescentar2[[#This Row],[ritmo_s]]/60-Acrescentar2[[#This Row],[comp_ritmo_min]])*100),2),"00")</f>
        <v>82</v>
      </c>
      <c r="P537" s="1" t="str">
        <f>Acrescentar2[[#This Row],[comp_ritmo_min]]&amp;":"&amp;Acrescentar2[[#This Row],[comp_ritmo_seg]]</f>
        <v>08:82</v>
      </c>
    </row>
    <row r="538" spans="1:16" x14ac:dyDescent="0.3">
      <c r="A538">
        <v>537</v>
      </c>
      <c r="B538">
        <v>8692</v>
      </c>
      <c r="C538" s="1" t="s">
        <v>1985</v>
      </c>
      <c r="D538" s="1" t="s">
        <v>1421</v>
      </c>
      <c r="E538" s="1">
        <v>74</v>
      </c>
      <c r="F538" s="1" t="s">
        <v>1958</v>
      </c>
      <c r="G538">
        <v>3</v>
      </c>
      <c r="H538" s="1" t="s">
        <v>6</v>
      </c>
      <c r="I538" s="1" t="s">
        <v>56</v>
      </c>
      <c r="J538" s="2">
        <v>6.1782407407407404E-2</v>
      </c>
      <c r="K538" s="1">
        <v>10</v>
      </c>
      <c r="L538" s="1">
        <f>HOUR(Acrescentar2[[#This Row],[tempo]])*60*60+MINUTE(Acrescentar2[[#This Row],[tempo]])*60+SECOND(Acrescentar2[[#This Row],[tempo]])</f>
        <v>5338</v>
      </c>
      <c r="M538" s="1">
        <f>Acrescentar2[[#This Row],[tempo_s]]/Acrescentar2[[#This Row],[distancia]]</f>
        <v>533.79999999999995</v>
      </c>
      <c r="N538" s="1" t="str">
        <f>TEXT(ROUNDDOWN(Acrescentar2[[#This Row],[ritmo_s]]/60,0),"00")</f>
        <v>08</v>
      </c>
      <c r="O538" s="4" t="str">
        <f>TEXT(ROUND(((Acrescentar2[[#This Row],[ritmo_s]]/60-Acrescentar2[[#This Row],[comp_ritmo_min]])*100),2),"00")</f>
        <v>90</v>
      </c>
      <c r="P538" s="1" t="str">
        <f>Acrescentar2[[#This Row],[comp_ritmo_min]]&amp;":"&amp;Acrescentar2[[#This Row],[comp_ritmo_seg]]</f>
        <v>08:90</v>
      </c>
    </row>
    <row r="539" spans="1:16" x14ac:dyDescent="0.3">
      <c r="A539">
        <v>538</v>
      </c>
      <c r="B539">
        <v>9420</v>
      </c>
      <c r="C539" s="1" t="s">
        <v>1986</v>
      </c>
      <c r="D539" s="1" t="s">
        <v>1421</v>
      </c>
      <c r="E539" s="1">
        <v>50</v>
      </c>
      <c r="F539" s="1" t="s">
        <v>1432</v>
      </c>
      <c r="G539">
        <v>46</v>
      </c>
      <c r="H539" s="1" t="s">
        <v>6</v>
      </c>
      <c r="I539" s="1" t="s">
        <v>45</v>
      </c>
      <c r="J539" s="2">
        <v>6.277777777777778E-2</v>
      </c>
      <c r="K539" s="1">
        <v>10</v>
      </c>
      <c r="L539" s="1">
        <f>HOUR(Acrescentar2[[#This Row],[tempo]])*60*60+MINUTE(Acrescentar2[[#This Row],[tempo]])*60+SECOND(Acrescentar2[[#This Row],[tempo]])</f>
        <v>5424</v>
      </c>
      <c r="M539" s="1">
        <f>Acrescentar2[[#This Row],[tempo_s]]/Acrescentar2[[#This Row],[distancia]]</f>
        <v>542.4</v>
      </c>
      <c r="N539" s="1" t="str">
        <f>TEXT(ROUNDDOWN(Acrescentar2[[#This Row],[ritmo_s]]/60,0),"00")</f>
        <v>09</v>
      </c>
      <c r="O539" s="4" t="str">
        <f>TEXT(ROUND(((Acrescentar2[[#This Row],[ritmo_s]]/60-Acrescentar2[[#This Row],[comp_ritmo_min]])*100),2),"00")</f>
        <v>04</v>
      </c>
      <c r="P539" s="1" t="str">
        <f>Acrescentar2[[#This Row],[comp_ritmo_min]]&amp;":"&amp;Acrescentar2[[#This Row],[comp_ritmo_seg]]</f>
        <v>09:04</v>
      </c>
    </row>
    <row r="540" spans="1:16" x14ac:dyDescent="0.3">
      <c r="A540">
        <v>539</v>
      </c>
      <c r="B540">
        <v>8974</v>
      </c>
      <c r="C540" s="1" t="s">
        <v>1987</v>
      </c>
      <c r="D540" s="1" t="s">
        <v>1421</v>
      </c>
      <c r="E540" s="1">
        <v>39</v>
      </c>
      <c r="F540" s="1" t="s">
        <v>1422</v>
      </c>
      <c r="G540">
        <v>95</v>
      </c>
      <c r="H540" s="1" t="s">
        <v>6</v>
      </c>
      <c r="I540" s="1" t="s">
        <v>9</v>
      </c>
      <c r="J540" s="2">
        <v>6.3379629629629633E-2</v>
      </c>
      <c r="K540" s="1">
        <v>10</v>
      </c>
      <c r="L540" s="1">
        <f>HOUR(Acrescentar2[[#This Row],[tempo]])*60*60+MINUTE(Acrescentar2[[#This Row],[tempo]])*60+SECOND(Acrescentar2[[#This Row],[tempo]])</f>
        <v>5476</v>
      </c>
      <c r="M540" s="1">
        <f>Acrescentar2[[#This Row],[tempo_s]]/Acrescentar2[[#This Row],[distancia]]</f>
        <v>547.6</v>
      </c>
      <c r="N540" s="1" t="str">
        <f>TEXT(ROUNDDOWN(Acrescentar2[[#This Row],[ritmo_s]]/60,0),"00")</f>
        <v>09</v>
      </c>
      <c r="O540" s="4" t="str">
        <f>TEXT(ROUND(((Acrescentar2[[#This Row],[ritmo_s]]/60-Acrescentar2[[#This Row],[comp_ritmo_min]])*100),2),"00")</f>
        <v>13</v>
      </c>
      <c r="P540" s="1" t="str">
        <f>Acrescentar2[[#This Row],[comp_ritmo_min]]&amp;":"&amp;Acrescentar2[[#This Row],[comp_ritmo_seg]]</f>
        <v>09:13</v>
      </c>
    </row>
    <row r="541" spans="1:16" x14ac:dyDescent="0.3">
      <c r="A541">
        <v>540</v>
      </c>
      <c r="B541">
        <v>10324</v>
      </c>
      <c r="C541" s="1" t="s">
        <v>1988</v>
      </c>
      <c r="D541" s="1" t="s">
        <v>1421</v>
      </c>
      <c r="E541" s="1">
        <v>31</v>
      </c>
      <c r="F541" s="1" t="s">
        <v>1424</v>
      </c>
      <c r="G541">
        <v>83</v>
      </c>
      <c r="H541" s="1" t="s">
        <v>6</v>
      </c>
      <c r="I541" s="1" t="s">
        <v>6</v>
      </c>
      <c r="J541" s="2">
        <v>6.4155092592592597E-2</v>
      </c>
      <c r="K541" s="1">
        <v>10</v>
      </c>
      <c r="L541" s="1">
        <f>HOUR(Acrescentar2[[#This Row],[tempo]])*60*60+MINUTE(Acrescentar2[[#This Row],[tempo]])*60+SECOND(Acrescentar2[[#This Row],[tempo]])</f>
        <v>5543</v>
      </c>
      <c r="M541" s="1">
        <f>Acrescentar2[[#This Row],[tempo_s]]/Acrescentar2[[#This Row],[distancia]]</f>
        <v>554.29999999999995</v>
      </c>
      <c r="N541" s="1" t="str">
        <f>TEXT(ROUNDDOWN(Acrescentar2[[#This Row],[ritmo_s]]/60,0),"00")</f>
        <v>09</v>
      </c>
      <c r="O541" s="4" t="str">
        <f>TEXT(ROUND(((Acrescentar2[[#This Row],[ritmo_s]]/60-Acrescentar2[[#This Row],[comp_ritmo_min]])*100),2),"00")</f>
        <v>24</v>
      </c>
      <c r="P541" s="1" t="str">
        <f>Acrescentar2[[#This Row],[comp_ritmo_min]]&amp;":"&amp;Acrescentar2[[#This Row],[comp_ritmo_seg]]</f>
        <v>09:24</v>
      </c>
    </row>
    <row r="542" spans="1:16" x14ac:dyDescent="0.3">
      <c r="A542">
        <v>541</v>
      </c>
      <c r="B542">
        <v>9836</v>
      </c>
      <c r="C542" s="1" t="s">
        <v>1989</v>
      </c>
      <c r="D542" s="1" t="s">
        <v>1421</v>
      </c>
      <c r="E542" s="1">
        <v>32</v>
      </c>
      <c r="F542" s="1" t="s">
        <v>1424</v>
      </c>
      <c r="G542">
        <v>84</v>
      </c>
      <c r="H542" s="1" t="s">
        <v>6</v>
      </c>
      <c r="I542" s="1" t="s">
        <v>6</v>
      </c>
      <c r="J542" s="2">
        <v>6.4166666666666664E-2</v>
      </c>
      <c r="K542" s="1">
        <v>10</v>
      </c>
      <c r="L542" s="1">
        <f>HOUR(Acrescentar2[[#This Row],[tempo]])*60*60+MINUTE(Acrescentar2[[#This Row],[tempo]])*60+SECOND(Acrescentar2[[#This Row],[tempo]])</f>
        <v>5544</v>
      </c>
      <c r="M542" s="1">
        <f>Acrescentar2[[#This Row],[tempo_s]]/Acrescentar2[[#This Row],[distancia]]</f>
        <v>554.4</v>
      </c>
      <c r="N542" s="1" t="str">
        <f>TEXT(ROUNDDOWN(Acrescentar2[[#This Row],[ritmo_s]]/60,0),"00")</f>
        <v>09</v>
      </c>
      <c r="O542" s="4" t="str">
        <f>TEXT(ROUND(((Acrescentar2[[#This Row],[ritmo_s]]/60-Acrescentar2[[#This Row],[comp_ritmo_min]])*100),2),"00")</f>
        <v>24</v>
      </c>
      <c r="P542" s="1" t="str">
        <f>Acrescentar2[[#This Row],[comp_ritmo_min]]&amp;":"&amp;Acrescentar2[[#This Row],[comp_ritmo_seg]]</f>
        <v>09:24</v>
      </c>
    </row>
    <row r="543" spans="1:16" x14ac:dyDescent="0.3">
      <c r="A543">
        <v>542</v>
      </c>
      <c r="B543">
        <v>10791</v>
      </c>
      <c r="C543" s="1" t="s">
        <v>1990</v>
      </c>
      <c r="D543" s="1" t="s">
        <v>1421</v>
      </c>
      <c r="E543" s="1">
        <v>31</v>
      </c>
      <c r="F543" s="1" t="s">
        <v>1424</v>
      </c>
      <c r="G543">
        <v>85</v>
      </c>
      <c r="H543" s="1" t="s">
        <v>6</v>
      </c>
      <c r="I543" s="1" t="s">
        <v>6</v>
      </c>
      <c r="J543" s="2">
        <v>6.4560185185185179E-2</v>
      </c>
      <c r="K543" s="1">
        <v>10</v>
      </c>
      <c r="L543" s="1">
        <f>HOUR(Acrescentar2[[#This Row],[tempo]])*60*60+MINUTE(Acrescentar2[[#This Row],[tempo]])*60+SECOND(Acrescentar2[[#This Row],[tempo]])</f>
        <v>5578</v>
      </c>
      <c r="M543" s="1">
        <f>Acrescentar2[[#This Row],[tempo_s]]/Acrescentar2[[#This Row],[distancia]]</f>
        <v>557.79999999999995</v>
      </c>
      <c r="N543" s="1" t="str">
        <f>TEXT(ROUNDDOWN(Acrescentar2[[#This Row],[ritmo_s]]/60,0),"00")</f>
        <v>09</v>
      </c>
      <c r="O543" s="4" t="str">
        <f>TEXT(ROUND(((Acrescentar2[[#This Row],[ritmo_s]]/60-Acrescentar2[[#This Row],[comp_ritmo_min]])*100),2),"00")</f>
        <v>30</v>
      </c>
      <c r="P543" s="1" t="str">
        <f>Acrescentar2[[#This Row],[comp_ritmo_min]]&amp;":"&amp;Acrescentar2[[#This Row],[comp_ritmo_seg]]</f>
        <v>09:30</v>
      </c>
    </row>
    <row r="544" spans="1:16" x14ac:dyDescent="0.3">
      <c r="A544">
        <v>543</v>
      </c>
      <c r="B544">
        <v>11056</v>
      </c>
      <c r="C544" s="1" t="s">
        <v>1991</v>
      </c>
      <c r="D544" s="1" t="s">
        <v>1421</v>
      </c>
      <c r="E544" s="1">
        <v>27</v>
      </c>
      <c r="F544" s="1" t="s">
        <v>1458</v>
      </c>
      <c r="G544">
        <v>53</v>
      </c>
      <c r="H544" s="1" t="s">
        <v>6</v>
      </c>
      <c r="I544" s="1" t="s">
        <v>6</v>
      </c>
      <c r="J544" s="2">
        <v>6.4895833333333333E-2</v>
      </c>
      <c r="K544" s="1">
        <v>10</v>
      </c>
      <c r="L544" s="1">
        <f>HOUR(Acrescentar2[[#This Row],[tempo]])*60*60+MINUTE(Acrescentar2[[#This Row],[tempo]])*60+SECOND(Acrescentar2[[#This Row],[tempo]])</f>
        <v>5607</v>
      </c>
      <c r="M544" s="1">
        <f>Acrescentar2[[#This Row],[tempo_s]]/Acrescentar2[[#This Row],[distancia]]</f>
        <v>560.70000000000005</v>
      </c>
      <c r="N544" s="1" t="str">
        <f>TEXT(ROUNDDOWN(Acrescentar2[[#This Row],[ritmo_s]]/60,0),"00")</f>
        <v>09</v>
      </c>
      <c r="O544" s="4" t="str">
        <f>TEXT(ROUND(((Acrescentar2[[#This Row],[ritmo_s]]/60-Acrescentar2[[#This Row],[comp_ritmo_min]])*100),2),"00")</f>
        <v>35</v>
      </c>
      <c r="P544" s="1" t="str">
        <f>Acrescentar2[[#This Row],[comp_ritmo_min]]&amp;":"&amp;Acrescentar2[[#This Row],[comp_ritmo_seg]]</f>
        <v>09:35</v>
      </c>
    </row>
    <row r="545" spans="1:16" x14ac:dyDescent="0.3">
      <c r="A545">
        <v>544</v>
      </c>
      <c r="B545">
        <v>10391</v>
      </c>
      <c r="C545" s="1" t="s">
        <v>1992</v>
      </c>
      <c r="D545" s="1" t="s">
        <v>1421</v>
      </c>
      <c r="E545" s="1">
        <v>38</v>
      </c>
      <c r="F545" s="1" t="s">
        <v>1422</v>
      </c>
      <c r="G545">
        <v>96</v>
      </c>
      <c r="H545" s="1" t="s">
        <v>6</v>
      </c>
      <c r="I545" s="1" t="s">
        <v>6</v>
      </c>
      <c r="J545" s="2">
        <v>6.491898148148148E-2</v>
      </c>
      <c r="K545" s="1">
        <v>10</v>
      </c>
      <c r="L545" s="1">
        <f>HOUR(Acrescentar2[[#This Row],[tempo]])*60*60+MINUTE(Acrescentar2[[#This Row],[tempo]])*60+SECOND(Acrescentar2[[#This Row],[tempo]])</f>
        <v>5609</v>
      </c>
      <c r="M545" s="1">
        <f>Acrescentar2[[#This Row],[tempo_s]]/Acrescentar2[[#This Row],[distancia]]</f>
        <v>560.9</v>
      </c>
      <c r="N545" s="1" t="str">
        <f>TEXT(ROUNDDOWN(Acrescentar2[[#This Row],[ritmo_s]]/60,0),"00")</f>
        <v>09</v>
      </c>
      <c r="O545" s="4" t="str">
        <f>TEXT(ROUND(((Acrescentar2[[#This Row],[ritmo_s]]/60-Acrescentar2[[#This Row],[comp_ritmo_min]])*100),2),"00")</f>
        <v>35</v>
      </c>
      <c r="P545" s="1" t="str">
        <f>Acrescentar2[[#This Row],[comp_ritmo_min]]&amp;":"&amp;Acrescentar2[[#This Row],[comp_ritmo_seg]]</f>
        <v>09:35</v>
      </c>
    </row>
    <row r="546" spans="1:16" x14ac:dyDescent="0.3">
      <c r="A546">
        <v>545</v>
      </c>
      <c r="B546">
        <v>11332</v>
      </c>
      <c r="C546" s="1" t="s">
        <v>1993</v>
      </c>
      <c r="D546" s="1" t="s">
        <v>1421</v>
      </c>
      <c r="E546" s="1">
        <v>32</v>
      </c>
      <c r="F546" s="1" t="s">
        <v>1424</v>
      </c>
      <c r="G546">
        <v>86</v>
      </c>
      <c r="H546" s="1" t="s">
        <v>6</v>
      </c>
      <c r="I546" s="1" t="s">
        <v>6</v>
      </c>
      <c r="J546" s="2">
        <v>6.5081018518518524E-2</v>
      </c>
      <c r="K546" s="1">
        <v>10</v>
      </c>
      <c r="L546" s="1">
        <f>HOUR(Acrescentar2[[#This Row],[tempo]])*60*60+MINUTE(Acrescentar2[[#This Row],[tempo]])*60+SECOND(Acrescentar2[[#This Row],[tempo]])</f>
        <v>5623</v>
      </c>
      <c r="M546" s="1">
        <f>Acrescentar2[[#This Row],[tempo_s]]/Acrescentar2[[#This Row],[distancia]]</f>
        <v>562.29999999999995</v>
      </c>
      <c r="N546" s="1" t="str">
        <f>TEXT(ROUNDDOWN(Acrescentar2[[#This Row],[ritmo_s]]/60,0),"00")</f>
        <v>09</v>
      </c>
      <c r="O546" s="4" t="str">
        <f>TEXT(ROUND(((Acrescentar2[[#This Row],[ritmo_s]]/60-Acrescentar2[[#This Row],[comp_ritmo_min]])*100),2),"00")</f>
        <v>37</v>
      </c>
      <c r="P546" s="1" t="str">
        <f>Acrescentar2[[#This Row],[comp_ritmo_min]]&amp;":"&amp;Acrescentar2[[#This Row],[comp_ritmo_seg]]</f>
        <v>09:37</v>
      </c>
    </row>
    <row r="547" spans="1:16" x14ac:dyDescent="0.3">
      <c r="A547">
        <v>546</v>
      </c>
      <c r="B547">
        <v>9701</v>
      </c>
      <c r="C547" s="1" t="s">
        <v>1994</v>
      </c>
      <c r="D547" s="1" t="s">
        <v>1421</v>
      </c>
      <c r="E547" s="1">
        <v>57</v>
      </c>
      <c r="F547" s="1" t="s">
        <v>1434</v>
      </c>
      <c r="G547">
        <v>16</v>
      </c>
      <c r="H547" s="1" t="s">
        <v>6</v>
      </c>
      <c r="I547" s="1" t="s">
        <v>6</v>
      </c>
      <c r="J547" s="2">
        <v>6.745370370370371E-2</v>
      </c>
      <c r="K547" s="1">
        <v>10</v>
      </c>
      <c r="L547" s="1">
        <f>HOUR(Acrescentar2[[#This Row],[tempo]])*60*60+MINUTE(Acrescentar2[[#This Row],[tempo]])*60+SECOND(Acrescentar2[[#This Row],[tempo]])</f>
        <v>5828</v>
      </c>
      <c r="M547" s="1">
        <f>Acrescentar2[[#This Row],[tempo_s]]/Acrescentar2[[#This Row],[distancia]]</f>
        <v>582.79999999999995</v>
      </c>
      <c r="N547" s="1" t="str">
        <f>TEXT(ROUNDDOWN(Acrescentar2[[#This Row],[ritmo_s]]/60,0),"00")</f>
        <v>09</v>
      </c>
      <c r="O547" s="4" t="str">
        <f>TEXT(ROUND(((Acrescentar2[[#This Row],[ritmo_s]]/60-Acrescentar2[[#This Row],[comp_ritmo_min]])*100),2),"00")</f>
        <v>71</v>
      </c>
      <c r="P547" s="1" t="str">
        <f>Acrescentar2[[#This Row],[comp_ritmo_min]]&amp;":"&amp;Acrescentar2[[#This Row],[comp_ritmo_seg]]</f>
        <v>09:71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532FE-F304-4667-88A1-76C838C87094}">
  <dimension ref="A1:P1321"/>
  <sheetViews>
    <sheetView tabSelected="1" workbookViewId="0"/>
  </sheetViews>
  <sheetFormatPr defaultRowHeight="14.4" x14ac:dyDescent="0.3"/>
  <cols>
    <col min="1" max="2" width="10.77734375" bestFit="1" customWidth="1"/>
    <col min="3" max="3" width="45.44140625" bestFit="1" customWidth="1"/>
    <col min="4" max="6" width="10.77734375" bestFit="1" customWidth="1"/>
    <col min="7" max="7" width="10.77734375" style="4" bestFit="1" customWidth="1"/>
    <col min="8" max="8" width="10.77734375" bestFit="1" customWidth="1"/>
    <col min="9" max="9" width="39.6640625" bestFit="1" customWidth="1"/>
    <col min="10" max="10" width="11.77734375" bestFit="1" customWidth="1"/>
    <col min="11" max="11" width="11.77734375" customWidth="1"/>
    <col min="12" max="12" width="10.5546875" style="4" bestFit="1" customWidth="1"/>
    <col min="13" max="13" width="9.5546875" bestFit="1" customWidth="1"/>
    <col min="14" max="14" width="17.88671875" bestFit="1" customWidth="1"/>
    <col min="15" max="15" width="18.88671875" bestFit="1" customWidth="1"/>
  </cols>
  <sheetData>
    <row r="1" spans="1:16" x14ac:dyDescent="0.3">
      <c r="A1" t="s">
        <v>1995</v>
      </c>
      <c r="B1" t="s">
        <v>1996</v>
      </c>
      <c r="C1" t="s">
        <v>1997</v>
      </c>
      <c r="D1" t="s">
        <v>1998</v>
      </c>
      <c r="E1" t="s">
        <v>1999</v>
      </c>
      <c r="F1" t="s">
        <v>2000</v>
      </c>
      <c r="G1" t="s">
        <v>2001</v>
      </c>
      <c r="H1" t="s">
        <v>2002</v>
      </c>
      <c r="I1" t="s">
        <v>2003</v>
      </c>
      <c r="J1" t="s">
        <v>2004</v>
      </c>
      <c r="K1" s="5" t="s">
        <v>2006</v>
      </c>
      <c r="L1" s="6" t="s">
        <v>2005</v>
      </c>
      <c r="M1" s="5" t="s">
        <v>2007</v>
      </c>
      <c r="N1" s="5" t="s">
        <v>2008</v>
      </c>
      <c r="O1" s="5" t="s">
        <v>2009</v>
      </c>
      <c r="P1" s="5" t="s">
        <v>2010</v>
      </c>
    </row>
    <row r="2" spans="1:16" x14ac:dyDescent="0.3">
      <c r="A2">
        <v>1</v>
      </c>
      <c r="B2">
        <v>8866</v>
      </c>
      <c r="C2" s="1" t="s">
        <v>1382</v>
      </c>
      <c r="D2" s="1" t="s">
        <v>1</v>
      </c>
      <c r="E2">
        <v>51</v>
      </c>
      <c r="F2" s="1" t="s">
        <v>18</v>
      </c>
      <c r="G2" s="4">
        <v>0</v>
      </c>
      <c r="H2" s="1" t="s">
        <v>6</v>
      </c>
      <c r="I2" s="1" t="s">
        <v>133</v>
      </c>
      <c r="J2" s="2">
        <v>2.2094907407407407E-2</v>
      </c>
      <c r="K2" s="3">
        <v>10</v>
      </c>
      <c r="L2" s="4">
        <f>HOUR(Acrescentar1[[#This Row],[tempo]])*60*60+MINUTE(Acrescentar1[[#This Row],[tempo]])*60+SECOND(Acrescentar1[[#This Row],[tempo]])</f>
        <v>1909</v>
      </c>
      <c r="M2">
        <f>Acrescentar1[[#This Row],[tempo_s]]/Acrescentar1[[#This Row],[distancia]]</f>
        <v>190.9</v>
      </c>
      <c r="N2" t="str">
        <f>TEXT(ROUNDDOWN(Acrescentar1[[#This Row],[ritmo_s]]/60,0),"00")</f>
        <v>03</v>
      </c>
      <c r="O2" s="4" t="str">
        <f>TEXT(ROUND(((Acrescentar1[[#This Row],[ritmo_s]]/60-Acrescentar1[[#This Row],[comp_ritmo_min]])*100),2),"00")</f>
        <v>18</v>
      </c>
      <c r="P2" t="str">
        <f>Acrescentar1[[#This Row],[comp_ritmo_min]]&amp;":"&amp;Acrescentar1[[#This Row],[comp_ritmo_seg]]</f>
        <v>03:18</v>
      </c>
    </row>
    <row r="3" spans="1:16" x14ac:dyDescent="0.3">
      <c r="A3">
        <v>2</v>
      </c>
      <c r="B3">
        <v>11112</v>
      </c>
      <c r="C3" s="1" t="s">
        <v>1384</v>
      </c>
      <c r="D3" s="1" t="s">
        <v>1</v>
      </c>
      <c r="E3">
        <v>34</v>
      </c>
      <c r="F3" s="1" t="s">
        <v>2</v>
      </c>
      <c r="G3" s="4">
        <v>0</v>
      </c>
      <c r="H3" s="1" t="s">
        <v>6</v>
      </c>
      <c r="I3" s="1" t="s">
        <v>6</v>
      </c>
      <c r="J3" s="2">
        <v>2.2268518518518517E-2</v>
      </c>
      <c r="K3" s="3">
        <v>10</v>
      </c>
      <c r="L3" s="4">
        <f>HOUR(Acrescentar1[[#This Row],[tempo]])*60*60+MINUTE(Acrescentar1[[#This Row],[tempo]])*60+SECOND(Acrescentar1[[#This Row],[tempo]])</f>
        <v>1924</v>
      </c>
      <c r="M3">
        <f>Acrescentar1[[#This Row],[tempo_s]]/Acrescentar1[[#This Row],[distancia]]</f>
        <v>192.4</v>
      </c>
      <c r="N3" t="str">
        <f>TEXT(ROUNDDOWN(Acrescentar1[[#This Row],[ritmo_s]]/60,0),"00")</f>
        <v>03</v>
      </c>
      <c r="O3" s="4" t="str">
        <f>TEXT(ROUND(((Acrescentar1[[#This Row],[ritmo_s]]/60-Acrescentar1[[#This Row],[comp_ritmo_min]])*100),2),"00")</f>
        <v>21</v>
      </c>
      <c r="P3" t="str">
        <f>Acrescentar1[[#This Row],[comp_ritmo_min]]&amp;":"&amp;Acrescentar1[[#This Row],[comp_ritmo_seg]]</f>
        <v>03:21</v>
      </c>
    </row>
    <row r="4" spans="1:16" x14ac:dyDescent="0.3">
      <c r="A4">
        <v>3</v>
      </c>
      <c r="B4">
        <v>9508</v>
      </c>
      <c r="C4" s="1" t="s">
        <v>1385</v>
      </c>
      <c r="D4" s="1" t="s">
        <v>1</v>
      </c>
      <c r="E4">
        <v>44</v>
      </c>
      <c r="F4" s="1" t="s">
        <v>14</v>
      </c>
      <c r="G4" s="4">
        <v>0</v>
      </c>
      <c r="H4" s="1" t="s">
        <v>6</v>
      </c>
      <c r="I4" s="1" t="s">
        <v>938</v>
      </c>
      <c r="J4" s="2">
        <v>2.267361111111111E-2</v>
      </c>
      <c r="K4" s="3">
        <v>10</v>
      </c>
      <c r="L4" s="4">
        <f>HOUR(Acrescentar1[[#This Row],[tempo]])*60*60+MINUTE(Acrescentar1[[#This Row],[tempo]])*60+SECOND(Acrescentar1[[#This Row],[tempo]])</f>
        <v>1959</v>
      </c>
      <c r="M4">
        <f>Acrescentar1[[#This Row],[tempo_s]]/Acrescentar1[[#This Row],[distancia]]</f>
        <v>195.9</v>
      </c>
      <c r="N4" s="4" t="str">
        <f>TEXT(ROUNDDOWN(Acrescentar1[[#This Row],[ritmo_s]]/60,0),"00")</f>
        <v>03</v>
      </c>
      <c r="O4" s="4" t="str">
        <f>TEXT(ROUND(((Acrescentar1[[#This Row],[ritmo_s]]/60-Acrescentar1[[#This Row],[comp_ritmo_min]])*100),2),"00")</f>
        <v>27</v>
      </c>
      <c r="P4" t="str">
        <f>Acrescentar1[[#This Row],[comp_ritmo_min]]&amp;":"&amp;Acrescentar1[[#This Row],[comp_ritmo_seg]]</f>
        <v>03:27</v>
      </c>
    </row>
    <row r="5" spans="1:16" x14ac:dyDescent="0.3">
      <c r="A5">
        <v>4</v>
      </c>
      <c r="B5">
        <v>8696</v>
      </c>
      <c r="C5" s="1" t="s">
        <v>1386</v>
      </c>
      <c r="D5" s="1" t="s">
        <v>1</v>
      </c>
      <c r="E5">
        <v>32</v>
      </c>
      <c r="F5" s="1" t="s">
        <v>2</v>
      </c>
      <c r="G5" s="4">
        <v>0</v>
      </c>
      <c r="H5" s="1" t="s">
        <v>6</v>
      </c>
      <c r="I5" s="1" t="s">
        <v>56</v>
      </c>
      <c r="J5" s="2">
        <v>2.2905092592592591E-2</v>
      </c>
      <c r="K5" s="3">
        <v>10</v>
      </c>
      <c r="L5" s="4">
        <f>HOUR(Acrescentar1[[#This Row],[tempo]])*60*60+MINUTE(Acrescentar1[[#This Row],[tempo]])*60+SECOND(Acrescentar1[[#This Row],[tempo]])</f>
        <v>1979</v>
      </c>
      <c r="M5">
        <f>Acrescentar1[[#This Row],[tempo_s]]/Acrescentar1[[#This Row],[distancia]]</f>
        <v>197.9</v>
      </c>
      <c r="N5" t="str">
        <f>TEXT(ROUNDDOWN(Acrescentar1[[#This Row],[ritmo_s]]/60,0),"00")</f>
        <v>03</v>
      </c>
      <c r="O5" s="4" t="str">
        <f>TEXT(ROUND(((Acrescentar1[[#This Row],[ritmo_s]]/60-Acrescentar1[[#This Row],[comp_ritmo_min]])*100),2),"00")</f>
        <v>30</v>
      </c>
      <c r="P5" t="str">
        <f>Acrescentar1[[#This Row],[comp_ritmo_min]]&amp;":"&amp;Acrescentar1[[#This Row],[comp_ritmo_seg]]</f>
        <v>03:30</v>
      </c>
    </row>
    <row r="6" spans="1:16" x14ac:dyDescent="0.3">
      <c r="A6">
        <v>5</v>
      </c>
      <c r="B6">
        <v>8639</v>
      </c>
      <c r="C6" s="1" t="s">
        <v>1387</v>
      </c>
      <c r="D6" s="1" t="s">
        <v>1</v>
      </c>
      <c r="E6">
        <v>46</v>
      </c>
      <c r="F6" s="1" t="s">
        <v>16</v>
      </c>
      <c r="G6" s="4">
        <v>0</v>
      </c>
      <c r="H6" s="1" t="s">
        <v>6</v>
      </c>
      <c r="I6" s="1" t="s">
        <v>80</v>
      </c>
      <c r="J6" s="2">
        <v>2.375E-2</v>
      </c>
      <c r="K6" s="3">
        <v>10</v>
      </c>
      <c r="L6" s="4">
        <f>HOUR(Acrescentar1[[#This Row],[tempo]])*60*60+MINUTE(Acrescentar1[[#This Row],[tempo]])*60+SECOND(Acrescentar1[[#This Row],[tempo]])</f>
        <v>2052</v>
      </c>
      <c r="M6">
        <f>Acrescentar1[[#This Row],[tempo_s]]/Acrescentar1[[#This Row],[distancia]]</f>
        <v>205.2</v>
      </c>
      <c r="N6" t="str">
        <f>TEXT(ROUNDDOWN(Acrescentar1[[#This Row],[ritmo_s]]/60,0),"00")</f>
        <v>03</v>
      </c>
      <c r="O6" s="4" t="str">
        <f>TEXT(ROUND(((Acrescentar1[[#This Row],[ritmo_s]]/60-Acrescentar1[[#This Row],[comp_ritmo_min]])*100),2),"00")</f>
        <v>42</v>
      </c>
      <c r="P6" t="str">
        <f>Acrescentar1[[#This Row],[comp_ritmo_min]]&amp;":"&amp;Acrescentar1[[#This Row],[comp_ritmo_seg]]</f>
        <v>03:42</v>
      </c>
    </row>
    <row r="7" spans="1:16" x14ac:dyDescent="0.3">
      <c r="A7">
        <v>6</v>
      </c>
      <c r="B7">
        <v>11176</v>
      </c>
      <c r="C7" s="1" t="s">
        <v>1388</v>
      </c>
      <c r="D7" s="1" t="s">
        <v>1</v>
      </c>
      <c r="E7">
        <v>44</v>
      </c>
      <c r="F7" s="1" t="s">
        <v>14</v>
      </c>
      <c r="G7" s="4">
        <v>1</v>
      </c>
      <c r="H7" s="1" t="s">
        <v>6</v>
      </c>
      <c r="I7" s="1" t="s">
        <v>6</v>
      </c>
      <c r="J7" s="2">
        <v>2.3993055555555556E-2</v>
      </c>
      <c r="K7" s="3">
        <v>10</v>
      </c>
      <c r="L7" s="4">
        <f>HOUR(Acrescentar1[[#This Row],[tempo]])*60*60+MINUTE(Acrescentar1[[#This Row],[tempo]])*60+SECOND(Acrescentar1[[#This Row],[tempo]])</f>
        <v>2073</v>
      </c>
      <c r="M7">
        <f>Acrescentar1[[#This Row],[tempo_s]]/Acrescentar1[[#This Row],[distancia]]</f>
        <v>207.3</v>
      </c>
      <c r="N7" t="str">
        <f>TEXT(ROUNDDOWN(Acrescentar1[[#This Row],[ritmo_s]]/60,0),"00")</f>
        <v>03</v>
      </c>
      <c r="O7" s="4" t="str">
        <f>TEXT(ROUND(((Acrescentar1[[#This Row],[ritmo_s]]/60-Acrescentar1[[#This Row],[comp_ritmo_min]])*100),2),"00")</f>
        <v>46</v>
      </c>
      <c r="P7" t="str">
        <f>Acrescentar1[[#This Row],[comp_ritmo_min]]&amp;":"&amp;Acrescentar1[[#This Row],[comp_ritmo_seg]]</f>
        <v>03:46</v>
      </c>
    </row>
    <row r="8" spans="1:16" x14ac:dyDescent="0.3">
      <c r="A8">
        <v>7</v>
      </c>
      <c r="B8">
        <v>9223</v>
      </c>
      <c r="C8" s="1" t="s">
        <v>1390</v>
      </c>
      <c r="D8" s="1" t="s">
        <v>1</v>
      </c>
      <c r="E8">
        <v>63</v>
      </c>
      <c r="F8" s="1" t="s">
        <v>51</v>
      </c>
      <c r="G8" s="4">
        <v>1</v>
      </c>
      <c r="H8" s="1" t="s">
        <v>6</v>
      </c>
      <c r="I8" s="1" t="s">
        <v>104</v>
      </c>
      <c r="J8" s="2">
        <v>2.4143518518518519E-2</v>
      </c>
      <c r="K8" s="3">
        <v>10</v>
      </c>
      <c r="L8" s="4">
        <f>HOUR(Acrescentar1[[#This Row],[tempo]])*60*60+MINUTE(Acrescentar1[[#This Row],[tempo]])*60+SECOND(Acrescentar1[[#This Row],[tempo]])</f>
        <v>2086</v>
      </c>
      <c r="M8">
        <f>Acrescentar1[[#This Row],[tempo_s]]/Acrescentar1[[#This Row],[distancia]]</f>
        <v>208.6</v>
      </c>
      <c r="N8" t="str">
        <f>TEXT(ROUNDDOWN(Acrescentar1[[#This Row],[ritmo_s]]/60,0),"00")</f>
        <v>03</v>
      </c>
      <c r="O8" s="4" t="str">
        <f>TEXT(ROUND(((Acrescentar1[[#This Row],[ritmo_s]]/60-Acrescentar1[[#This Row],[comp_ritmo_min]])*100),2),"00")</f>
        <v>48</v>
      </c>
      <c r="P8" t="str">
        <f>Acrescentar1[[#This Row],[comp_ritmo_min]]&amp;":"&amp;Acrescentar1[[#This Row],[comp_ritmo_seg]]</f>
        <v>03:48</v>
      </c>
    </row>
    <row r="9" spans="1:16" x14ac:dyDescent="0.3">
      <c r="A9">
        <v>8</v>
      </c>
      <c r="B9">
        <v>8869</v>
      </c>
      <c r="C9" s="1" t="s">
        <v>1391</v>
      </c>
      <c r="D9" s="1" t="s">
        <v>1</v>
      </c>
      <c r="E9">
        <v>32</v>
      </c>
      <c r="F9" s="1" t="s">
        <v>2</v>
      </c>
      <c r="G9" s="4">
        <v>1</v>
      </c>
      <c r="H9" s="1" t="s">
        <v>6</v>
      </c>
      <c r="I9" s="1" t="s">
        <v>133</v>
      </c>
      <c r="J9" s="2">
        <v>2.4699074074074075E-2</v>
      </c>
      <c r="K9" s="3">
        <v>10</v>
      </c>
      <c r="L9" s="4">
        <f>HOUR(Acrescentar1[[#This Row],[tempo]])*60*60+MINUTE(Acrescentar1[[#This Row],[tempo]])*60+SECOND(Acrescentar1[[#This Row],[tempo]])</f>
        <v>2134</v>
      </c>
      <c r="M9">
        <f>Acrescentar1[[#This Row],[tempo_s]]/Acrescentar1[[#This Row],[distancia]]</f>
        <v>213.4</v>
      </c>
      <c r="N9" t="str">
        <f>TEXT(ROUNDDOWN(Acrescentar1[[#This Row],[ritmo_s]]/60,0),"00")</f>
        <v>03</v>
      </c>
      <c r="O9" s="4" t="str">
        <f>TEXT(ROUND(((Acrescentar1[[#This Row],[ritmo_s]]/60-Acrescentar1[[#This Row],[comp_ritmo_min]])*100),2),"00")</f>
        <v>56</v>
      </c>
      <c r="P9" t="str">
        <f>Acrescentar1[[#This Row],[comp_ritmo_min]]&amp;":"&amp;Acrescentar1[[#This Row],[comp_ritmo_seg]]</f>
        <v>03:56</v>
      </c>
    </row>
    <row r="10" spans="1:16" x14ac:dyDescent="0.3">
      <c r="A10">
        <v>9</v>
      </c>
      <c r="B10">
        <v>11270</v>
      </c>
      <c r="C10" s="1" t="s">
        <v>1392</v>
      </c>
      <c r="D10" s="1" t="s">
        <v>1</v>
      </c>
      <c r="E10">
        <v>49</v>
      </c>
      <c r="F10" s="1" t="s">
        <v>16</v>
      </c>
      <c r="G10" s="4">
        <v>1</v>
      </c>
      <c r="H10" s="1" t="s">
        <v>6</v>
      </c>
      <c r="I10" s="1" t="s">
        <v>6</v>
      </c>
      <c r="J10" s="2">
        <v>2.4699074074074075E-2</v>
      </c>
      <c r="K10" s="3">
        <v>10</v>
      </c>
      <c r="L10" s="4">
        <f>HOUR(Acrescentar1[[#This Row],[tempo]])*60*60+MINUTE(Acrescentar1[[#This Row],[tempo]])*60+SECOND(Acrescentar1[[#This Row],[tempo]])</f>
        <v>2134</v>
      </c>
      <c r="M10">
        <f>Acrescentar1[[#This Row],[tempo_s]]/Acrescentar1[[#This Row],[distancia]]</f>
        <v>213.4</v>
      </c>
      <c r="N10" t="str">
        <f>TEXT(ROUNDDOWN(Acrescentar1[[#This Row],[ritmo_s]]/60,0),"00")</f>
        <v>03</v>
      </c>
      <c r="O10" s="4" t="str">
        <f>TEXT(ROUND(((Acrescentar1[[#This Row],[ritmo_s]]/60-Acrescentar1[[#This Row],[comp_ritmo_min]])*100),2),"00")</f>
        <v>56</v>
      </c>
      <c r="P10" t="str">
        <f>Acrescentar1[[#This Row],[comp_ritmo_min]]&amp;":"&amp;Acrescentar1[[#This Row],[comp_ritmo_seg]]</f>
        <v>03:56</v>
      </c>
    </row>
    <row r="11" spans="1:16" x14ac:dyDescent="0.3">
      <c r="A11">
        <v>10</v>
      </c>
      <c r="B11">
        <v>10149</v>
      </c>
      <c r="C11" s="1" t="s">
        <v>1393</v>
      </c>
      <c r="D11" s="1" t="s">
        <v>1</v>
      </c>
      <c r="E11">
        <v>41</v>
      </c>
      <c r="F11" s="1" t="s">
        <v>14</v>
      </c>
      <c r="G11" s="4">
        <v>2</v>
      </c>
      <c r="H11" s="1" t="s">
        <v>6</v>
      </c>
      <c r="I11" s="1" t="s">
        <v>6</v>
      </c>
      <c r="J11" s="2">
        <v>2.476851851851852E-2</v>
      </c>
      <c r="K11" s="3">
        <v>10</v>
      </c>
      <c r="L11" s="4">
        <f>HOUR(Acrescentar1[[#This Row],[tempo]])*60*60+MINUTE(Acrescentar1[[#This Row],[tempo]])*60+SECOND(Acrescentar1[[#This Row],[tempo]])</f>
        <v>2140</v>
      </c>
      <c r="M11">
        <f>Acrescentar1[[#This Row],[tempo_s]]/Acrescentar1[[#This Row],[distancia]]</f>
        <v>214</v>
      </c>
      <c r="N11" t="str">
        <f>TEXT(ROUNDDOWN(Acrescentar1[[#This Row],[ritmo_s]]/60,0),"00")</f>
        <v>03</v>
      </c>
      <c r="O11" s="4" t="str">
        <f>TEXT(ROUND(((Acrescentar1[[#This Row],[ritmo_s]]/60-Acrescentar1[[#This Row],[comp_ritmo_min]])*100),2),"00")</f>
        <v>57</v>
      </c>
      <c r="P11" t="str">
        <f>Acrescentar1[[#This Row],[comp_ritmo_min]]&amp;":"&amp;Acrescentar1[[#This Row],[comp_ritmo_seg]]</f>
        <v>03:57</v>
      </c>
    </row>
    <row r="12" spans="1:16" x14ac:dyDescent="0.3">
      <c r="A12">
        <v>11</v>
      </c>
      <c r="B12">
        <v>10072</v>
      </c>
      <c r="C12" s="1" t="s">
        <v>1395</v>
      </c>
      <c r="D12" s="1" t="s">
        <v>1</v>
      </c>
      <c r="E12">
        <v>44</v>
      </c>
      <c r="F12" s="1" t="s">
        <v>14</v>
      </c>
      <c r="G12" s="4">
        <v>3</v>
      </c>
      <c r="H12" s="1" t="s">
        <v>6</v>
      </c>
      <c r="I12" s="1" t="s">
        <v>6</v>
      </c>
      <c r="J12" s="2">
        <v>2.5324074074074075E-2</v>
      </c>
      <c r="K12" s="3">
        <v>10</v>
      </c>
      <c r="L12" s="4">
        <f>HOUR(Acrescentar1[[#This Row],[tempo]])*60*60+MINUTE(Acrescentar1[[#This Row],[tempo]])*60+SECOND(Acrescentar1[[#This Row],[tempo]])</f>
        <v>2188</v>
      </c>
      <c r="M12">
        <f>Acrescentar1[[#This Row],[tempo_s]]/Acrescentar1[[#This Row],[distancia]]</f>
        <v>218.8</v>
      </c>
      <c r="N12" t="str">
        <f>TEXT(ROUNDDOWN(Acrescentar1[[#This Row],[ritmo_s]]/60,0),"00")</f>
        <v>03</v>
      </c>
      <c r="O12" s="4" t="str">
        <f>TEXT(ROUND(((Acrescentar1[[#This Row],[ritmo_s]]/60-Acrescentar1[[#This Row],[comp_ritmo_min]])*100),2),"00")</f>
        <v>65</v>
      </c>
      <c r="P12" t="str">
        <f>Acrescentar1[[#This Row],[comp_ritmo_min]]&amp;":"&amp;Acrescentar1[[#This Row],[comp_ritmo_seg]]</f>
        <v>03:65</v>
      </c>
    </row>
    <row r="13" spans="1:16" x14ac:dyDescent="0.3">
      <c r="A13">
        <v>12</v>
      </c>
      <c r="B13">
        <v>10443</v>
      </c>
      <c r="C13" s="1" t="s">
        <v>1397</v>
      </c>
      <c r="D13" s="1" t="s">
        <v>1</v>
      </c>
      <c r="E13">
        <v>59</v>
      </c>
      <c r="F13" s="1" t="s">
        <v>59</v>
      </c>
      <c r="G13" s="4">
        <v>1</v>
      </c>
      <c r="H13" s="1" t="s">
        <v>6</v>
      </c>
      <c r="I13" s="1" t="s">
        <v>6</v>
      </c>
      <c r="J13" s="2">
        <v>2.5428240740740741E-2</v>
      </c>
      <c r="K13" s="3">
        <v>10</v>
      </c>
      <c r="L13" s="4">
        <f>HOUR(Acrescentar1[[#This Row],[tempo]])*60*60+MINUTE(Acrescentar1[[#This Row],[tempo]])*60+SECOND(Acrescentar1[[#This Row],[tempo]])</f>
        <v>2197</v>
      </c>
      <c r="M13">
        <f>Acrescentar1[[#This Row],[tempo_s]]/Acrescentar1[[#This Row],[distancia]]</f>
        <v>219.7</v>
      </c>
      <c r="N13" t="str">
        <f>TEXT(ROUNDDOWN(Acrescentar1[[#This Row],[ritmo_s]]/60,0),"00")</f>
        <v>03</v>
      </c>
      <c r="O13" s="4" t="str">
        <f>TEXT(ROUND(((Acrescentar1[[#This Row],[ritmo_s]]/60-Acrescentar1[[#This Row],[comp_ritmo_min]])*100),2),"00")</f>
        <v>66</v>
      </c>
      <c r="P13" t="str">
        <f>Acrescentar1[[#This Row],[comp_ritmo_min]]&amp;":"&amp;Acrescentar1[[#This Row],[comp_ritmo_seg]]</f>
        <v>03:66</v>
      </c>
    </row>
    <row r="14" spans="1:16" x14ac:dyDescent="0.3">
      <c r="A14">
        <v>13</v>
      </c>
      <c r="B14">
        <v>9247</v>
      </c>
      <c r="C14" s="1" t="s">
        <v>1398</v>
      </c>
      <c r="D14" s="1" t="s">
        <v>1</v>
      </c>
      <c r="E14">
        <v>22</v>
      </c>
      <c r="F14" s="1" t="s">
        <v>5</v>
      </c>
      <c r="G14" s="4">
        <v>1</v>
      </c>
      <c r="H14" s="1" t="s">
        <v>6</v>
      </c>
      <c r="I14" s="1" t="s">
        <v>7</v>
      </c>
      <c r="J14" s="2">
        <v>2.5497685185185186E-2</v>
      </c>
      <c r="K14" s="3">
        <v>10</v>
      </c>
      <c r="L14" s="4">
        <f>HOUR(Acrescentar1[[#This Row],[tempo]])*60*60+MINUTE(Acrescentar1[[#This Row],[tempo]])*60+SECOND(Acrescentar1[[#This Row],[tempo]])</f>
        <v>2203</v>
      </c>
      <c r="M14">
        <f>Acrescentar1[[#This Row],[tempo_s]]/Acrescentar1[[#This Row],[distancia]]</f>
        <v>220.3</v>
      </c>
      <c r="N14" t="str">
        <f>TEXT(ROUNDDOWN(Acrescentar1[[#This Row],[ritmo_s]]/60,0),"00")</f>
        <v>03</v>
      </c>
      <c r="O14" s="4" t="str">
        <f>TEXT(ROUND(((Acrescentar1[[#This Row],[ritmo_s]]/60-Acrescentar1[[#This Row],[comp_ritmo_min]])*100),2),"00")</f>
        <v>67</v>
      </c>
      <c r="P14" t="str">
        <f>Acrescentar1[[#This Row],[comp_ritmo_min]]&amp;":"&amp;Acrescentar1[[#This Row],[comp_ritmo_seg]]</f>
        <v>03:67</v>
      </c>
    </row>
    <row r="15" spans="1:16" x14ac:dyDescent="0.3">
      <c r="A15">
        <v>14</v>
      </c>
      <c r="B15">
        <v>9720</v>
      </c>
      <c r="C15" s="1" t="s">
        <v>1399</v>
      </c>
      <c r="D15" s="1" t="s">
        <v>1</v>
      </c>
      <c r="E15">
        <v>27</v>
      </c>
      <c r="F15" s="1" t="s">
        <v>36</v>
      </c>
      <c r="G15" s="4">
        <v>1</v>
      </c>
      <c r="H15" s="1" t="s">
        <v>6</v>
      </c>
      <c r="I15" s="1" t="s">
        <v>6</v>
      </c>
      <c r="J15" s="2">
        <v>2.675925925925926E-2</v>
      </c>
      <c r="K15" s="3">
        <v>10</v>
      </c>
      <c r="L15" s="4">
        <f>HOUR(Acrescentar1[[#This Row],[tempo]])*60*60+MINUTE(Acrescentar1[[#This Row],[tempo]])*60+SECOND(Acrescentar1[[#This Row],[tempo]])</f>
        <v>2312</v>
      </c>
      <c r="M15">
        <f>Acrescentar1[[#This Row],[tempo_s]]/Acrescentar1[[#This Row],[distancia]]</f>
        <v>231.2</v>
      </c>
      <c r="N15" t="str">
        <f>TEXT(ROUNDDOWN(Acrescentar1[[#This Row],[ritmo_s]]/60,0),"00")</f>
        <v>03</v>
      </c>
      <c r="O15" s="4" t="str">
        <f>TEXT(ROUND(((Acrescentar1[[#This Row],[ritmo_s]]/60-Acrescentar1[[#This Row],[comp_ritmo_min]])*100),2),"00")</f>
        <v>85</v>
      </c>
      <c r="P15" t="str">
        <f>Acrescentar1[[#This Row],[comp_ritmo_min]]&amp;":"&amp;Acrescentar1[[#This Row],[comp_ritmo_seg]]</f>
        <v>03:85</v>
      </c>
    </row>
    <row r="16" spans="1:16" x14ac:dyDescent="0.3">
      <c r="A16">
        <v>15</v>
      </c>
      <c r="B16">
        <v>9000</v>
      </c>
      <c r="C16" s="1" t="s">
        <v>1400</v>
      </c>
      <c r="D16" s="1" t="s">
        <v>1</v>
      </c>
      <c r="E16">
        <v>31</v>
      </c>
      <c r="F16" s="1" t="s">
        <v>2</v>
      </c>
      <c r="G16" s="4">
        <v>2</v>
      </c>
      <c r="H16" s="1" t="s">
        <v>6</v>
      </c>
      <c r="I16" s="1" t="s">
        <v>9</v>
      </c>
      <c r="J16" s="2">
        <v>2.7083333333333334E-2</v>
      </c>
      <c r="K16" s="3">
        <v>10</v>
      </c>
      <c r="L16" s="4">
        <f>HOUR(Acrescentar1[[#This Row],[tempo]])*60*60+MINUTE(Acrescentar1[[#This Row],[tempo]])*60+SECOND(Acrescentar1[[#This Row],[tempo]])</f>
        <v>2340</v>
      </c>
      <c r="M16">
        <f>Acrescentar1[[#This Row],[tempo_s]]/Acrescentar1[[#This Row],[distancia]]</f>
        <v>234</v>
      </c>
      <c r="N16" t="str">
        <f>TEXT(ROUNDDOWN(Acrescentar1[[#This Row],[ritmo_s]]/60,0),"00")</f>
        <v>03</v>
      </c>
      <c r="O16" s="4" t="str">
        <f>TEXT(ROUND(((Acrescentar1[[#This Row],[ritmo_s]]/60-Acrescentar1[[#This Row],[comp_ritmo_min]])*100),2),"00")</f>
        <v>90</v>
      </c>
      <c r="P16" t="str">
        <f>Acrescentar1[[#This Row],[comp_ritmo_min]]&amp;":"&amp;Acrescentar1[[#This Row],[comp_ritmo_seg]]</f>
        <v>03:90</v>
      </c>
    </row>
    <row r="17" spans="1:16" x14ac:dyDescent="0.3">
      <c r="A17">
        <v>16</v>
      </c>
      <c r="B17">
        <v>9866</v>
      </c>
      <c r="C17" s="1" t="s">
        <v>1401</v>
      </c>
      <c r="D17" s="1" t="s">
        <v>1</v>
      </c>
      <c r="E17">
        <v>45</v>
      </c>
      <c r="F17" s="1" t="s">
        <v>16</v>
      </c>
      <c r="G17" s="4">
        <v>2</v>
      </c>
      <c r="H17" s="1" t="s">
        <v>6</v>
      </c>
      <c r="I17" s="1" t="s">
        <v>6</v>
      </c>
      <c r="J17" s="2">
        <v>2.7222222222222221E-2</v>
      </c>
      <c r="K17" s="3">
        <v>10</v>
      </c>
      <c r="L17" s="4">
        <f>HOUR(Acrescentar1[[#This Row],[tempo]])*60*60+MINUTE(Acrescentar1[[#This Row],[tempo]])*60+SECOND(Acrescentar1[[#This Row],[tempo]])</f>
        <v>2352</v>
      </c>
      <c r="M17">
        <f>Acrescentar1[[#This Row],[tempo_s]]/Acrescentar1[[#This Row],[distancia]]</f>
        <v>235.2</v>
      </c>
      <c r="N17" t="str">
        <f>TEXT(ROUNDDOWN(Acrescentar1[[#This Row],[ritmo_s]]/60,0),"00")</f>
        <v>03</v>
      </c>
      <c r="O17" s="4" t="str">
        <f>TEXT(ROUND(((Acrescentar1[[#This Row],[ritmo_s]]/60-Acrescentar1[[#This Row],[comp_ritmo_min]])*100),2),"00")</f>
        <v>92</v>
      </c>
      <c r="P17" t="str">
        <f>Acrescentar1[[#This Row],[comp_ritmo_min]]&amp;":"&amp;Acrescentar1[[#This Row],[comp_ritmo_seg]]</f>
        <v>03:92</v>
      </c>
    </row>
    <row r="18" spans="1:16" x14ac:dyDescent="0.3">
      <c r="A18">
        <v>17</v>
      </c>
      <c r="B18">
        <v>9357</v>
      </c>
      <c r="C18" s="1" t="s">
        <v>1402</v>
      </c>
      <c r="D18" s="1" t="s">
        <v>1</v>
      </c>
      <c r="E18">
        <v>42</v>
      </c>
      <c r="F18" s="1" t="s">
        <v>14</v>
      </c>
      <c r="G18" s="4">
        <v>4</v>
      </c>
      <c r="H18" s="1" t="s">
        <v>6</v>
      </c>
      <c r="I18" s="1" t="s">
        <v>845</v>
      </c>
      <c r="J18" s="2">
        <v>2.7314814814814816E-2</v>
      </c>
      <c r="K18" s="3">
        <v>10</v>
      </c>
      <c r="L18" s="4">
        <f>HOUR(Acrescentar1[[#This Row],[tempo]])*60*60+MINUTE(Acrescentar1[[#This Row],[tempo]])*60+SECOND(Acrescentar1[[#This Row],[tempo]])</f>
        <v>2360</v>
      </c>
      <c r="M18">
        <f>Acrescentar1[[#This Row],[tempo_s]]/Acrescentar1[[#This Row],[distancia]]</f>
        <v>236</v>
      </c>
      <c r="N18" t="str">
        <f>TEXT(ROUNDDOWN(Acrescentar1[[#This Row],[ritmo_s]]/60,0),"00")</f>
        <v>03</v>
      </c>
      <c r="O18" s="4" t="str">
        <f>TEXT(ROUND(((Acrescentar1[[#This Row],[ritmo_s]]/60-Acrescentar1[[#This Row],[comp_ritmo_min]])*100),2),"00")</f>
        <v>93</v>
      </c>
      <c r="P18" t="str">
        <f>Acrescentar1[[#This Row],[comp_ritmo_min]]&amp;":"&amp;Acrescentar1[[#This Row],[comp_ritmo_seg]]</f>
        <v>03:93</v>
      </c>
    </row>
    <row r="19" spans="1:16" x14ac:dyDescent="0.3">
      <c r="A19">
        <v>18</v>
      </c>
      <c r="B19">
        <v>8709</v>
      </c>
      <c r="C19" s="1" t="s">
        <v>1404</v>
      </c>
      <c r="D19" s="1" t="s">
        <v>1</v>
      </c>
      <c r="E19">
        <v>27</v>
      </c>
      <c r="F19" s="1" t="s">
        <v>36</v>
      </c>
      <c r="G19" s="4">
        <v>2</v>
      </c>
      <c r="H19" s="1" t="s">
        <v>6</v>
      </c>
      <c r="I19" s="1" t="s">
        <v>289</v>
      </c>
      <c r="J19" s="2">
        <v>2.7337962962962963E-2</v>
      </c>
      <c r="K19" s="3">
        <v>10</v>
      </c>
      <c r="L19" s="4">
        <f>HOUR(Acrescentar1[[#This Row],[tempo]])*60*60+MINUTE(Acrescentar1[[#This Row],[tempo]])*60+SECOND(Acrescentar1[[#This Row],[tempo]])</f>
        <v>2362</v>
      </c>
      <c r="M19">
        <f>Acrescentar1[[#This Row],[tempo_s]]/Acrescentar1[[#This Row],[distancia]]</f>
        <v>236.2</v>
      </c>
      <c r="N19" t="str">
        <f>TEXT(ROUNDDOWN(Acrescentar1[[#This Row],[ritmo_s]]/60,0),"00")</f>
        <v>03</v>
      </c>
      <c r="O19" s="4" t="str">
        <f>TEXT(ROUND(((Acrescentar1[[#This Row],[ritmo_s]]/60-Acrescentar1[[#This Row],[comp_ritmo_min]])*100),2),"00")</f>
        <v>94</v>
      </c>
      <c r="P19" t="str">
        <f>Acrescentar1[[#This Row],[comp_ritmo_min]]&amp;":"&amp;Acrescentar1[[#This Row],[comp_ritmo_seg]]</f>
        <v>03:94</v>
      </c>
    </row>
    <row r="20" spans="1:16" x14ac:dyDescent="0.3">
      <c r="A20">
        <v>19</v>
      </c>
      <c r="B20">
        <v>9457</v>
      </c>
      <c r="C20" s="1" t="s">
        <v>1405</v>
      </c>
      <c r="D20" s="1" t="s">
        <v>1</v>
      </c>
      <c r="E20">
        <v>45</v>
      </c>
      <c r="F20" s="1" t="s">
        <v>16</v>
      </c>
      <c r="G20" s="4">
        <v>3</v>
      </c>
      <c r="H20" s="1" t="s">
        <v>6</v>
      </c>
      <c r="I20" s="1" t="s">
        <v>439</v>
      </c>
      <c r="J20" s="2">
        <v>2.7349537037037037E-2</v>
      </c>
      <c r="K20" s="3">
        <v>10</v>
      </c>
      <c r="L20" s="4">
        <f>HOUR(Acrescentar1[[#This Row],[tempo]])*60*60+MINUTE(Acrescentar1[[#This Row],[tempo]])*60+SECOND(Acrescentar1[[#This Row],[tempo]])</f>
        <v>2363</v>
      </c>
      <c r="M20">
        <f>Acrescentar1[[#This Row],[tempo_s]]/Acrescentar1[[#This Row],[distancia]]</f>
        <v>236.3</v>
      </c>
      <c r="N20" t="str">
        <f>TEXT(ROUNDDOWN(Acrescentar1[[#This Row],[ritmo_s]]/60,0),"00")</f>
        <v>03</v>
      </c>
      <c r="O20" s="4" t="str">
        <f>TEXT(ROUND(((Acrescentar1[[#This Row],[ritmo_s]]/60-Acrescentar1[[#This Row],[comp_ritmo_min]])*100),2),"00")</f>
        <v>94</v>
      </c>
      <c r="P20" t="str">
        <f>Acrescentar1[[#This Row],[comp_ritmo_min]]&amp;":"&amp;Acrescentar1[[#This Row],[comp_ritmo_seg]]</f>
        <v>03:94</v>
      </c>
    </row>
    <row r="21" spans="1:16" x14ac:dyDescent="0.3">
      <c r="A21">
        <v>20</v>
      </c>
      <c r="B21">
        <v>10859</v>
      </c>
      <c r="C21" s="1" t="s">
        <v>1406</v>
      </c>
      <c r="D21" s="1" t="s">
        <v>1</v>
      </c>
      <c r="E21">
        <v>40</v>
      </c>
      <c r="F21" s="1" t="s">
        <v>14</v>
      </c>
      <c r="G21" s="4">
        <v>5</v>
      </c>
      <c r="H21" s="1" t="s">
        <v>6</v>
      </c>
      <c r="I21" s="1" t="s">
        <v>6</v>
      </c>
      <c r="J21" s="2">
        <v>2.7696759259259258E-2</v>
      </c>
      <c r="K21" s="3">
        <v>10</v>
      </c>
      <c r="L21" s="4">
        <f>HOUR(Acrescentar1[[#This Row],[tempo]])*60*60+MINUTE(Acrescentar1[[#This Row],[tempo]])*60+SECOND(Acrescentar1[[#This Row],[tempo]])</f>
        <v>2393</v>
      </c>
      <c r="M21">
        <f>Acrescentar1[[#This Row],[tempo_s]]/Acrescentar1[[#This Row],[distancia]]</f>
        <v>239.3</v>
      </c>
      <c r="N21" t="str">
        <f>TEXT(ROUNDDOWN(Acrescentar1[[#This Row],[ritmo_s]]/60,0),"00")</f>
        <v>03</v>
      </c>
      <c r="O21" s="4" t="str">
        <f>TEXT(ROUND(((Acrescentar1[[#This Row],[ritmo_s]]/60-Acrescentar1[[#This Row],[comp_ritmo_min]])*100),2),"00")</f>
        <v>99</v>
      </c>
      <c r="P21" t="str">
        <f>Acrescentar1[[#This Row],[comp_ritmo_min]]&amp;":"&amp;Acrescentar1[[#This Row],[comp_ritmo_seg]]</f>
        <v>03:99</v>
      </c>
    </row>
    <row r="22" spans="1:16" x14ac:dyDescent="0.3">
      <c r="A22">
        <v>21</v>
      </c>
      <c r="B22">
        <v>9022</v>
      </c>
      <c r="C22" s="1" t="s">
        <v>1408</v>
      </c>
      <c r="D22" s="1" t="s">
        <v>1</v>
      </c>
      <c r="E22">
        <v>31</v>
      </c>
      <c r="F22" s="1" t="s">
        <v>2</v>
      </c>
      <c r="G22" s="4">
        <v>3</v>
      </c>
      <c r="H22" s="1" t="s">
        <v>6</v>
      </c>
      <c r="I22" s="1" t="s">
        <v>9</v>
      </c>
      <c r="J22" s="2">
        <v>2.7777777777777776E-2</v>
      </c>
      <c r="K22" s="3">
        <v>10</v>
      </c>
      <c r="L22" s="4">
        <f>HOUR(Acrescentar1[[#This Row],[tempo]])*60*60+MINUTE(Acrescentar1[[#This Row],[tempo]])*60+SECOND(Acrescentar1[[#This Row],[tempo]])</f>
        <v>2400</v>
      </c>
      <c r="M22">
        <f>Acrescentar1[[#This Row],[tempo_s]]/Acrescentar1[[#This Row],[distancia]]</f>
        <v>240</v>
      </c>
      <c r="N22" t="str">
        <f>TEXT(ROUNDDOWN(Acrescentar1[[#This Row],[ritmo_s]]/60,0),"00")</f>
        <v>04</v>
      </c>
      <c r="O22" s="4" t="str">
        <f>TEXT(ROUND(((Acrescentar1[[#This Row],[ritmo_s]]/60-Acrescentar1[[#This Row],[comp_ritmo_min]])*100),2),"00")</f>
        <v>00</v>
      </c>
      <c r="P22" t="str">
        <f>Acrescentar1[[#This Row],[comp_ritmo_min]]&amp;":"&amp;Acrescentar1[[#This Row],[comp_ritmo_seg]]</f>
        <v>04:00</v>
      </c>
    </row>
    <row r="23" spans="1:16" x14ac:dyDescent="0.3">
      <c r="A23">
        <v>22</v>
      </c>
      <c r="B23">
        <v>9011</v>
      </c>
      <c r="C23" s="1" t="s">
        <v>1409</v>
      </c>
      <c r="D23" s="1" t="s">
        <v>1</v>
      </c>
      <c r="E23">
        <v>31</v>
      </c>
      <c r="F23" s="1" t="s">
        <v>2</v>
      </c>
      <c r="G23" s="4">
        <v>4</v>
      </c>
      <c r="H23" s="1" t="s">
        <v>6</v>
      </c>
      <c r="I23" s="1" t="s">
        <v>9</v>
      </c>
      <c r="J23" s="2">
        <v>2.7800925925925927E-2</v>
      </c>
      <c r="K23" s="3">
        <v>10</v>
      </c>
      <c r="L23" s="4">
        <f>HOUR(Acrescentar1[[#This Row],[tempo]])*60*60+MINUTE(Acrescentar1[[#This Row],[tempo]])*60+SECOND(Acrescentar1[[#This Row],[tempo]])</f>
        <v>2402</v>
      </c>
      <c r="M23">
        <f>Acrescentar1[[#This Row],[tempo_s]]/Acrescentar1[[#This Row],[distancia]]</f>
        <v>240.2</v>
      </c>
      <c r="N23" t="str">
        <f>TEXT(ROUNDDOWN(Acrescentar1[[#This Row],[ritmo_s]]/60,0),"00")</f>
        <v>04</v>
      </c>
      <c r="O23" s="4" t="str">
        <f>TEXT(ROUND(((Acrescentar1[[#This Row],[ritmo_s]]/60-Acrescentar1[[#This Row],[comp_ritmo_min]])*100),2),"00")</f>
        <v>00</v>
      </c>
      <c r="P23" t="str">
        <f>Acrescentar1[[#This Row],[comp_ritmo_min]]&amp;":"&amp;Acrescentar1[[#This Row],[comp_ritmo_seg]]</f>
        <v>04:00</v>
      </c>
    </row>
    <row r="24" spans="1:16" x14ac:dyDescent="0.3">
      <c r="A24">
        <v>23</v>
      </c>
      <c r="B24">
        <v>9635</v>
      </c>
      <c r="C24" s="1" t="s">
        <v>1410</v>
      </c>
      <c r="D24" s="1" t="s">
        <v>1</v>
      </c>
      <c r="E24">
        <v>45</v>
      </c>
      <c r="F24" s="1" t="s">
        <v>16</v>
      </c>
      <c r="G24" s="4">
        <v>4</v>
      </c>
      <c r="H24" s="1" t="s">
        <v>6</v>
      </c>
      <c r="I24" s="1" t="s">
        <v>6</v>
      </c>
      <c r="J24" s="2">
        <v>2.7824074074074074E-2</v>
      </c>
      <c r="K24" s="3">
        <v>10</v>
      </c>
      <c r="L24" s="4">
        <f>HOUR(Acrescentar1[[#This Row],[tempo]])*60*60+MINUTE(Acrescentar1[[#This Row],[tempo]])*60+SECOND(Acrescentar1[[#This Row],[tempo]])</f>
        <v>2404</v>
      </c>
      <c r="M24">
        <f>Acrescentar1[[#This Row],[tempo_s]]/Acrescentar1[[#This Row],[distancia]]</f>
        <v>240.4</v>
      </c>
      <c r="N24" t="str">
        <f>TEXT(ROUNDDOWN(Acrescentar1[[#This Row],[ritmo_s]]/60,0),"00")</f>
        <v>04</v>
      </c>
      <c r="O24" s="4" t="str">
        <f>TEXT(ROUND(((Acrescentar1[[#This Row],[ritmo_s]]/60-Acrescentar1[[#This Row],[comp_ritmo_min]])*100),2),"00")</f>
        <v>01</v>
      </c>
      <c r="P24" t="str">
        <f>Acrescentar1[[#This Row],[comp_ritmo_min]]&amp;":"&amp;Acrescentar1[[#This Row],[comp_ritmo_seg]]</f>
        <v>04:01</v>
      </c>
    </row>
    <row r="25" spans="1:16" x14ac:dyDescent="0.3">
      <c r="A25">
        <v>24</v>
      </c>
      <c r="B25">
        <v>8726</v>
      </c>
      <c r="C25" s="1" t="s">
        <v>1411</v>
      </c>
      <c r="D25" s="1" t="s">
        <v>1</v>
      </c>
      <c r="E25">
        <v>54</v>
      </c>
      <c r="F25" s="1" t="s">
        <v>18</v>
      </c>
      <c r="G25" s="4">
        <v>1</v>
      </c>
      <c r="H25" s="1" t="s">
        <v>6</v>
      </c>
      <c r="I25" s="1" t="s">
        <v>441</v>
      </c>
      <c r="J25" s="2">
        <v>2.7939814814814813E-2</v>
      </c>
      <c r="K25" s="3">
        <v>10</v>
      </c>
      <c r="L25" s="4">
        <f>HOUR(Acrescentar1[[#This Row],[tempo]])*60*60+MINUTE(Acrescentar1[[#This Row],[tempo]])*60+SECOND(Acrescentar1[[#This Row],[tempo]])</f>
        <v>2414</v>
      </c>
      <c r="M25">
        <f>Acrescentar1[[#This Row],[tempo_s]]/Acrescentar1[[#This Row],[distancia]]</f>
        <v>241.4</v>
      </c>
      <c r="N25" t="str">
        <f>TEXT(ROUNDDOWN(Acrescentar1[[#This Row],[ritmo_s]]/60,0),"00")</f>
        <v>04</v>
      </c>
      <c r="O25" s="4" t="str">
        <f>TEXT(ROUND(((Acrescentar1[[#This Row],[ritmo_s]]/60-Acrescentar1[[#This Row],[comp_ritmo_min]])*100),2),"00")</f>
        <v>02</v>
      </c>
      <c r="P25" t="str">
        <f>Acrescentar1[[#This Row],[comp_ritmo_min]]&amp;":"&amp;Acrescentar1[[#This Row],[comp_ritmo_seg]]</f>
        <v>04:02</v>
      </c>
    </row>
    <row r="26" spans="1:16" x14ac:dyDescent="0.3">
      <c r="A26">
        <v>25</v>
      </c>
      <c r="B26">
        <v>10769</v>
      </c>
      <c r="C26" s="1" t="s">
        <v>1412</v>
      </c>
      <c r="D26" s="1" t="s">
        <v>1</v>
      </c>
      <c r="E26">
        <v>35</v>
      </c>
      <c r="F26" s="1" t="s">
        <v>11</v>
      </c>
      <c r="G26" s="4">
        <v>1</v>
      </c>
      <c r="H26" s="1" t="s">
        <v>6</v>
      </c>
      <c r="I26" s="1" t="s">
        <v>6</v>
      </c>
      <c r="J26" s="2">
        <v>2.8101851851851854E-2</v>
      </c>
      <c r="K26" s="3">
        <v>10</v>
      </c>
      <c r="L26" s="4">
        <f>HOUR(Acrescentar1[[#This Row],[tempo]])*60*60+MINUTE(Acrescentar1[[#This Row],[tempo]])*60+SECOND(Acrescentar1[[#This Row],[tempo]])</f>
        <v>2428</v>
      </c>
      <c r="M26">
        <f>Acrescentar1[[#This Row],[tempo_s]]/Acrescentar1[[#This Row],[distancia]]</f>
        <v>242.8</v>
      </c>
      <c r="N26" t="str">
        <f>TEXT(ROUNDDOWN(Acrescentar1[[#This Row],[ritmo_s]]/60,0),"00")</f>
        <v>04</v>
      </c>
      <c r="O26" s="4" t="str">
        <f>TEXT(ROUND(((Acrescentar1[[#This Row],[ritmo_s]]/60-Acrescentar1[[#This Row],[comp_ritmo_min]])*100),2),"00")</f>
        <v>05</v>
      </c>
      <c r="P26" t="str">
        <f>Acrescentar1[[#This Row],[comp_ritmo_min]]&amp;":"&amp;Acrescentar1[[#This Row],[comp_ritmo_seg]]</f>
        <v>04:05</v>
      </c>
    </row>
    <row r="27" spans="1:16" x14ac:dyDescent="0.3">
      <c r="A27">
        <v>26</v>
      </c>
      <c r="B27">
        <v>9233</v>
      </c>
      <c r="C27" s="1" t="s">
        <v>1413</v>
      </c>
      <c r="D27" s="1" t="s">
        <v>1</v>
      </c>
      <c r="E27">
        <v>33</v>
      </c>
      <c r="F27" s="1" t="s">
        <v>2</v>
      </c>
      <c r="G27" s="4">
        <v>5</v>
      </c>
      <c r="H27" s="1" t="s">
        <v>6</v>
      </c>
      <c r="I27" s="1" t="s">
        <v>577</v>
      </c>
      <c r="J27" s="2">
        <v>2.8194444444444446E-2</v>
      </c>
      <c r="K27" s="3">
        <v>10</v>
      </c>
      <c r="L27" s="4">
        <f>HOUR(Acrescentar1[[#This Row],[tempo]])*60*60+MINUTE(Acrescentar1[[#This Row],[tempo]])*60+SECOND(Acrescentar1[[#This Row],[tempo]])</f>
        <v>2436</v>
      </c>
      <c r="M27">
        <f>Acrescentar1[[#This Row],[tempo_s]]/Acrescentar1[[#This Row],[distancia]]</f>
        <v>243.6</v>
      </c>
      <c r="N27" t="str">
        <f>TEXT(ROUNDDOWN(Acrescentar1[[#This Row],[ritmo_s]]/60,0),"00")</f>
        <v>04</v>
      </c>
      <c r="O27" s="4" t="str">
        <f>TEXT(ROUND(((Acrescentar1[[#This Row],[ritmo_s]]/60-Acrescentar1[[#This Row],[comp_ritmo_min]])*100),2),"00")</f>
        <v>06</v>
      </c>
      <c r="P27" t="str">
        <f>Acrescentar1[[#This Row],[comp_ritmo_min]]&amp;":"&amp;Acrescentar1[[#This Row],[comp_ritmo_seg]]</f>
        <v>04:06</v>
      </c>
    </row>
    <row r="28" spans="1:16" x14ac:dyDescent="0.3">
      <c r="A28">
        <v>27</v>
      </c>
      <c r="B28">
        <v>9362</v>
      </c>
      <c r="C28" s="1" t="s">
        <v>1414</v>
      </c>
      <c r="D28" s="1" t="s">
        <v>1</v>
      </c>
      <c r="E28">
        <v>20</v>
      </c>
      <c r="F28" s="1" t="s">
        <v>5</v>
      </c>
      <c r="G28" s="4">
        <v>2</v>
      </c>
      <c r="H28" s="1" t="s">
        <v>6</v>
      </c>
      <c r="I28" s="1" t="s">
        <v>206</v>
      </c>
      <c r="J28" s="2">
        <v>2.8229166666666666E-2</v>
      </c>
      <c r="K28" s="3">
        <v>10</v>
      </c>
      <c r="L28" s="4">
        <f>HOUR(Acrescentar1[[#This Row],[tempo]])*60*60+MINUTE(Acrescentar1[[#This Row],[tempo]])*60+SECOND(Acrescentar1[[#This Row],[tempo]])</f>
        <v>2439</v>
      </c>
      <c r="M28">
        <f>Acrescentar1[[#This Row],[tempo_s]]/Acrescentar1[[#This Row],[distancia]]</f>
        <v>243.9</v>
      </c>
      <c r="N28" t="str">
        <f>TEXT(ROUNDDOWN(Acrescentar1[[#This Row],[ritmo_s]]/60,0),"00")</f>
        <v>04</v>
      </c>
      <c r="O28" s="4" t="str">
        <f>TEXT(ROUND(((Acrescentar1[[#This Row],[ritmo_s]]/60-Acrescentar1[[#This Row],[comp_ritmo_min]])*100),2),"00")</f>
        <v>07</v>
      </c>
      <c r="P28" t="str">
        <f>Acrescentar1[[#This Row],[comp_ritmo_min]]&amp;":"&amp;Acrescentar1[[#This Row],[comp_ritmo_seg]]</f>
        <v>04:07</v>
      </c>
    </row>
    <row r="29" spans="1:16" x14ac:dyDescent="0.3">
      <c r="A29">
        <v>28</v>
      </c>
      <c r="B29">
        <v>8860</v>
      </c>
      <c r="C29" s="1" t="s">
        <v>1415</v>
      </c>
      <c r="D29" s="1" t="s">
        <v>1</v>
      </c>
      <c r="E29">
        <v>44</v>
      </c>
      <c r="F29" s="1" t="s">
        <v>14</v>
      </c>
      <c r="G29" s="4">
        <v>6</v>
      </c>
      <c r="H29" s="1" t="s">
        <v>6</v>
      </c>
      <c r="I29" s="1" t="s">
        <v>491</v>
      </c>
      <c r="J29" s="2">
        <v>2.8321759259259258E-2</v>
      </c>
      <c r="K29" s="3">
        <v>10</v>
      </c>
      <c r="L29" s="4">
        <f>HOUR(Acrescentar1[[#This Row],[tempo]])*60*60+MINUTE(Acrescentar1[[#This Row],[tempo]])*60+SECOND(Acrescentar1[[#This Row],[tempo]])</f>
        <v>2447</v>
      </c>
      <c r="M29">
        <f>Acrescentar1[[#This Row],[tempo_s]]/Acrescentar1[[#This Row],[distancia]]</f>
        <v>244.7</v>
      </c>
      <c r="N29" t="str">
        <f>TEXT(ROUNDDOWN(Acrescentar1[[#This Row],[ritmo_s]]/60,0),"00")</f>
        <v>04</v>
      </c>
      <c r="O29" s="4" t="str">
        <f>TEXT(ROUND(((Acrescentar1[[#This Row],[ritmo_s]]/60-Acrescentar1[[#This Row],[comp_ritmo_min]])*100),2),"00")</f>
        <v>08</v>
      </c>
      <c r="P29" t="str">
        <f>Acrescentar1[[#This Row],[comp_ritmo_min]]&amp;":"&amp;Acrescentar1[[#This Row],[comp_ritmo_seg]]</f>
        <v>04:08</v>
      </c>
    </row>
    <row r="30" spans="1:16" x14ac:dyDescent="0.3">
      <c r="A30">
        <v>29</v>
      </c>
      <c r="B30">
        <v>9206</v>
      </c>
      <c r="C30" s="1" t="s">
        <v>1417</v>
      </c>
      <c r="D30" s="1" t="s">
        <v>1</v>
      </c>
      <c r="E30">
        <v>36</v>
      </c>
      <c r="F30" s="1" t="s">
        <v>11</v>
      </c>
      <c r="G30" s="4">
        <v>2</v>
      </c>
      <c r="H30" s="1" t="s">
        <v>6</v>
      </c>
      <c r="I30" s="1" t="s">
        <v>104</v>
      </c>
      <c r="J30" s="2">
        <v>2.8344907407407409E-2</v>
      </c>
      <c r="K30" s="3">
        <v>10</v>
      </c>
      <c r="L30" s="4">
        <f>HOUR(Acrescentar1[[#This Row],[tempo]])*60*60+MINUTE(Acrescentar1[[#This Row],[tempo]])*60+SECOND(Acrescentar1[[#This Row],[tempo]])</f>
        <v>2449</v>
      </c>
      <c r="M30">
        <f>Acrescentar1[[#This Row],[tempo_s]]/Acrescentar1[[#This Row],[distancia]]</f>
        <v>244.9</v>
      </c>
      <c r="N30" t="str">
        <f>TEXT(ROUNDDOWN(Acrescentar1[[#This Row],[ritmo_s]]/60,0),"00")</f>
        <v>04</v>
      </c>
      <c r="O30" s="4" t="str">
        <f>TEXT(ROUND(((Acrescentar1[[#This Row],[ritmo_s]]/60-Acrescentar1[[#This Row],[comp_ritmo_min]])*100),2),"00")</f>
        <v>08</v>
      </c>
      <c r="P30" t="str">
        <f>Acrescentar1[[#This Row],[comp_ritmo_min]]&amp;":"&amp;Acrescentar1[[#This Row],[comp_ritmo_seg]]</f>
        <v>04:08</v>
      </c>
    </row>
    <row r="31" spans="1:16" x14ac:dyDescent="0.3">
      <c r="A31">
        <v>30</v>
      </c>
      <c r="B31">
        <v>9468</v>
      </c>
      <c r="C31" s="1" t="s">
        <v>1418</v>
      </c>
      <c r="D31" s="1" t="s">
        <v>1</v>
      </c>
      <c r="E31">
        <v>53</v>
      </c>
      <c r="F31" s="1" t="s">
        <v>18</v>
      </c>
      <c r="G31" s="4">
        <v>2</v>
      </c>
      <c r="H31" s="1" t="s">
        <v>6</v>
      </c>
      <c r="I31" s="1" t="s">
        <v>439</v>
      </c>
      <c r="J31" s="2">
        <v>2.8356481481481483E-2</v>
      </c>
      <c r="K31" s="3">
        <v>10</v>
      </c>
      <c r="L31" s="4">
        <f>HOUR(Acrescentar1[[#This Row],[tempo]])*60*60+MINUTE(Acrescentar1[[#This Row],[tempo]])*60+SECOND(Acrescentar1[[#This Row],[tempo]])</f>
        <v>2450</v>
      </c>
      <c r="M31">
        <f>Acrescentar1[[#This Row],[tempo_s]]/Acrescentar1[[#This Row],[distancia]]</f>
        <v>245</v>
      </c>
      <c r="N31" t="str">
        <f>TEXT(ROUNDDOWN(Acrescentar1[[#This Row],[ritmo_s]]/60,0),"00")</f>
        <v>04</v>
      </c>
      <c r="O31" s="4" t="str">
        <f>TEXT(ROUND(((Acrescentar1[[#This Row],[ritmo_s]]/60-Acrescentar1[[#This Row],[comp_ritmo_min]])*100),2),"00")</f>
        <v>08</v>
      </c>
      <c r="P31" t="str">
        <f>Acrescentar1[[#This Row],[comp_ritmo_min]]&amp;":"&amp;Acrescentar1[[#This Row],[comp_ritmo_seg]]</f>
        <v>04:08</v>
      </c>
    </row>
    <row r="32" spans="1:16" x14ac:dyDescent="0.3">
      <c r="A32">
        <v>31</v>
      </c>
      <c r="B32">
        <v>9494</v>
      </c>
      <c r="C32" s="1" t="s">
        <v>1419</v>
      </c>
      <c r="D32" s="1" t="s">
        <v>1</v>
      </c>
      <c r="E32">
        <v>38</v>
      </c>
      <c r="F32" s="1" t="s">
        <v>11</v>
      </c>
      <c r="G32" s="4">
        <v>3</v>
      </c>
      <c r="H32" s="1" t="s">
        <v>6</v>
      </c>
      <c r="I32" s="1" t="s">
        <v>54</v>
      </c>
      <c r="J32" s="2">
        <v>2.837962962962963E-2</v>
      </c>
      <c r="K32" s="3">
        <v>10</v>
      </c>
      <c r="L32" s="4">
        <f>HOUR(Acrescentar1[[#This Row],[tempo]])*60*60+MINUTE(Acrescentar1[[#This Row],[tempo]])*60+SECOND(Acrescentar1[[#This Row],[tempo]])</f>
        <v>2452</v>
      </c>
      <c r="M32">
        <f>Acrescentar1[[#This Row],[tempo_s]]/Acrescentar1[[#This Row],[distancia]]</f>
        <v>245.2</v>
      </c>
      <c r="N32" t="str">
        <f>TEXT(ROUNDDOWN(Acrescentar1[[#This Row],[ritmo_s]]/60,0),"00")</f>
        <v>04</v>
      </c>
      <c r="O32" s="4" t="str">
        <f>TEXT(ROUND(((Acrescentar1[[#This Row],[ritmo_s]]/60-Acrescentar1[[#This Row],[comp_ritmo_min]])*100),2),"00")</f>
        <v>09</v>
      </c>
      <c r="P32" t="str">
        <f>Acrescentar1[[#This Row],[comp_ritmo_min]]&amp;":"&amp;Acrescentar1[[#This Row],[comp_ritmo_seg]]</f>
        <v>04:09</v>
      </c>
    </row>
    <row r="33" spans="1:16" x14ac:dyDescent="0.3">
      <c r="A33">
        <v>32</v>
      </c>
      <c r="B33">
        <v>9951</v>
      </c>
      <c r="C33" s="1" t="s">
        <v>1349</v>
      </c>
      <c r="D33" s="1" t="s">
        <v>1</v>
      </c>
      <c r="E33">
        <v>29</v>
      </c>
      <c r="F33" s="1" t="s">
        <v>36</v>
      </c>
      <c r="G33" s="4">
        <v>3</v>
      </c>
      <c r="H33" s="1" t="s">
        <v>6</v>
      </c>
      <c r="I33" s="1" t="s">
        <v>6</v>
      </c>
      <c r="J33" s="2">
        <v>2.8391203703703703E-2</v>
      </c>
      <c r="K33" s="3">
        <v>10</v>
      </c>
      <c r="L33" s="4">
        <f>HOUR(Acrescentar1[[#This Row],[tempo]])*60*60+MINUTE(Acrescentar1[[#This Row],[tempo]])*60+SECOND(Acrescentar1[[#This Row],[tempo]])</f>
        <v>2453</v>
      </c>
      <c r="M33">
        <f>Acrescentar1[[#This Row],[tempo_s]]/Acrescentar1[[#This Row],[distancia]]</f>
        <v>245.3</v>
      </c>
      <c r="N33" t="str">
        <f>TEXT(ROUNDDOWN(Acrescentar1[[#This Row],[ritmo_s]]/60,0),"00")</f>
        <v>04</v>
      </c>
      <c r="O33" s="4" t="str">
        <f>TEXT(ROUND(((Acrescentar1[[#This Row],[ritmo_s]]/60-Acrescentar1[[#This Row],[comp_ritmo_min]])*100),2),"00")</f>
        <v>09</v>
      </c>
      <c r="P33" t="str">
        <f>Acrescentar1[[#This Row],[comp_ritmo_min]]&amp;":"&amp;Acrescentar1[[#This Row],[comp_ritmo_seg]]</f>
        <v>04:09</v>
      </c>
    </row>
    <row r="34" spans="1:16" x14ac:dyDescent="0.3">
      <c r="A34">
        <v>33</v>
      </c>
      <c r="B34">
        <v>11085</v>
      </c>
      <c r="C34" s="1" t="s">
        <v>1350</v>
      </c>
      <c r="D34" s="1" t="s">
        <v>1</v>
      </c>
      <c r="E34">
        <v>29</v>
      </c>
      <c r="F34" s="1" t="s">
        <v>36</v>
      </c>
      <c r="G34" s="4">
        <v>4</v>
      </c>
      <c r="H34" s="1" t="s">
        <v>6</v>
      </c>
      <c r="I34" s="1" t="s">
        <v>6</v>
      </c>
      <c r="J34" s="2">
        <v>2.8518518518518519E-2</v>
      </c>
      <c r="K34" s="3">
        <v>10</v>
      </c>
      <c r="L34" s="4">
        <f>HOUR(Acrescentar1[[#This Row],[tempo]])*60*60+MINUTE(Acrescentar1[[#This Row],[tempo]])*60+SECOND(Acrescentar1[[#This Row],[tempo]])</f>
        <v>2464</v>
      </c>
      <c r="M34">
        <f>Acrescentar1[[#This Row],[tempo_s]]/Acrescentar1[[#This Row],[distancia]]</f>
        <v>246.4</v>
      </c>
      <c r="N34" t="str">
        <f>TEXT(ROUNDDOWN(Acrescentar1[[#This Row],[ritmo_s]]/60,0),"00")</f>
        <v>04</v>
      </c>
      <c r="O34" s="4" t="str">
        <f>TEXT(ROUND(((Acrescentar1[[#This Row],[ritmo_s]]/60-Acrescentar1[[#This Row],[comp_ritmo_min]])*100),2),"00")</f>
        <v>11</v>
      </c>
      <c r="P34" t="str">
        <f>Acrescentar1[[#This Row],[comp_ritmo_min]]&amp;":"&amp;Acrescentar1[[#This Row],[comp_ritmo_seg]]</f>
        <v>04:11</v>
      </c>
    </row>
    <row r="35" spans="1:16" x14ac:dyDescent="0.3">
      <c r="A35">
        <v>34</v>
      </c>
      <c r="B35">
        <v>11273</v>
      </c>
      <c r="C35" s="1" t="s">
        <v>1351</v>
      </c>
      <c r="D35" s="1" t="s">
        <v>1</v>
      </c>
      <c r="E35">
        <v>52</v>
      </c>
      <c r="F35" s="1" t="s">
        <v>18</v>
      </c>
      <c r="G35" s="4">
        <v>3</v>
      </c>
      <c r="H35" s="1" t="s">
        <v>6</v>
      </c>
      <c r="I35" s="1" t="s">
        <v>6</v>
      </c>
      <c r="J35" s="2">
        <v>2.8518518518518519E-2</v>
      </c>
      <c r="K35" s="3">
        <v>10</v>
      </c>
      <c r="L35" s="4">
        <f>HOUR(Acrescentar1[[#This Row],[tempo]])*60*60+MINUTE(Acrescentar1[[#This Row],[tempo]])*60+SECOND(Acrescentar1[[#This Row],[tempo]])</f>
        <v>2464</v>
      </c>
      <c r="M35">
        <f>Acrescentar1[[#This Row],[tempo_s]]/Acrescentar1[[#This Row],[distancia]]</f>
        <v>246.4</v>
      </c>
      <c r="N35" t="str">
        <f>TEXT(ROUNDDOWN(Acrescentar1[[#This Row],[ritmo_s]]/60,0),"00")</f>
        <v>04</v>
      </c>
      <c r="O35" s="4" t="str">
        <f>TEXT(ROUND(((Acrescentar1[[#This Row],[ritmo_s]]/60-Acrescentar1[[#This Row],[comp_ritmo_min]])*100),2),"00")</f>
        <v>11</v>
      </c>
      <c r="P35" t="str">
        <f>Acrescentar1[[#This Row],[comp_ritmo_min]]&amp;":"&amp;Acrescentar1[[#This Row],[comp_ritmo_seg]]</f>
        <v>04:11</v>
      </c>
    </row>
    <row r="36" spans="1:16" x14ac:dyDescent="0.3">
      <c r="A36">
        <v>35</v>
      </c>
      <c r="B36">
        <v>9280</v>
      </c>
      <c r="C36" s="1" t="s">
        <v>1352</v>
      </c>
      <c r="D36" s="1" t="s">
        <v>1</v>
      </c>
      <c r="E36">
        <v>53</v>
      </c>
      <c r="F36" s="1" t="s">
        <v>18</v>
      </c>
      <c r="G36" s="4">
        <v>4</v>
      </c>
      <c r="H36" s="1" t="s">
        <v>6</v>
      </c>
      <c r="I36" s="1" t="s">
        <v>7</v>
      </c>
      <c r="J36" s="2">
        <v>2.855324074074074E-2</v>
      </c>
      <c r="K36" s="3">
        <v>10</v>
      </c>
      <c r="L36" s="4">
        <f>HOUR(Acrescentar1[[#This Row],[tempo]])*60*60+MINUTE(Acrescentar1[[#This Row],[tempo]])*60+SECOND(Acrescentar1[[#This Row],[tempo]])</f>
        <v>2467</v>
      </c>
      <c r="M36">
        <f>Acrescentar1[[#This Row],[tempo_s]]/Acrescentar1[[#This Row],[distancia]]</f>
        <v>246.7</v>
      </c>
      <c r="N36" t="str">
        <f>TEXT(ROUNDDOWN(Acrescentar1[[#This Row],[ritmo_s]]/60,0),"00")</f>
        <v>04</v>
      </c>
      <c r="O36" s="4" t="str">
        <f>TEXT(ROUND(((Acrescentar1[[#This Row],[ritmo_s]]/60-Acrescentar1[[#This Row],[comp_ritmo_min]])*100),2),"00")</f>
        <v>11</v>
      </c>
      <c r="P36" t="str">
        <f>Acrescentar1[[#This Row],[comp_ritmo_min]]&amp;":"&amp;Acrescentar1[[#This Row],[comp_ritmo_seg]]</f>
        <v>04:11</v>
      </c>
    </row>
    <row r="37" spans="1:16" x14ac:dyDescent="0.3">
      <c r="A37">
        <v>36</v>
      </c>
      <c r="B37">
        <v>9462</v>
      </c>
      <c r="C37" s="1" t="s">
        <v>1353</v>
      </c>
      <c r="D37" s="1" t="s">
        <v>1</v>
      </c>
      <c r="E37">
        <v>51</v>
      </c>
      <c r="F37" s="1" t="s">
        <v>18</v>
      </c>
      <c r="G37" s="4">
        <v>5</v>
      </c>
      <c r="H37" s="1" t="s">
        <v>6</v>
      </c>
      <c r="I37" s="1" t="s">
        <v>439</v>
      </c>
      <c r="J37" s="2">
        <v>2.8715277777777777E-2</v>
      </c>
      <c r="K37" s="3">
        <v>10</v>
      </c>
      <c r="L37" s="4">
        <f>HOUR(Acrescentar1[[#This Row],[tempo]])*60*60+MINUTE(Acrescentar1[[#This Row],[tempo]])*60+SECOND(Acrescentar1[[#This Row],[tempo]])</f>
        <v>2481</v>
      </c>
      <c r="M37">
        <f>Acrescentar1[[#This Row],[tempo_s]]/Acrescentar1[[#This Row],[distancia]]</f>
        <v>248.1</v>
      </c>
      <c r="N37" t="str">
        <f>TEXT(ROUNDDOWN(Acrescentar1[[#This Row],[ritmo_s]]/60,0),"00")</f>
        <v>04</v>
      </c>
      <c r="O37" s="4" t="str">
        <f>TEXT(ROUND(((Acrescentar1[[#This Row],[ritmo_s]]/60-Acrescentar1[[#This Row],[comp_ritmo_min]])*100),2),"00")</f>
        <v>14</v>
      </c>
      <c r="P37" t="str">
        <f>Acrescentar1[[#This Row],[comp_ritmo_min]]&amp;":"&amp;Acrescentar1[[#This Row],[comp_ritmo_seg]]</f>
        <v>04:14</v>
      </c>
    </row>
    <row r="38" spans="1:16" x14ac:dyDescent="0.3">
      <c r="A38">
        <v>37</v>
      </c>
      <c r="B38">
        <v>10063</v>
      </c>
      <c r="C38" s="1" t="s">
        <v>1354</v>
      </c>
      <c r="D38" s="1" t="s">
        <v>1</v>
      </c>
      <c r="E38">
        <v>42</v>
      </c>
      <c r="F38" s="1" t="s">
        <v>14</v>
      </c>
      <c r="G38" s="4">
        <v>7</v>
      </c>
      <c r="H38" s="1" t="s">
        <v>6</v>
      </c>
      <c r="I38" s="1" t="s">
        <v>6</v>
      </c>
      <c r="J38" s="2">
        <v>2.8715277777777777E-2</v>
      </c>
      <c r="K38" s="3">
        <v>10</v>
      </c>
      <c r="L38" s="4">
        <f>HOUR(Acrescentar1[[#This Row],[tempo]])*60*60+MINUTE(Acrescentar1[[#This Row],[tempo]])*60+SECOND(Acrescentar1[[#This Row],[tempo]])</f>
        <v>2481</v>
      </c>
      <c r="M38">
        <f>Acrescentar1[[#This Row],[tempo_s]]/Acrescentar1[[#This Row],[distancia]]</f>
        <v>248.1</v>
      </c>
      <c r="N38" t="str">
        <f>TEXT(ROUNDDOWN(Acrescentar1[[#This Row],[ritmo_s]]/60,0),"00")</f>
        <v>04</v>
      </c>
      <c r="O38" s="4" t="str">
        <f>TEXT(ROUND(((Acrescentar1[[#This Row],[ritmo_s]]/60-Acrescentar1[[#This Row],[comp_ritmo_min]])*100),2),"00")</f>
        <v>14</v>
      </c>
      <c r="P38" t="str">
        <f>Acrescentar1[[#This Row],[comp_ritmo_min]]&amp;":"&amp;Acrescentar1[[#This Row],[comp_ritmo_seg]]</f>
        <v>04:14</v>
      </c>
    </row>
    <row r="39" spans="1:16" x14ac:dyDescent="0.3">
      <c r="A39">
        <v>38</v>
      </c>
      <c r="B39">
        <v>10835</v>
      </c>
      <c r="C39" s="1" t="s">
        <v>1355</v>
      </c>
      <c r="D39" s="1" t="s">
        <v>1</v>
      </c>
      <c r="E39">
        <v>49</v>
      </c>
      <c r="F39" s="1" t="s">
        <v>16</v>
      </c>
      <c r="G39" s="4">
        <v>5</v>
      </c>
      <c r="H39" s="1" t="s">
        <v>6</v>
      </c>
      <c r="I39" s="1" t="s">
        <v>6</v>
      </c>
      <c r="J39" s="2">
        <v>2.8726851851851851E-2</v>
      </c>
      <c r="K39" s="3">
        <v>10</v>
      </c>
      <c r="L39" s="4">
        <f>HOUR(Acrescentar1[[#This Row],[tempo]])*60*60+MINUTE(Acrescentar1[[#This Row],[tempo]])*60+SECOND(Acrescentar1[[#This Row],[tempo]])</f>
        <v>2482</v>
      </c>
      <c r="M39">
        <f>Acrescentar1[[#This Row],[tempo_s]]/Acrescentar1[[#This Row],[distancia]]</f>
        <v>248.2</v>
      </c>
      <c r="N39" t="str">
        <f>TEXT(ROUNDDOWN(Acrescentar1[[#This Row],[ritmo_s]]/60,0),"00")</f>
        <v>04</v>
      </c>
      <c r="O39" s="4" t="str">
        <f>TEXT(ROUND(((Acrescentar1[[#This Row],[ritmo_s]]/60-Acrescentar1[[#This Row],[comp_ritmo_min]])*100),2),"00")</f>
        <v>14</v>
      </c>
      <c r="P39" t="str">
        <f>Acrescentar1[[#This Row],[comp_ritmo_min]]&amp;":"&amp;Acrescentar1[[#This Row],[comp_ritmo_seg]]</f>
        <v>04:14</v>
      </c>
    </row>
    <row r="40" spans="1:16" x14ac:dyDescent="0.3">
      <c r="A40">
        <v>39</v>
      </c>
      <c r="B40">
        <v>8998</v>
      </c>
      <c r="C40" s="1" t="s">
        <v>1356</v>
      </c>
      <c r="D40" s="1" t="s">
        <v>1</v>
      </c>
      <c r="E40">
        <v>47</v>
      </c>
      <c r="F40" s="1" t="s">
        <v>16</v>
      </c>
      <c r="G40" s="4">
        <v>6</v>
      </c>
      <c r="H40" s="1" t="s">
        <v>6</v>
      </c>
      <c r="I40" s="1" t="s">
        <v>9</v>
      </c>
      <c r="J40" s="2">
        <v>2.8726851851851851E-2</v>
      </c>
      <c r="K40" s="3">
        <v>10</v>
      </c>
      <c r="L40" s="4">
        <f>HOUR(Acrescentar1[[#This Row],[tempo]])*60*60+MINUTE(Acrescentar1[[#This Row],[tempo]])*60+SECOND(Acrescentar1[[#This Row],[tempo]])</f>
        <v>2482</v>
      </c>
      <c r="M40">
        <f>Acrescentar1[[#This Row],[tempo_s]]/Acrescentar1[[#This Row],[distancia]]</f>
        <v>248.2</v>
      </c>
      <c r="N40" t="str">
        <f>TEXT(ROUNDDOWN(Acrescentar1[[#This Row],[ritmo_s]]/60,0),"00")</f>
        <v>04</v>
      </c>
      <c r="O40" s="4" t="str">
        <f>TEXT(ROUND(((Acrescentar1[[#This Row],[ritmo_s]]/60-Acrescentar1[[#This Row],[comp_ritmo_min]])*100),2),"00")</f>
        <v>14</v>
      </c>
      <c r="P40" t="str">
        <f>Acrescentar1[[#This Row],[comp_ritmo_min]]&amp;":"&amp;Acrescentar1[[#This Row],[comp_ritmo_seg]]</f>
        <v>04:14</v>
      </c>
    </row>
    <row r="41" spans="1:16" x14ac:dyDescent="0.3">
      <c r="A41">
        <v>40</v>
      </c>
      <c r="B41">
        <v>8963</v>
      </c>
      <c r="C41" s="1" t="s">
        <v>1357</v>
      </c>
      <c r="D41" s="1" t="s">
        <v>1</v>
      </c>
      <c r="E41">
        <v>51</v>
      </c>
      <c r="F41" s="1" t="s">
        <v>18</v>
      </c>
      <c r="G41" s="4">
        <v>6</v>
      </c>
      <c r="H41" s="1" t="s">
        <v>6</v>
      </c>
      <c r="I41" s="1" t="s">
        <v>9</v>
      </c>
      <c r="J41" s="2">
        <v>2.8738425925925924E-2</v>
      </c>
      <c r="K41" s="3">
        <v>10</v>
      </c>
      <c r="L41" s="4">
        <f>HOUR(Acrescentar1[[#This Row],[tempo]])*60*60+MINUTE(Acrescentar1[[#This Row],[tempo]])*60+SECOND(Acrescentar1[[#This Row],[tempo]])</f>
        <v>2483</v>
      </c>
      <c r="M41">
        <f>Acrescentar1[[#This Row],[tempo_s]]/Acrescentar1[[#This Row],[distancia]]</f>
        <v>248.3</v>
      </c>
      <c r="N41" t="str">
        <f>TEXT(ROUNDDOWN(Acrescentar1[[#This Row],[ritmo_s]]/60,0),"00")</f>
        <v>04</v>
      </c>
      <c r="O41" s="4" t="str">
        <f>TEXT(ROUND(((Acrescentar1[[#This Row],[ritmo_s]]/60-Acrescentar1[[#This Row],[comp_ritmo_min]])*100),2),"00")</f>
        <v>14</v>
      </c>
      <c r="P41" t="str">
        <f>Acrescentar1[[#This Row],[comp_ritmo_min]]&amp;":"&amp;Acrescentar1[[#This Row],[comp_ritmo_seg]]</f>
        <v>04:14</v>
      </c>
    </row>
    <row r="42" spans="1:16" x14ac:dyDescent="0.3">
      <c r="A42">
        <v>41</v>
      </c>
      <c r="B42">
        <v>9369</v>
      </c>
      <c r="C42" s="1" t="s">
        <v>1358</v>
      </c>
      <c r="D42" s="1" t="s">
        <v>1</v>
      </c>
      <c r="E42">
        <v>32</v>
      </c>
      <c r="F42" s="1" t="s">
        <v>2</v>
      </c>
      <c r="G42" s="4">
        <v>6</v>
      </c>
      <c r="H42" s="1" t="s">
        <v>6</v>
      </c>
      <c r="I42" s="1" t="s">
        <v>206</v>
      </c>
      <c r="J42" s="2">
        <v>2.8854166666666667E-2</v>
      </c>
      <c r="K42" s="3">
        <v>10</v>
      </c>
      <c r="L42" s="4">
        <f>HOUR(Acrescentar1[[#This Row],[tempo]])*60*60+MINUTE(Acrescentar1[[#This Row],[tempo]])*60+SECOND(Acrescentar1[[#This Row],[tempo]])</f>
        <v>2493</v>
      </c>
      <c r="M42">
        <f>Acrescentar1[[#This Row],[tempo_s]]/Acrescentar1[[#This Row],[distancia]]</f>
        <v>249.3</v>
      </c>
      <c r="N42" t="str">
        <f>TEXT(ROUNDDOWN(Acrescentar1[[#This Row],[ritmo_s]]/60,0),"00")</f>
        <v>04</v>
      </c>
      <c r="O42" s="4" t="str">
        <f>TEXT(ROUND(((Acrescentar1[[#This Row],[ritmo_s]]/60-Acrescentar1[[#This Row],[comp_ritmo_min]])*100),2),"00")</f>
        <v>16</v>
      </c>
      <c r="P42" t="str">
        <f>Acrescentar1[[#This Row],[comp_ritmo_min]]&amp;":"&amp;Acrescentar1[[#This Row],[comp_ritmo_seg]]</f>
        <v>04:16</v>
      </c>
    </row>
    <row r="43" spans="1:16" x14ac:dyDescent="0.3">
      <c r="A43">
        <v>42</v>
      </c>
      <c r="B43">
        <v>10691</v>
      </c>
      <c r="C43" s="1" t="s">
        <v>1359</v>
      </c>
      <c r="D43" s="1" t="s">
        <v>1</v>
      </c>
      <c r="E43">
        <v>59</v>
      </c>
      <c r="F43" s="1" t="s">
        <v>59</v>
      </c>
      <c r="G43" s="4">
        <v>2</v>
      </c>
      <c r="H43" s="1" t="s">
        <v>6</v>
      </c>
      <c r="I43" s="1" t="s">
        <v>6</v>
      </c>
      <c r="J43" s="2">
        <v>2.8888888888888888E-2</v>
      </c>
      <c r="K43" s="3">
        <v>10</v>
      </c>
      <c r="L43" s="4">
        <f>HOUR(Acrescentar1[[#This Row],[tempo]])*60*60+MINUTE(Acrescentar1[[#This Row],[tempo]])*60+SECOND(Acrescentar1[[#This Row],[tempo]])</f>
        <v>2496</v>
      </c>
      <c r="M43">
        <f>Acrescentar1[[#This Row],[tempo_s]]/Acrescentar1[[#This Row],[distancia]]</f>
        <v>249.6</v>
      </c>
      <c r="N43" t="str">
        <f>TEXT(ROUNDDOWN(Acrescentar1[[#This Row],[ritmo_s]]/60,0),"00")</f>
        <v>04</v>
      </c>
      <c r="O43" s="4" t="str">
        <f>TEXT(ROUND(((Acrescentar1[[#This Row],[ritmo_s]]/60-Acrescentar1[[#This Row],[comp_ritmo_min]])*100),2),"00")</f>
        <v>16</v>
      </c>
      <c r="P43" t="str">
        <f>Acrescentar1[[#This Row],[comp_ritmo_min]]&amp;":"&amp;Acrescentar1[[#This Row],[comp_ritmo_seg]]</f>
        <v>04:16</v>
      </c>
    </row>
    <row r="44" spans="1:16" x14ac:dyDescent="0.3">
      <c r="A44">
        <v>43</v>
      </c>
      <c r="B44">
        <v>9309</v>
      </c>
      <c r="C44" s="1" t="s">
        <v>1360</v>
      </c>
      <c r="D44" s="1" t="s">
        <v>1</v>
      </c>
      <c r="E44">
        <v>30</v>
      </c>
      <c r="F44" s="1" t="s">
        <v>2</v>
      </c>
      <c r="G44" s="4">
        <v>7</v>
      </c>
      <c r="H44" s="1" t="s">
        <v>6</v>
      </c>
      <c r="I44" s="1" t="s">
        <v>87</v>
      </c>
      <c r="J44" s="2">
        <v>2.8958333333333332E-2</v>
      </c>
      <c r="K44" s="3">
        <v>10</v>
      </c>
      <c r="L44" s="4">
        <f>HOUR(Acrescentar1[[#This Row],[tempo]])*60*60+MINUTE(Acrescentar1[[#This Row],[tempo]])*60+SECOND(Acrescentar1[[#This Row],[tempo]])</f>
        <v>2502</v>
      </c>
      <c r="M44">
        <f>Acrescentar1[[#This Row],[tempo_s]]/Acrescentar1[[#This Row],[distancia]]</f>
        <v>250.2</v>
      </c>
      <c r="N44" t="str">
        <f>TEXT(ROUNDDOWN(Acrescentar1[[#This Row],[ritmo_s]]/60,0),"00")</f>
        <v>04</v>
      </c>
      <c r="O44" s="4" t="str">
        <f>TEXT(ROUND(((Acrescentar1[[#This Row],[ritmo_s]]/60-Acrescentar1[[#This Row],[comp_ritmo_min]])*100),2),"00")</f>
        <v>17</v>
      </c>
      <c r="P44" t="str">
        <f>Acrescentar1[[#This Row],[comp_ritmo_min]]&amp;":"&amp;Acrescentar1[[#This Row],[comp_ritmo_seg]]</f>
        <v>04:17</v>
      </c>
    </row>
    <row r="45" spans="1:16" x14ac:dyDescent="0.3">
      <c r="A45">
        <v>44</v>
      </c>
      <c r="B45">
        <v>8843</v>
      </c>
      <c r="C45" s="1" t="s">
        <v>1361</v>
      </c>
      <c r="D45" s="1" t="s">
        <v>1</v>
      </c>
      <c r="E45">
        <v>56</v>
      </c>
      <c r="F45" s="1" t="s">
        <v>59</v>
      </c>
      <c r="G45" s="4">
        <v>3</v>
      </c>
      <c r="H45" s="1" t="s">
        <v>6</v>
      </c>
      <c r="I45" s="1" t="s">
        <v>183</v>
      </c>
      <c r="J45" s="2">
        <v>2.8981481481481483E-2</v>
      </c>
      <c r="K45" s="3">
        <v>10</v>
      </c>
      <c r="L45" s="4">
        <f>HOUR(Acrescentar1[[#This Row],[tempo]])*60*60+MINUTE(Acrescentar1[[#This Row],[tempo]])*60+SECOND(Acrescentar1[[#This Row],[tempo]])</f>
        <v>2504</v>
      </c>
      <c r="M45">
        <f>Acrescentar1[[#This Row],[tempo_s]]/Acrescentar1[[#This Row],[distancia]]</f>
        <v>250.4</v>
      </c>
      <c r="N45" t="str">
        <f>TEXT(ROUNDDOWN(Acrescentar1[[#This Row],[ritmo_s]]/60,0),"00")</f>
        <v>04</v>
      </c>
      <c r="O45" s="4" t="str">
        <f>TEXT(ROUND(((Acrescentar1[[#This Row],[ritmo_s]]/60-Acrescentar1[[#This Row],[comp_ritmo_min]])*100),2),"00")</f>
        <v>17</v>
      </c>
      <c r="P45" t="str">
        <f>Acrescentar1[[#This Row],[comp_ritmo_min]]&amp;":"&amp;Acrescentar1[[#This Row],[comp_ritmo_seg]]</f>
        <v>04:17</v>
      </c>
    </row>
    <row r="46" spans="1:16" x14ac:dyDescent="0.3">
      <c r="A46">
        <v>45</v>
      </c>
      <c r="B46">
        <v>8728</v>
      </c>
      <c r="C46" s="1" t="s">
        <v>1362</v>
      </c>
      <c r="D46" s="1" t="s">
        <v>1</v>
      </c>
      <c r="E46">
        <v>40</v>
      </c>
      <c r="F46" s="1" t="s">
        <v>14</v>
      </c>
      <c r="G46" s="4">
        <v>8</v>
      </c>
      <c r="H46" s="1" t="s">
        <v>6</v>
      </c>
      <c r="I46" s="1" t="s">
        <v>441</v>
      </c>
      <c r="J46" s="2">
        <v>2.8993055555555557E-2</v>
      </c>
      <c r="K46" s="3">
        <v>10</v>
      </c>
      <c r="L46" s="4">
        <f>HOUR(Acrescentar1[[#This Row],[tempo]])*60*60+MINUTE(Acrescentar1[[#This Row],[tempo]])*60+SECOND(Acrescentar1[[#This Row],[tempo]])</f>
        <v>2505</v>
      </c>
      <c r="M46">
        <f>Acrescentar1[[#This Row],[tempo_s]]/Acrescentar1[[#This Row],[distancia]]</f>
        <v>250.5</v>
      </c>
      <c r="N46" t="str">
        <f>TEXT(ROUNDDOWN(Acrescentar1[[#This Row],[ritmo_s]]/60,0),"00")</f>
        <v>04</v>
      </c>
      <c r="O46" s="4" t="str">
        <f>TEXT(ROUND(((Acrescentar1[[#This Row],[ritmo_s]]/60-Acrescentar1[[#This Row],[comp_ritmo_min]])*100),2),"00")</f>
        <v>18</v>
      </c>
      <c r="P46" t="str">
        <f>Acrescentar1[[#This Row],[comp_ritmo_min]]&amp;":"&amp;Acrescentar1[[#This Row],[comp_ritmo_seg]]</f>
        <v>04:18</v>
      </c>
    </row>
    <row r="47" spans="1:16" x14ac:dyDescent="0.3">
      <c r="A47">
        <v>46</v>
      </c>
      <c r="B47">
        <v>8711</v>
      </c>
      <c r="C47" s="1" t="s">
        <v>1363</v>
      </c>
      <c r="D47" s="1" t="s">
        <v>1</v>
      </c>
      <c r="E47">
        <v>40</v>
      </c>
      <c r="F47" s="1" t="s">
        <v>14</v>
      </c>
      <c r="G47" s="4">
        <v>9</v>
      </c>
      <c r="H47" s="1" t="s">
        <v>6</v>
      </c>
      <c r="I47" s="1" t="s">
        <v>289</v>
      </c>
      <c r="J47" s="2">
        <v>2.9050925925925924E-2</v>
      </c>
      <c r="K47" s="3">
        <v>10</v>
      </c>
      <c r="L47" s="4">
        <f>HOUR(Acrescentar1[[#This Row],[tempo]])*60*60+MINUTE(Acrescentar1[[#This Row],[tempo]])*60+SECOND(Acrescentar1[[#This Row],[tempo]])</f>
        <v>2510</v>
      </c>
      <c r="M47">
        <f>Acrescentar1[[#This Row],[tempo_s]]/Acrescentar1[[#This Row],[distancia]]</f>
        <v>251</v>
      </c>
      <c r="N47" t="str">
        <f>TEXT(ROUNDDOWN(Acrescentar1[[#This Row],[ritmo_s]]/60,0),"00")</f>
        <v>04</v>
      </c>
      <c r="O47" s="4" t="str">
        <f>TEXT(ROUND(((Acrescentar1[[#This Row],[ritmo_s]]/60-Acrescentar1[[#This Row],[comp_ritmo_min]])*100),2),"00")</f>
        <v>18</v>
      </c>
      <c r="P47" t="str">
        <f>Acrescentar1[[#This Row],[comp_ritmo_min]]&amp;":"&amp;Acrescentar1[[#This Row],[comp_ritmo_seg]]</f>
        <v>04:18</v>
      </c>
    </row>
    <row r="48" spans="1:16" x14ac:dyDescent="0.3">
      <c r="A48">
        <v>47</v>
      </c>
      <c r="B48">
        <v>11160</v>
      </c>
      <c r="C48" s="1" t="s">
        <v>1364</v>
      </c>
      <c r="D48" s="1" t="s">
        <v>1</v>
      </c>
      <c r="E48">
        <v>68</v>
      </c>
      <c r="F48" s="1" t="s">
        <v>38</v>
      </c>
      <c r="G48" s="4">
        <v>1</v>
      </c>
      <c r="H48" s="1" t="s">
        <v>6</v>
      </c>
      <c r="I48" s="1" t="s">
        <v>6</v>
      </c>
      <c r="J48" s="2">
        <v>2.9074074074074075E-2</v>
      </c>
      <c r="K48" s="3">
        <v>10</v>
      </c>
      <c r="L48" s="4">
        <f>HOUR(Acrescentar1[[#This Row],[tempo]])*60*60+MINUTE(Acrescentar1[[#This Row],[tempo]])*60+SECOND(Acrescentar1[[#This Row],[tempo]])</f>
        <v>2512</v>
      </c>
      <c r="M48">
        <f>Acrescentar1[[#This Row],[tempo_s]]/Acrescentar1[[#This Row],[distancia]]</f>
        <v>251.2</v>
      </c>
      <c r="N48" t="str">
        <f>TEXT(ROUNDDOWN(Acrescentar1[[#This Row],[ritmo_s]]/60,0),"00")</f>
        <v>04</v>
      </c>
      <c r="O48" s="4" t="str">
        <f>TEXT(ROUND(((Acrescentar1[[#This Row],[ritmo_s]]/60-Acrescentar1[[#This Row],[comp_ritmo_min]])*100),2),"00")</f>
        <v>19</v>
      </c>
      <c r="P48" t="str">
        <f>Acrescentar1[[#This Row],[comp_ritmo_min]]&amp;":"&amp;Acrescentar1[[#This Row],[comp_ritmo_seg]]</f>
        <v>04:19</v>
      </c>
    </row>
    <row r="49" spans="1:16" x14ac:dyDescent="0.3">
      <c r="A49">
        <v>48</v>
      </c>
      <c r="B49">
        <v>10934</v>
      </c>
      <c r="C49" s="1" t="s">
        <v>1365</v>
      </c>
      <c r="D49" s="1" t="s">
        <v>1</v>
      </c>
      <c r="E49">
        <v>46</v>
      </c>
      <c r="F49" s="1" t="s">
        <v>16</v>
      </c>
      <c r="G49" s="4">
        <v>7</v>
      </c>
      <c r="H49" s="1" t="s">
        <v>6</v>
      </c>
      <c r="I49" s="1" t="s">
        <v>6</v>
      </c>
      <c r="J49" s="2">
        <v>2.9236111111111112E-2</v>
      </c>
      <c r="K49" s="3">
        <v>10</v>
      </c>
      <c r="L49" s="4">
        <f>HOUR(Acrescentar1[[#This Row],[tempo]])*60*60+MINUTE(Acrescentar1[[#This Row],[tempo]])*60+SECOND(Acrescentar1[[#This Row],[tempo]])</f>
        <v>2526</v>
      </c>
      <c r="M49">
        <f>Acrescentar1[[#This Row],[tempo_s]]/Acrescentar1[[#This Row],[distancia]]</f>
        <v>252.6</v>
      </c>
      <c r="N49" t="str">
        <f>TEXT(ROUNDDOWN(Acrescentar1[[#This Row],[ritmo_s]]/60,0),"00")</f>
        <v>04</v>
      </c>
      <c r="O49" s="4" t="str">
        <f>TEXT(ROUND(((Acrescentar1[[#This Row],[ritmo_s]]/60-Acrescentar1[[#This Row],[comp_ritmo_min]])*100),2),"00")</f>
        <v>21</v>
      </c>
      <c r="P49" t="str">
        <f>Acrescentar1[[#This Row],[comp_ritmo_min]]&amp;":"&amp;Acrescentar1[[#This Row],[comp_ritmo_seg]]</f>
        <v>04:21</v>
      </c>
    </row>
    <row r="50" spans="1:16" x14ac:dyDescent="0.3">
      <c r="A50">
        <v>49</v>
      </c>
      <c r="B50">
        <v>9135</v>
      </c>
      <c r="C50" s="1" t="s">
        <v>1366</v>
      </c>
      <c r="D50" s="1" t="s">
        <v>1</v>
      </c>
      <c r="E50">
        <v>35</v>
      </c>
      <c r="F50" s="1" t="s">
        <v>11</v>
      </c>
      <c r="G50" s="4">
        <v>4</v>
      </c>
      <c r="H50" s="1" t="s">
        <v>6</v>
      </c>
      <c r="I50" s="1" t="s">
        <v>281</v>
      </c>
      <c r="J50" s="2">
        <v>2.9444444444444443E-2</v>
      </c>
      <c r="K50" s="3">
        <v>10</v>
      </c>
      <c r="L50" s="4">
        <f>HOUR(Acrescentar1[[#This Row],[tempo]])*60*60+MINUTE(Acrescentar1[[#This Row],[tempo]])*60+SECOND(Acrescentar1[[#This Row],[tempo]])</f>
        <v>2544</v>
      </c>
      <c r="M50">
        <f>Acrescentar1[[#This Row],[tempo_s]]/Acrescentar1[[#This Row],[distancia]]</f>
        <v>254.4</v>
      </c>
      <c r="N50" t="str">
        <f>TEXT(ROUNDDOWN(Acrescentar1[[#This Row],[ritmo_s]]/60,0),"00")</f>
        <v>04</v>
      </c>
      <c r="O50" s="4" t="str">
        <f>TEXT(ROUND(((Acrescentar1[[#This Row],[ritmo_s]]/60-Acrescentar1[[#This Row],[comp_ritmo_min]])*100),2),"00")</f>
        <v>24</v>
      </c>
      <c r="P50" t="str">
        <f>Acrescentar1[[#This Row],[comp_ritmo_min]]&amp;":"&amp;Acrescentar1[[#This Row],[comp_ritmo_seg]]</f>
        <v>04:24</v>
      </c>
    </row>
    <row r="51" spans="1:16" x14ac:dyDescent="0.3">
      <c r="A51">
        <v>50</v>
      </c>
      <c r="B51">
        <v>8640</v>
      </c>
      <c r="C51" s="1" t="s">
        <v>1367</v>
      </c>
      <c r="D51" s="1" t="s">
        <v>1</v>
      </c>
      <c r="E51">
        <v>46</v>
      </c>
      <c r="F51" s="1" t="s">
        <v>16</v>
      </c>
      <c r="G51" s="4">
        <v>8</v>
      </c>
      <c r="H51" s="1" t="s">
        <v>6</v>
      </c>
      <c r="I51" s="1" t="s">
        <v>80</v>
      </c>
      <c r="J51" s="2">
        <v>2.9490740740740741E-2</v>
      </c>
      <c r="K51" s="3">
        <v>10</v>
      </c>
      <c r="L51" s="4">
        <f>HOUR(Acrescentar1[[#This Row],[tempo]])*60*60+MINUTE(Acrescentar1[[#This Row],[tempo]])*60+SECOND(Acrescentar1[[#This Row],[tempo]])</f>
        <v>2548</v>
      </c>
      <c r="M51">
        <f>Acrescentar1[[#This Row],[tempo_s]]/Acrescentar1[[#This Row],[distancia]]</f>
        <v>254.8</v>
      </c>
      <c r="N51" t="str">
        <f>TEXT(ROUNDDOWN(Acrescentar1[[#This Row],[ritmo_s]]/60,0),"00")</f>
        <v>04</v>
      </c>
      <c r="O51" s="4" t="str">
        <f>TEXT(ROUND(((Acrescentar1[[#This Row],[ritmo_s]]/60-Acrescentar1[[#This Row],[comp_ritmo_min]])*100),2),"00")</f>
        <v>25</v>
      </c>
      <c r="P51" t="str">
        <f>Acrescentar1[[#This Row],[comp_ritmo_min]]&amp;":"&amp;Acrescentar1[[#This Row],[comp_ritmo_seg]]</f>
        <v>04:25</v>
      </c>
    </row>
    <row r="52" spans="1:16" x14ac:dyDescent="0.3">
      <c r="A52">
        <v>51</v>
      </c>
      <c r="B52">
        <v>9364</v>
      </c>
      <c r="C52" s="1" t="s">
        <v>1368</v>
      </c>
      <c r="D52" s="1" t="s">
        <v>1</v>
      </c>
      <c r="E52">
        <v>43</v>
      </c>
      <c r="F52" s="1" t="s">
        <v>14</v>
      </c>
      <c r="G52" s="4">
        <v>10</v>
      </c>
      <c r="H52" s="1" t="s">
        <v>6</v>
      </c>
      <c r="I52" s="1" t="s">
        <v>206</v>
      </c>
      <c r="J52" s="2">
        <v>2.9502314814814815E-2</v>
      </c>
      <c r="K52" s="3">
        <v>10</v>
      </c>
      <c r="L52" s="4">
        <f>HOUR(Acrescentar1[[#This Row],[tempo]])*60*60+MINUTE(Acrescentar1[[#This Row],[tempo]])*60+SECOND(Acrescentar1[[#This Row],[tempo]])</f>
        <v>2549</v>
      </c>
      <c r="M52">
        <f>Acrescentar1[[#This Row],[tempo_s]]/Acrescentar1[[#This Row],[distancia]]</f>
        <v>254.9</v>
      </c>
      <c r="N52" t="str">
        <f>TEXT(ROUNDDOWN(Acrescentar1[[#This Row],[ritmo_s]]/60,0),"00")</f>
        <v>04</v>
      </c>
      <c r="O52" s="4" t="str">
        <f>TEXT(ROUND(((Acrescentar1[[#This Row],[ritmo_s]]/60-Acrescentar1[[#This Row],[comp_ritmo_min]])*100),2),"00")</f>
        <v>25</v>
      </c>
      <c r="P52" t="str">
        <f>Acrescentar1[[#This Row],[comp_ritmo_min]]&amp;":"&amp;Acrescentar1[[#This Row],[comp_ritmo_seg]]</f>
        <v>04:25</v>
      </c>
    </row>
    <row r="53" spans="1:16" x14ac:dyDescent="0.3">
      <c r="A53">
        <v>52</v>
      </c>
      <c r="B53">
        <v>8725</v>
      </c>
      <c r="C53" s="1" t="s">
        <v>1369</v>
      </c>
      <c r="D53" s="1" t="s">
        <v>1</v>
      </c>
      <c r="E53">
        <v>39</v>
      </c>
      <c r="F53" s="1" t="s">
        <v>11</v>
      </c>
      <c r="G53" s="4">
        <v>5</v>
      </c>
      <c r="H53" s="1" t="s">
        <v>6</v>
      </c>
      <c r="I53" s="1" t="s">
        <v>441</v>
      </c>
      <c r="J53" s="2">
        <v>2.9594907407407407E-2</v>
      </c>
      <c r="K53" s="3">
        <v>10</v>
      </c>
      <c r="L53" s="4">
        <f>HOUR(Acrescentar1[[#This Row],[tempo]])*60*60+MINUTE(Acrescentar1[[#This Row],[tempo]])*60+SECOND(Acrescentar1[[#This Row],[tempo]])</f>
        <v>2557</v>
      </c>
      <c r="M53">
        <f>Acrescentar1[[#This Row],[tempo_s]]/Acrescentar1[[#This Row],[distancia]]</f>
        <v>255.7</v>
      </c>
      <c r="N53" t="str">
        <f>TEXT(ROUNDDOWN(Acrescentar1[[#This Row],[ritmo_s]]/60,0),"00")</f>
        <v>04</v>
      </c>
      <c r="O53" s="4" t="str">
        <f>TEXT(ROUND(((Acrescentar1[[#This Row],[ritmo_s]]/60-Acrescentar1[[#This Row],[comp_ritmo_min]])*100),2),"00")</f>
        <v>26</v>
      </c>
      <c r="P53" t="str">
        <f>Acrescentar1[[#This Row],[comp_ritmo_min]]&amp;":"&amp;Acrescentar1[[#This Row],[comp_ritmo_seg]]</f>
        <v>04:26</v>
      </c>
    </row>
    <row r="54" spans="1:16" x14ac:dyDescent="0.3">
      <c r="A54">
        <v>53</v>
      </c>
      <c r="B54">
        <v>11163</v>
      </c>
      <c r="C54" s="1" t="s">
        <v>1370</v>
      </c>
      <c r="D54" s="1" t="s">
        <v>1</v>
      </c>
      <c r="E54">
        <v>43</v>
      </c>
      <c r="F54" s="1" t="s">
        <v>14</v>
      </c>
      <c r="G54" s="4">
        <v>11</v>
      </c>
      <c r="H54" s="1" t="s">
        <v>6</v>
      </c>
      <c r="I54" s="1" t="s">
        <v>6</v>
      </c>
      <c r="J54" s="2">
        <v>2.9652777777777778E-2</v>
      </c>
      <c r="K54" s="3">
        <v>10</v>
      </c>
      <c r="L54" s="4">
        <f>HOUR(Acrescentar1[[#This Row],[tempo]])*60*60+MINUTE(Acrescentar1[[#This Row],[tempo]])*60+SECOND(Acrescentar1[[#This Row],[tempo]])</f>
        <v>2562</v>
      </c>
      <c r="M54">
        <f>Acrescentar1[[#This Row],[tempo_s]]/Acrescentar1[[#This Row],[distancia]]</f>
        <v>256.2</v>
      </c>
      <c r="N54" t="str">
        <f>TEXT(ROUNDDOWN(Acrescentar1[[#This Row],[ritmo_s]]/60,0),"00")</f>
        <v>04</v>
      </c>
      <c r="O54" s="4" t="str">
        <f>TEXT(ROUND(((Acrescentar1[[#This Row],[ritmo_s]]/60-Acrescentar1[[#This Row],[comp_ritmo_min]])*100),2),"00")</f>
        <v>27</v>
      </c>
      <c r="P54" t="str">
        <f>Acrescentar1[[#This Row],[comp_ritmo_min]]&amp;":"&amp;Acrescentar1[[#This Row],[comp_ritmo_seg]]</f>
        <v>04:27</v>
      </c>
    </row>
    <row r="55" spans="1:16" x14ac:dyDescent="0.3">
      <c r="A55">
        <v>54</v>
      </c>
      <c r="B55">
        <v>9398</v>
      </c>
      <c r="C55" s="1" t="s">
        <v>1371</v>
      </c>
      <c r="D55" s="1" t="s">
        <v>1</v>
      </c>
      <c r="E55">
        <v>40</v>
      </c>
      <c r="F55" s="1" t="s">
        <v>14</v>
      </c>
      <c r="G55" s="4">
        <v>12</v>
      </c>
      <c r="H55" s="1" t="s">
        <v>6</v>
      </c>
      <c r="I55" s="1" t="s">
        <v>773</v>
      </c>
      <c r="J55" s="2">
        <v>2.9699074074074076E-2</v>
      </c>
      <c r="K55" s="3">
        <v>10</v>
      </c>
      <c r="L55" s="4">
        <f>HOUR(Acrescentar1[[#This Row],[tempo]])*60*60+MINUTE(Acrescentar1[[#This Row],[tempo]])*60+SECOND(Acrescentar1[[#This Row],[tempo]])</f>
        <v>2566</v>
      </c>
      <c r="M55">
        <f>Acrescentar1[[#This Row],[tempo_s]]/Acrescentar1[[#This Row],[distancia]]</f>
        <v>256.60000000000002</v>
      </c>
      <c r="N55" t="str">
        <f>TEXT(ROUNDDOWN(Acrescentar1[[#This Row],[ritmo_s]]/60,0),"00")</f>
        <v>04</v>
      </c>
      <c r="O55" s="4" t="str">
        <f>TEXT(ROUND(((Acrescentar1[[#This Row],[ritmo_s]]/60-Acrescentar1[[#This Row],[comp_ritmo_min]])*100),2),"00")</f>
        <v>28</v>
      </c>
      <c r="P55" t="str">
        <f>Acrescentar1[[#This Row],[comp_ritmo_min]]&amp;":"&amp;Acrescentar1[[#This Row],[comp_ritmo_seg]]</f>
        <v>04:28</v>
      </c>
    </row>
    <row r="56" spans="1:16" x14ac:dyDescent="0.3">
      <c r="A56">
        <v>55</v>
      </c>
      <c r="B56">
        <v>11108</v>
      </c>
      <c r="C56" s="1" t="s">
        <v>1372</v>
      </c>
      <c r="D56" s="1" t="s">
        <v>1</v>
      </c>
      <c r="E56">
        <v>43</v>
      </c>
      <c r="F56" s="1" t="s">
        <v>14</v>
      </c>
      <c r="G56" s="4">
        <v>13</v>
      </c>
      <c r="H56" s="1" t="s">
        <v>6</v>
      </c>
      <c r="I56" s="1" t="s">
        <v>6</v>
      </c>
      <c r="J56" s="2">
        <v>2.9699074074074076E-2</v>
      </c>
      <c r="K56" s="3">
        <v>10</v>
      </c>
      <c r="L56" s="4">
        <f>HOUR(Acrescentar1[[#This Row],[tempo]])*60*60+MINUTE(Acrescentar1[[#This Row],[tempo]])*60+SECOND(Acrescentar1[[#This Row],[tempo]])</f>
        <v>2566</v>
      </c>
      <c r="M56">
        <f>Acrescentar1[[#This Row],[tempo_s]]/Acrescentar1[[#This Row],[distancia]]</f>
        <v>256.60000000000002</v>
      </c>
      <c r="N56" t="str">
        <f>TEXT(ROUNDDOWN(Acrescentar1[[#This Row],[ritmo_s]]/60,0),"00")</f>
        <v>04</v>
      </c>
      <c r="O56" s="4" t="str">
        <f>TEXT(ROUND(((Acrescentar1[[#This Row],[ritmo_s]]/60-Acrescentar1[[#This Row],[comp_ritmo_min]])*100),2),"00")</f>
        <v>28</v>
      </c>
      <c r="P56" t="str">
        <f>Acrescentar1[[#This Row],[comp_ritmo_min]]&amp;":"&amp;Acrescentar1[[#This Row],[comp_ritmo_seg]]</f>
        <v>04:28</v>
      </c>
    </row>
    <row r="57" spans="1:16" x14ac:dyDescent="0.3">
      <c r="A57">
        <v>56</v>
      </c>
      <c r="B57">
        <v>9111</v>
      </c>
      <c r="C57" s="1" t="s">
        <v>1373</v>
      </c>
      <c r="D57" s="1" t="s">
        <v>1</v>
      </c>
      <c r="E57">
        <v>38</v>
      </c>
      <c r="F57" s="1" t="s">
        <v>11</v>
      </c>
      <c r="G57" s="4">
        <v>6</v>
      </c>
      <c r="H57" s="1" t="s">
        <v>6</v>
      </c>
      <c r="I57" s="1" t="s">
        <v>9</v>
      </c>
      <c r="J57" s="2">
        <v>2.9722222222222223E-2</v>
      </c>
      <c r="K57" s="3">
        <v>10</v>
      </c>
      <c r="L57" s="4">
        <f>HOUR(Acrescentar1[[#This Row],[tempo]])*60*60+MINUTE(Acrescentar1[[#This Row],[tempo]])*60+SECOND(Acrescentar1[[#This Row],[tempo]])</f>
        <v>2568</v>
      </c>
      <c r="M57">
        <f>Acrescentar1[[#This Row],[tempo_s]]/Acrescentar1[[#This Row],[distancia]]</f>
        <v>256.8</v>
      </c>
      <c r="N57" t="str">
        <f>TEXT(ROUNDDOWN(Acrescentar1[[#This Row],[ritmo_s]]/60,0),"00")</f>
        <v>04</v>
      </c>
      <c r="O57" s="4" t="str">
        <f>TEXT(ROUND(((Acrescentar1[[#This Row],[ritmo_s]]/60-Acrescentar1[[#This Row],[comp_ritmo_min]])*100),2),"00")</f>
        <v>28</v>
      </c>
      <c r="P57" t="str">
        <f>Acrescentar1[[#This Row],[comp_ritmo_min]]&amp;":"&amp;Acrescentar1[[#This Row],[comp_ritmo_seg]]</f>
        <v>04:28</v>
      </c>
    </row>
    <row r="58" spans="1:16" x14ac:dyDescent="0.3">
      <c r="A58">
        <v>57</v>
      </c>
      <c r="B58">
        <v>9924</v>
      </c>
      <c r="C58" s="1" t="s">
        <v>1374</v>
      </c>
      <c r="D58" s="1" t="s">
        <v>1</v>
      </c>
      <c r="E58">
        <v>52</v>
      </c>
      <c r="F58" s="1" t="s">
        <v>18</v>
      </c>
      <c r="G58" s="4">
        <v>7</v>
      </c>
      <c r="H58" s="1" t="s">
        <v>6</v>
      </c>
      <c r="I58" s="1" t="s">
        <v>6</v>
      </c>
      <c r="J58" s="2">
        <v>2.9756944444444444E-2</v>
      </c>
      <c r="K58" s="3">
        <v>10</v>
      </c>
      <c r="L58" s="4">
        <f>HOUR(Acrescentar1[[#This Row],[tempo]])*60*60+MINUTE(Acrescentar1[[#This Row],[tempo]])*60+SECOND(Acrescentar1[[#This Row],[tempo]])</f>
        <v>2571</v>
      </c>
      <c r="M58">
        <f>Acrescentar1[[#This Row],[tempo_s]]/Acrescentar1[[#This Row],[distancia]]</f>
        <v>257.10000000000002</v>
      </c>
      <c r="N58" t="str">
        <f>TEXT(ROUNDDOWN(Acrescentar1[[#This Row],[ritmo_s]]/60,0),"00")</f>
        <v>04</v>
      </c>
      <c r="O58" s="4" t="str">
        <f>TEXT(ROUND(((Acrescentar1[[#This Row],[ritmo_s]]/60-Acrescentar1[[#This Row],[comp_ritmo_min]])*100),2),"00")</f>
        <v>29</v>
      </c>
      <c r="P58" t="str">
        <f>Acrescentar1[[#This Row],[comp_ritmo_min]]&amp;":"&amp;Acrescentar1[[#This Row],[comp_ritmo_seg]]</f>
        <v>04:29</v>
      </c>
    </row>
    <row r="59" spans="1:16" x14ac:dyDescent="0.3">
      <c r="A59">
        <v>58</v>
      </c>
      <c r="B59">
        <v>8754</v>
      </c>
      <c r="C59" s="1" t="s">
        <v>1375</v>
      </c>
      <c r="D59" s="1" t="s">
        <v>1</v>
      </c>
      <c r="E59">
        <v>39</v>
      </c>
      <c r="F59" s="1" t="s">
        <v>11</v>
      </c>
      <c r="G59" s="4">
        <v>7</v>
      </c>
      <c r="H59" s="1" t="s">
        <v>6</v>
      </c>
      <c r="I59" s="1" t="s">
        <v>850</v>
      </c>
      <c r="J59" s="2">
        <v>2.9791666666666668E-2</v>
      </c>
      <c r="K59" s="3">
        <v>10</v>
      </c>
      <c r="L59" s="4">
        <f>HOUR(Acrescentar1[[#This Row],[tempo]])*60*60+MINUTE(Acrescentar1[[#This Row],[tempo]])*60+SECOND(Acrescentar1[[#This Row],[tempo]])</f>
        <v>2574</v>
      </c>
      <c r="M59">
        <f>Acrescentar1[[#This Row],[tempo_s]]/Acrescentar1[[#This Row],[distancia]]</f>
        <v>257.39999999999998</v>
      </c>
      <c r="N59" t="str">
        <f>TEXT(ROUNDDOWN(Acrescentar1[[#This Row],[ritmo_s]]/60,0),"00")</f>
        <v>04</v>
      </c>
      <c r="O59" s="4" t="str">
        <f>TEXT(ROUND(((Acrescentar1[[#This Row],[ritmo_s]]/60-Acrescentar1[[#This Row],[comp_ritmo_min]])*100),2),"00")</f>
        <v>29</v>
      </c>
      <c r="P59" t="str">
        <f>Acrescentar1[[#This Row],[comp_ritmo_min]]&amp;":"&amp;Acrescentar1[[#This Row],[comp_ritmo_seg]]</f>
        <v>04:29</v>
      </c>
    </row>
    <row r="60" spans="1:16" x14ac:dyDescent="0.3">
      <c r="A60">
        <v>59</v>
      </c>
      <c r="B60">
        <v>11028</v>
      </c>
      <c r="C60" s="1" t="s">
        <v>1376</v>
      </c>
      <c r="D60" s="1" t="s">
        <v>1</v>
      </c>
      <c r="E60">
        <v>24</v>
      </c>
      <c r="F60" s="1" t="s">
        <v>5</v>
      </c>
      <c r="G60" s="4">
        <v>3</v>
      </c>
      <c r="H60" s="1" t="s">
        <v>6</v>
      </c>
      <c r="I60" s="1" t="s">
        <v>6</v>
      </c>
      <c r="J60" s="2">
        <v>2.9872685185185186E-2</v>
      </c>
      <c r="K60" s="3">
        <v>10</v>
      </c>
      <c r="L60" s="4">
        <f>HOUR(Acrescentar1[[#This Row],[tempo]])*60*60+MINUTE(Acrescentar1[[#This Row],[tempo]])*60+SECOND(Acrescentar1[[#This Row],[tempo]])</f>
        <v>2581</v>
      </c>
      <c r="M60">
        <f>Acrescentar1[[#This Row],[tempo_s]]/Acrescentar1[[#This Row],[distancia]]</f>
        <v>258.10000000000002</v>
      </c>
      <c r="N60" t="str">
        <f>TEXT(ROUNDDOWN(Acrescentar1[[#This Row],[ritmo_s]]/60,0),"00")</f>
        <v>04</v>
      </c>
      <c r="O60" s="4" t="str">
        <f>TEXT(ROUND(((Acrescentar1[[#This Row],[ritmo_s]]/60-Acrescentar1[[#This Row],[comp_ritmo_min]])*100),2),"00")</f>
        <v>30</v>
      </c>
      <c r="P60" t="str">
        <f>Acrescentar1[[#This Row],[comp_ritmo_min]]&amp;":"&amp;Acrescentar1[[#This Row],[comp_ritmo_seg]]</f>
        <v>04:30</v>
      </c>
    </row>
    <row r="61" spans="1:16" x14ac:dyDescent="0.3">
      <c r="A61">
        <v>60</v>
      </c>
      <c r="B61">
        <v>8758</v>
      </c>
      <c r="C61" s="1" t="s">
        <v>1377</v>
      </c>
      <c r="D61" s="1" t="s">
        <v>1</v>
      </c>
      <c r="E61">
        <v>56</v>
      </c>
      <c r="F61" s="1" t="s">
        <v>59</v>
      </c>
      <c r="G61" s="4">
        <v>4</v>
      </c>
      <c r="H61" s="1" t="s">
        <v>6</v>
      </c>
      <c r="I61" s="1" t="s">
        <v>850</v>
      </c>
      <c r="J61" s="2">
        <v>2.9895833333333333E-2</v>
      </c>
      <c r="K61" s="3">
        <v>10</v>
      </c>
      <c r="L61" s="4">
        <f>HOUR(Acrescentar1[[#This Row],[tempo]])*60*60+MINUTE(Acrescentar1[[#This Row],[tempo]])*60+SECOND(Acrescentar1[[#This Row],[tempo]])</f>
        <v>2583</v>
      </c>
      <c r="M61">
        <f>Acrescentar1[[#This Row],[tempo_s]]/Acrescentar1[[#This Row],[distancia]]</f>
        <v>258.3</v>
      </c>
      <c r="N61" t="str">
        <f>TEXT(ROUNDDOWN(Acrescentar1[[#This Row],[ritmo_s]]/60,0),"00")</f>
        <v>04</v>
      </c>
      <c r="O61" s="4" t="str">
        <f>TEXT(ROUND(((Acrescentar1[[#This Row],[ritmo_s]]/60-Acrescentar1[[#This Row],[comp_ritmo_min]])*100),2),"00")</f>
        <v>31</v>
      </c>
      <c r="P61" t="str">
        <f>Acrescentar1[[#This Row],[comp_ritmo_min]]&amp;":"&amp;Acrescentar1[[#This Row],[comp_ritmo_seg]]</f>
        <v>04:31</v>
      </c>
    </row>
    <row r="62" spans="1:16" x14ac:dyDescent="0.3">
      <c r="A62">
        <v>61</v>
      </c>
      <c r="B62">
        <v>8850</v>
      </c>
      <c r="C62" s="1" t="s">
        <v>1378</v>
      </c>
      <c r="D62" s="1" t="s">
        <v>1</v>
      </c>
      <c r="E62">
        <v>55</v>
      </c>
      <c r="F62" s="1" t="s">
        <v>59</v>
      </c>
      <c r="G62" s="4">
        <v>5</v>
      </c>
      <c r="H62" s="1" t="s">
        <v>6</v>
      </c>
      <c r="I62" s="1" t="s">
        <v>452</v>
      </c>
      <c r="J62" s="2">
        <v>2.9895833333333333E-2</v>
      </c>
      <c r="K62" s="3">
        <v>10</v>
      </c>
      <c r="L62" s="4">
        <f>HOUR(Acrescentar1[[#This Row],[tempo]])*60*60+MINUTE(Acrescentar1[[#This Row],[tempo]])*60+SECOND(Acrescentar1[[#This Row],[tempo]])</f>
        <v>2583</v>
      </c>
      <c r="M62">
        <f>Acrescentar1[[#This Row],[tempo_s]]/Acrescentar1[[#This Row],[distancia]]</f>
        <v>258.3</v>
      </c>
      <c r="N62" t="str">
        <f>TEXT(ROUNDDOWN(Acrescentar1[[#This Row],[ritmo_s]]/60,0),"00")</f>
        <v>04</v>
      </c>
      <c r="O62" s="4" t="str">
        <f>TEXT(ROUND(((Acrescentar1[[#This Row],[ritmo_s]]/60-Acrescentar1[[#This Row],[comp_ritmo_min]])*100),2),"00")</f>
        <v>31</v>
      </c>
      <c r="P62" t="str">
        <f>Acrescentar1[[#This Row],[comp_ritmo_min]]&amp;":"&amp;Acrescentar1[[#This Row],[comp_ritmo_seg]]</f>
        <v>04:31</v>
      </c>
    </row>
    <row r="63" spans="1:16" x14ac:dyDescent="0.3">
      <c r="A63">
        <v>62</v>
      </c>
      <c r="B63">
        <v>10794</v>
      </c>
      <c r="C63" s="1" t="s">
        <v>1379</v>
      </c>
      <c r="D63" s="1" t="s">
        <v>1</v>
      </c>
      <c r="E63">
        <v>63</v>
      </c>
      <c r="F63" s="1" t="s">
        <v>51</v>
      </c>
      <c r="G63" s="4">
        <v>2</v>
      </c>
      <c r="H63" s="1" t="s">
        <v>6</v>
      </c>
      <c r="I63" s="1" t="s">
        <v>6</v>
      </c>
      <c r="J63" s="2">
        <v>2.991898148148148E-2</v>
      </c>
      <c r="K63" s="3">
        <v>10</v>
      </c>
      <c r="L63" s="4">
        <f>HOUR(Acrescentar1[[#This Row],[tempo]])*60*60+MINUTE(Acrescentar1[[#This Row],[tempo]])*60+SECOND(Acrescentar1[[#This Row],[tempo]])</f>
        <v>2585</v>
      </c>
      <c r="M63">
        <f>Acrescentar1[[#This Row],[tempo_s]]/Acrescentar1[[#This Row],[distancia]]</f>
        <v>258.5</v>
      </c>
      <c r="N63" t="str">
        <f>TEXT(ROUNDDOWN(Acrescentar1[[#This Row],[ritmo_s]]/60,0),"00")</f>
        <v>04</v>
      </c>
      <c r="O63" s="4" t="str">
        <f>TEXT(ROUND(((Acrescentar1[[#This Row],[ritmo_s]]/60-Acrescentar1[[#This Row],[comp_ritmo_min]])*100),2),"00")</f>
        <v>31</v>
      </c>
      <c r="P63" t="str">
        <f>Acrescentar1[[#This Row],[comp_ritmo_min]]&amp;":"&amp;Acrescentar1[[#This Row],[comp_ritmo_seg]]</f>
        <v>04:31</v>
      </c>
    </row>
    <row r="64" spans="1:16" x14ac:dyDescent="0.3">
      <c r="A64">
        <v>63</v>
      </c>
      <c r="B64">
        <v>11035</v>
      </c>
      <c r="C64" s="1" t="s">
        <v>1380</v>
      </c>
      <c r="D64" s="1" t="s">
        <v>1</v>
      </c>
      <c r="E64">
        <v>29</v>
      </c>
      <c r="F64" s="1" t="s">
        <v>36</v>
      </c>
      <c r="G64" s="4">
        <v>5</v>
      </c>
      <c r="H64" s="1" t="s">
        <v>6</v>
      </c>
      <c r="I64" s="1" t="s">
        <v>6</v>
      </c>
      <c r="J64" s="2">
        <v>2.9988425925925925E-2</v>
      </c>
      <c r="K64" s="3">
        <v>10</v>
      </c>
      <c r="L64" s="4">
        <f>HOUR(Acrescentar1[[#This Row],[tempo]])*60*60+MINUTE(Acrescentar1[[#This Row],[tempo]])*60+SECOND(Acrescentar1[[#This Row],[tempo]])</f>
        <v>2591</v>
      </c>
      <c r="M64">
        <f>Acrescentar1[[#This Row],[tempo_s]]/Acrescentar1[[#This Row],[distancia]]</f>
        <v>259.10000000000002</v>
      </c>
      <c r="N64" t="str">
        <f>TEXT(ROUNDDOWN(Acrescentar1[[#This Row],[ritmo_s]]/60,0),"00")</f>
        <v>04</v>
      </c>
      <c r="O64" s="4" t="str">
        <f>TEXT(ROUND(((Acrescentar1[[#This Row],[ritmo_s]]/60-Acrescentar1[[#This Row],[comp_ritmo_min]])*100),2),"00")</f>
        <v>32</v>
      </c>
      <c r="P64" t="str">
        <f>Acrescentar1[[#This Row],[comp_ritmo_min]]&amp;":"&amp;Acrescentar1[[#This Row],[comp_ritmo_seg]]</f>
        <v>04:32</v>
      </c>
    </row>
    <row r="65" spans="1:16" x14ac:dyDescent="0.3">
      <c r="A65">
        <v>64</v>
      </c>
      <c r="B65">
        <v>10445</v>
      </c>
      <c r="C65" s="1" t="s">
        <v>1381</v>
      </c>
      <c r="D65" s="1" t="s">
        <v>1</v>
      </c>
      <c r="E65">
        <v>41</v>
      </c>
      <c r="F65" s="1" t="s">
        <v>14</v>
      </c>
      <c r="G65" s="4">
        <v>14</v>
      </c>
      <c r="H65" s="1" t="s">
        <v>6</v>
      </c>
      <c r="I65" s="1" t="s">
        <v>6</v>
      </c>
      <c r="J65" s="2">
        <v>3.0023148148148149E-2</v>
      </c>
      <c r="K65" s="3">
        <v>10</v>
      </c>
      <c r="L65" s="4">
        <f>HOUR(Acrescentar1[[#This Row],[tempo]])*60*60+MINUTE(Acrescentar1[[#This Row],[tempo]])*60+SECOND(Acrescentar1[[#This Row],[tempo]])</f>
        <v>2594</v>
      </c>
      <c r="M65">
        <f>Acrescentar1[[#This Row],[tempo_s]]/Acrescentar1[[#This Row],[distancia]]</f>
        <v>259.39999999999998</v>
      </c>
      <c r="N65" t="str">
        <f>TEXT(ROUNDDOWN(Acrescentar1[[#This Row],[ritmo_s]]/60,0),"00")</f>
        <v>04</v>
      </c>
      <c r="O65" s="4" t="str">
        <f>TEXT(ROUND(((Acrescentar1[[#This Row],[ritmo_s]]/60-Acrescentar1[[#This Row],[comp_ritmo_min]])*100),2),"00")</f>
        <v>32</v>
      </c>
      <c r="P65" t="str">
        <f>Acrescentar1[[#This Row],[comp_ritmo_min]]&amp;":"&amp;Acrescentar1[[#This Row],[comp_ritmo_seg]]</f>
        <v>04:32</v>
      </c>
    </row>
    <row r="66" spans="1:16" x14ac:dyDescent="0.3">
      <c r="A66">
        <v>65</v>
      </c>
      <c r="B66">
        <v>9211</v>
      </c>
      <c r="C66" s="1" t="s">
        <v>1313</v>
      </c>
      <c r="D66" s="1" t="s">
        <v>1</v>
      </c>
      <c r="E66">
        <v>45</v>
      </c>
      <c r="F66" s="1" t="s">
        <v>16</v>
      </c>
      <c r="G66" s="4">
        <v>9</v>
      </c>
      <c r="H66" s="1" t="s">
        <v>6</v>
      </c>
      <c r="I66" s="1" t="s">
        <v>104</v>
      </c>
      <c r="J66" s="2">
        <v>3.0127314814814815E-2</v>
      </c>
      <c r="K66" s="3">
        <v>10</v>
      </c>
      <c r="L66" s="4">
        <f>HOUR(Acrescentar1[[#This Row],[tempo]])*60*60+MINUTE(Acrescentar1[[#This Row],[tempo]])*60+SECOND(Acrescentar1[[#This Row],[tempo]])</f>
        <v>2603</v>
      </c>
      <c r="M66">
        <f>Acrescentar1[[#This Row],[tempo_s]]/Acrescentar1[[#This Row],[distancia]]</f>
        <v>260.3</v>
      </c>
      <c r="N66" t="str">
        <f>TEXT(ROUNDDOWN(Acrescentar1[[#This Row],[ritmo_s]]/60,0),"00")</f>
        <v>04</v>
      </c>
      <c r="O66" s="4" t="str">
        <f>TEXT(ROUND(((Acrescentar1[[#This Row],[ritmo_s]]/60-Acrescentar1[[#This Row],[comp_ritmo_min]])*100),2),"00")</f>
        <v>34</v>
      </c>
      <c r="P66" t="str">
        <f>Acrescentar1[[#This Row],[comp_ritmo_min]]&amp;":"&amp;Acrescentar1[[#This Row],[comp_ritmo_seg]]</f>
        <v>04:34</v>
      </c>
    </row>
    <row r="67" spans="1:16" x14ac:dyDescent="0.3">
      <c r="A67">
        <v>66</v>
      </c>
      <c r="B67">
        <v>10037</v>
      </c>
      <c r="C67" s="1" t="s">
        <v>1314</v>
      </c>
      <c r="D67" s="1" t="s">
        <v>1</v>
      </c>
      <c r="E67">
        <v>50</v>
      </c>
      <c r="F67" s="1" t="s">
        <v>18</v>
      </c>
      <c r="G67" s="4">
        <v>8</v>
      </c>
      <c r="H67" s="1" t="s">
        <v>6</v>
      </c>
      <c r="I67" s="1" t="s">
        <v>6</v>
      </c>
      <c r="J67" s="2">
        <v>3.0138888888888889E-2</v>
      </c>
      <c r="K67" s="3">
        <v>10</v>
      </c>
      <c r="L67" s="4">
        <f>HOUR(Acrescentar1[[#This Row],[tempo]])*60*60+MINUTE(Acrescentar1[[#This Row],[tempo]])*60+SECOND(Acrescentar1[[#This Row],[tempo]])</f>
        <v>2604</v>
      </c>
      <c r="M67">
        <f>Acrescentar1[[#This Row],[tempo_s]]/Acrescentar1[[#This Row],[distancia]]</f>
        <v>260.39999999999998</v>
      </c>
      <c r="N67" t="str">
        <f>TEXT(ROUNDDOWN(Acrescentar1[[#This Row],[ritmo_s]]/60,0),"00")</f>
        <v>04</v>
      </c>
      <c r="O67" s="4" t="str">
        <f>TEXT(ROUND(((Acrescentar1[[#This Row],[ritmo_s]]/60-Acrescentar1[[#This Row],[comp_ritmo_min]])*100),2),"00")</f>
        <v>34</v>
      </c>
      <c r="P67" t="str">
        <f>Acrescentar1[[#This Row],[comp_ritmo_min]]&amp;":"&amp;Acrescentar1[[#This Row],[comp_ritmo_seg]]</f>
        <v>04:34</v>
      </c>
    </row>
    <row r="68" spans="1:16" x14ac:dyDescent="0.3">
      <c r="A68">
        <v>67</v>
      </c>
      <c r="B68">
        <v>9879</v>
      </c>
      <c r="C68" s="1" t="s">
        <v>1315</v>
      </c>
      <c r="D68" s="1" t="s">
        <v>1</v>
      </c>
      <c r="E68">
        <v>36</v>
      </c>
      <c r="F68" s="1" t="s">
        <v>11</v>
      </c>
      <c r="G68" s="4">
        <v>8</v>
      </c>
      <c r="H68" s="1" t="s">
        <v>6</v>
      </c>
      <c r="I68" s="1" t="s">
        <v>6</v>
      </c>
      <c r="J68" s="2">
        <v>3.0138888888888889E-2</v>
      </c>
      <c r="K68" s="3">
        <v>10</v>
      </c>
      <c r="L68" s="4">
        <f>HOUR(Acrescentar1[[#This Row],[tempo]])*60*60+MINUTE(Acrescentar1[[#This Row],[tempo]])*60+SECOND(Acrescentar1[[#This Row],[tempo]])</f>
        <v>2604</v>
      </c>
      <c r="M68">
        <f>Acrescentar1[[#This Row],[tempo_s]]/Acrescentar1[[#This Row],[distancia]]</f>
        <v>260.39999999999998</v>
      </c>
      <c r="N68" t="str">
        <f>TEXT(ROUNDDOWN(Acrescentar1[[#This Row],[ritmo_s]]/60,0),"00")</f>
        <v>04</v>
      </c>
      <c r="O68" s="4" t="str">
        <f>TEXT(ROUND(((Acrescentar1[[#This Row],[ritmo_s]]/60-Acrescentar1[[#This Row],[comp_ritmo_min]])*100),2),"00")</f>
        <v>34</v>
      </c>
      <c r="P68" t="str">
        <f>Acrescentar1[[#This Row],[comp_ritmo_min]]&amp;":"&amp;Acrescentar1[[#This Row],[comp_ritmo_seg]]</f>
        <v>04:34</v>
      </c>
    </row>
    <row r="69" spans="1:16" x14ac:dyDescent="0.3">
      <c r="A69">
        <v>68</v>
      </c>
      <c r="B69">
        <v>8996</v>
      </c>
      <c r="C69" s="1" t="s">
        <v>1316</v>
      </c>
      <c r="D69" s="1" t="s">
        <v>1</v>
      </c>
      <c r="E69">
        <v>41</v>
      </c>
      <c r="F69" s="1" t="s">
        <v>14</v>
      </c>
      <c r="G69" s="4">
        <v>15</v>
      </c>
      <c r="H69" s="1" t="s">
        <v>6</v>
      </c>
      <c r="I69" s="1" t="s">
        <v>9</v>
      </c>
      <c r="J69" s="2">
        <v>3.0150462962962962E-2</v>
      </c>
      <c r="K69" s="3">
        <v>10</v>
      </c>
      <c r="L69" s="4">
        <f>HOUR(Acrescentar1[[#This Row],[tempo]])*60*60+MINUTE(Acrescentar1[[#This Row],[tempo]])*60+SECOND(Acrescentar1[[#This Row],[tempo]])</f>
        <v>2605</v>
      </c>
      <c r="M69">
        <f>Acrescentar1[[#This Row],[tempo_s]]/Acrescentar1[[#This Row],[distancia]]</f>
        <v>260.5</v>
      </c>
      <c r="N69" t="str">
        <f>TEXT(ROUNDDOWN(Acrescentar1[[#This Row],[ritmo_s]]/60,0),"00")</f>
        <v>04</v>
      </c>
      <c r="O69" s="4" t="str">
        <f>TEXT(ROUND(((Acrescentar1[[#This Row],[ritmo_s]]/60-Acrescentar1[[#This Row],[comp_ritmo_min]])*100),2),"00")</f>
        <v>34</v>
      </c>
      <c r="P69" t="str">
        <f>Acrescentar1[[#This Row],[comp_ritmo_min]]&amp;":"&amp;Acrescentar1[[#This Row],[comp_ritmo_seg]]</f>
        <v>04:34</v>
      </c>
    </row>
    <row r="70" spans="1:16" x14ac:dyDescent="0.3">
      <c r="A70">
        <v>69</v>
      </c>
      <c r="B70">
        <v>10762</v>
      </c>
      <c r="C70" s="1" t="s">
        <v>1317</v>
      </c>
      <c r="D70" s="1" t="s">
        <v>1</v>
      </c>
      <c r="E70">
        <v>44</v>
      </c>
      <c r="F70" s="1" t="s">
        <v>14</v>
      </c>
      <c r="G70" s="4">
        <v>16</v>
      </c>
      <c r="H70" s="1" t="s">
        <v>6</v>
      </c>
      <c r="I70" s="1" t="s">
        <v>6</v>
      </c>
      <c r="J70" s="2">
        <v>3.0162037037037036E-2</v>
      </c>
      <c r="K70" s="3">
        <v>10</v>
      </c>
      <c r="L70" s="4">
        <f>HOUR(Acrescentar1[[#This Row],[tempo]])*60*60+MINUTE(Acrescentar1[[#This Row],[tempo]])*60+SECOND(Acrescentar1[[#This Row],[tempo]])</f>
        <v>2606</v>
      </c>
      <c r="M70">
        <f>Acrescentar1[[#This Row],[tempo_s]]/Acrescentar1[[#This Row],[distancia]]</f>
        <v>260.60000000000002</v>
      </c>
      <c r="N70" t="str">
        <f>TEXT(ROUNDDOWN(Acrescentar1[[#This Row],[ritmo_s]]/60,0),"00")</f>
        <v>04</v>
      </c>
      <c r="O70" s="4" t="str">
        <f>TEXT(ROUND(((Acrescentar1[[#This Row],[ritmo_s]]/60-Acrescentar1[[#This Row],[comp_ritmo_min]])*100),2),"00")</f>
        <v>34</v>
      </c>
      <c r="P70" t="str">
        <f>Acrescentar1[[#This Row],[comp_ritmo_min]]&amp;":"&amp;Acrescentar1[[#This Row],[comp_ritmo_seg]]</f>
        <v>04:34</v>
      </c>
    </row>
    <row r="71" spans="1:16" x14ac:dyDescent="0.3">
      <c r="A71">
        <v>70</v>
      </c>
      <c r="B71">
        <v>9154</v>
      </c>
      <c r="C71" s="1" t="s">
        <v>1318</v>
      </c>
      <c r="D71" s="1" t="s">
        <v>1</v>
      </c>
      <c r="E71">
        <v>44</v>
      </c>
      <c r="F71" s="1" t="s">
        <v>14</v>
      </c>
      <c r="G71" s="4">
        <v>17</v>
      </c>
      <c r="H71" s="1" t="s">
        <v>6</v>
      </c>
      <c r="I71" s="1" t="s">
        <v>196</v>
      </c>
      <c r="J71" s="2">
        <v>3.0185185185185186E-2</v>
      </c>
      <c r="K71" s="3">
        <v>10</v>
      </c>
      <c r="L71" s="4">
        <f>HOUR(Acrescentar1[[#This Row],[tempo]])*60*60+MINUTE(Acrescentar1[[#This Row],[tempo]])*60+SECOND(Acrescentar1[[#This Row],[tempo]])</f>
        <v>2608</v>
      </c>
      <c r="M71">
        <f>Acrescentar1[[#This Row],[tempo_s]]/Acrescentar1[[#This Row],[distancia]]</f>
        <v>260.8</v>
      </c>
      <c r="N71" t="str">
        <f>TEXT(ROUNDDOWN(Acrescentar1[[#This Row],[ritmo_s]]/60,0),"00")</f>
        <v>04</v>
      </c>
      <c r="O71" s="4" t="str">
        <f>TEXT(ROUND(((Acrescentar1[[#This Row],[ritmo_s]]/60-Acrescentar1[[#This Row],[comp_ritmo_min]])*100),2),"00")</f>
        <v>35</v>
      </c>
      <c r="P71" t="str">
        <f>Acrescentar1[[#This Row],[comp_ritmo_min]]&amp;":"&amp;Acrescentar1[[#This Row],[comp_ritmo_seg]]</f>
        <v>04:35</v>
      </c>
    </row>
    <row r="72" spans="1:16" x14ac:dyDescent="0.3">
      <c r="A72">
        <v>71</v>
      </c>
      <c r="B72">
        <v>9732</v>
      </c>
      <c r="C72" s="1" t="s">
        <v>1319</v>
      </c>
      <c r="D72" s="1" t="s">
        <v>1</v>
      </c>
      <c r="E72">
        <v>35</v>
      </c>
      <c r="F72" s="1" t="s">
        <v>11</v>
      </c>
      <c r="G72" s="4">
        <v>9</v>
      </c>
      <c r="H72" s="1" t="s">
        <v>6</v>
      </c>
      <c r="I72" s="1" t="s">
        <v>6</v>
      </c>
      <c r="J72" s="2">
        <v>3.0208333333333334E-2</v>
      </c>
      <c r="K72" s="3">
        <v>10</v>
      </c>
      <c r="L72" s="4">
        <f>HOUR(Acrescentar1[[#This Row],[tempo]])*60*60+MINUTE(Acrescentar1[[#This Row],[tempo]])*60+SECOND(Acrescentar1[[#This Row],[tempo]])</f>
        <v>2610</v>
      </c>
      <c r="M72">
        <f>Acrescentar1[[#This Row],[tempo_s]]/Acrescentar1[[#This Row],[distancia]]</f>
        <v>261</v>
      </c>
      <c r="N72" t="str">
        <f>TEXT(ROUNDDOWN(Acrescentar1[[#This Row],[ritmo_s]]/60,0),"00")</f>
        <v>04</v>
      </c>
      <c r="O72" s="4" t="str">
        <f>TEXT(ROUND(((Acrescentar1[[#This Row],[ritmo_s]]/60-Acrescentar1[[#This Row],[comp_ritmo_min]])*100),2),"00")</f>
        <v>35</v>
      </c>
      <c r="P72" t="str">
        <f>Acrescentar1[[#This Row],[comp_ritmo_min]]&amp;":"&amp;Acrescentar1[[#This Row],[comp_ritmo_seg]]</f>
        <v>04:35</v>
      </c>
    </row>
    <row r="73" spans="1:16" x14ac:dyDescent="0.3">
      <c r="A73">
        <v>72</v>
      </c>
      <c r="B73">
        <v>10706</v>
      </c>
      <c r="C73" s="1" t="s">
        <v>1320</v>
      </c>
      <c r="D73" s="1" t="s">
        <v>1</v>
      </c>
      <c r="E73">
        <v>35</v>
      </c>
      <c r="F73" s="1" t="s">
        <v>11</v>
      </c>
      <c r="G73" s="4">
        <v>10</v>
      </c>
      <c r="H73" s="1" t="s">
        <v>6</v>
      </c>
      <c r="I73" s="1" t="s">
        <v>6</v>
      </c>
      <c r="J73" s="2">
        <v>3.0219907407407407E-2</v>
      </c>
      <c r="K73" s="3">
        <v>10</v>
      </c>
      <c r="L73" s="4">
        <f>HOUR(Acrescentar1[[#This Row],[tempo]])*60*60+MINUTE(Acrescentar1[[#This Row],[tempo]])*60+SECOND(Acrescentar1[[#This Row],[tempo]])</f>
        <v>2611</v>
      </c>
      <c r="M73">
        <f>Acrescentar1[[#This Row],[tempo_s]]/Acrescentar1[[#This Row],[distancia]]</f>
        <v>261.10000000000002</v>
      </c>
      <c r="N73" t="str">
        <f>TEXT(ROUNDDOWN(Acrescentar1[[#This Row],[ritmo_s]]/60,0),"00")</f>
        <v>04</v>
      </c>
      <c r="O73" s="4" t="str">
        <f>TEXT(ROUND(((Acrescentar1[[#This Row],[ritmo_s]]/60-Acrescentar1[[#This Row],[comp_ritmo_min]])*100),2),"00")</f>
        <v>35</v>
      </c>
      <c r="P73" t="str">
        <f>Acrescentar1[[#This Row],[comp_ritmo_min]]&amp;":"&amp;Acrescentar1[[#This Row],[comp_ritmo_seg]]</f>
        <v>04:35</v>
      </c>
    </row>
    <row r="74" spans="1:16" x14ac:dyDescent="0.3">
      <c r="A74">
        <v>73</v>
      </c>
      <c r="B74">
        <v>10774</v>
      </c>
      <c r="C74" s="1" t="s">
        <v>1321</v>
      </c>
      <c r="D74" s="1" t="s">
        <v>1</v>
      </c>
      <c r="E74">
        <v>46</v>
      </c>
      <c r="F74" s="1" t="s">
        <v>16</v>
      </c>
      <c r="G74" s="4">
        <v>10</v>
      </c>
      <c r="H74" s="1" t="s">
        <v>6</v>
      </c>
      <c r="I74" s="1" t="s">
        <v>6</v>
      </c>
      <c r="J74" s="2">
        <v>3.0219907407407407E-2</v>
      </c>
      <c r="K74" s="3">
        <v>10</v>
      </c>
      <c r="L74" s="4">
        <f>HOUR(Acrescentar1[[#This Row],[tempo]])*60*60+MINUTE(Acrescentar1[[#This Row],[tempo]])*60+SECOND(Acrescentar1[[#This Row],[tempo]])</f>
        <v>2611</v>
      </c>
      <c r="M74">
        <f>Acrescentar1[[#This Row],[tempo_s]]/Acrescentar1[[#This Row],[distancia]]</f>
        <v>261.10000000000002</v>
      </c>
      <c r="N74" t="str">
        <f>TEXT(ROUNDDOWN(Acrescentar1[[#This Row],[ritmo_s]]/60,0),"00")</f>
        <v>04</v>
      </c>
      <c r="O74" s="4" t="str">
        <f>TEXT(ROUND(((Acrescentar1[[#This Row],[ritmo_s]]/60-Acrescentar1[[#This Row],[comp_ritmo_min]])*100),2),"00")</f>
        <v>35</v>
      </c>
      <c r="P74" t="str">
        <f>Acrescentar1[[#This Row],[comp_ritmo_min]]&amp;":"&amp;Acrescentar1[[#This Row],[comp_ritmo_seg]]</f>
        <v>04:35</v>
      </c>
    </row>
    <row r="75" spans="1:16" x14ac:dyDescent="0.3">
      <c r="A75">
        <v>74</v>
      </c>
      <c r="B75">
        <v>9539</v>
      </c>
      <c r="C75" s="1" t="s">
        <v>1322</v>
      </c>
      <c r="D75" s="1" t="s">
        <v>1</v>
      </c>
      <c r="E75">
        <v>49</v>
      </c>
      <c r="F75" s="1" t="s">
        <v>16</v>
      </c>
      <c r="G75" s="4">
        <v>11</v>
      </c>
      <c r="H75" s="1" t="s">
        <v>6</v>
      </c>
      <c r="I75" s="1" t="s">
        <v>649</v>
      </c>
      <c r="J75" s="2">
        <v>3.0231481481481481E-2</v>
      </c>
      <c r="K75" s="3">
        <v>10</v>
      </c>
      <c r="L75" s="4">
        <f>HOUR(Acrescentar1[[#This Row],[tempo]])*60*60+MINUTE(Acrescentar1[[#This Row],[tempo]])*60+SECOND(Acrescentar1[[#This Row],[tempo]])</f>
        <v>2612</v>
      </c>
      <c r="M75">
        <f>Acrescentar1[[#This Row],[tempo_s]]/Acrescentar1[[#This Row],[distancia]]</f>
        <v>261.2</v>
      </c>
      <c r="N75" t="str">
        <f>TEXT(ROUNDDOWN(Acrescentar1[[#This Row],[ritmo_s]]/60,0),"00")</f>
        <v>04</v>
      </c>
      <c r="O75" s="4" t="str">
        <f>TEXT(ROUND(((Acrescentar1[[#This Row],[ritmo_s]]/60-Acrescentar1[[#This Row],[comp_ritmo_min]])*100),2),"00")</f>
        <v>35</v>
      </c>
      <c r="P75" t="str">
        <f>Acrescentar1[[#This Row],[comp_ritmo_min]]&amp;":"&amp;Acrescentar1[[#This Row],[comp_ritmo_seg]]</f>
        <v>04:35</v>
      </c>
    </row>
    <row r="76" spans="1:16" x14ac:dyDescent="0.3">
      <c r="A76">
        <v>75</v>
      </c>
      <c r="B76">
        <v>9580</v>
      </c>
      <c r="C76" s="1" t="s">
        <v>1323</v>
      </c>
      <c r="D76" s="1" t="s">
        <v>1</v>
      </c>
      <c r="E76">
        <v>56</v>
      </c>
      <c r="F76" s="1" t="s">
        <v>59</v>
      </c>
      <c r="G76" s="4">
        <v>6</v>
      </c>
      <c r="H76" s="1" t="s">
        <v>6</v>
      </c>
      <c r="I76" s="1" t="s">
        <v>6</v>
      </c>
      <c r="J76" s="2">
        <v>3.0231481481481481E-2</v>
      </c>
      <c r="K76" s="3">
        <v>10</v>
      </c>
      <c r="L76" s="4">
        <f>HOUR(Acrescentar1[[#This Row],[tempo]])*60*60+MINUTE(Acrescentar1[[#This Row],[tempo]])*60+SECOND(Acrescentar1[[#This Row],[tempo]])</f>
        <v>2612</v>
      </c>
      <c r="M76">
        <f>Acrescentar1[[#This Row],[tempo_s]]/Acrescentar1[[#This Row],[distancia]]</f>
        <v>261.2</v>
      </c>
      <c r="N76" t="str">
        <f>TEXT(ROUNDDOWN(Acrescentar1[[#This Row],[ritmo_s]]/60,0),"00")</f>
        <v>04</v>
      </c>
      <c r="O76" s="4" t="str">
        <f>TEXT(ROUND(((Acrescentar1[[#This Row],[ritmo_s]]/60-Acrescentar1[[#This Row],[comp_ritmo_min]])*100),2),"00")</f>
        <v>35</v>
      </c>
      <c r="P76" t="str">
        <f>Acrescentar1[[#This Row],[comp_ritmo_min]]&amp;":"&amp;Acrescentar1[[#This Row],[comp_ritmo_seg]]</f>
        <v>04:35</v>
      </c>
    </row>
    <row r="77" spans="1:16" x14ac:dyDescent="0.3">
      <c r="A77">
        <v>76</v>
      </c>
      <c r="B77">
        <v>10827</v>
      </c>
      <c r="C77" s="1" t="s">
        <v>1324</v>
      </c>
      <c r="D77" s="1" t="s">
        <v>1</v>
      </c>
      <c r="E77">
        <v>36</v>
      </c>
      <c r="F77" s="1" t="s">
        <v>11</v>
      </c>
      <c r="G77" s="4">
        <v>11</v>
      </c>
      <c r="H77" s="1" t="s">
        <v>6</v>
      </c>
      <c r="I77" s="1" t="s">
        <v>6</v>
      </c>
      <c r="J77" s="2">
        <v>3.0243055555555554E-2</v>
      </c>
      <c r="K77" s="3">
        <v>10</v>
      </c>
      <c r="L77" s="4">
        <f>HOUR(Acrescentar1[[#This Row],[tempo]])*60*60+MINUTE(Acrescentar1[[#This Row],[tempo]])*60+SECOND(Acrescentar1[[#This Row],[tempo]])</f>
        <v>2613</v>
      </c>
      <c r="M77">
        <f>Acrescentar1[[#This Row],[tempo_s]]/Acrescentar1[[#This Row],[distancia]]</f>
        <v>261.3</v>
      </c>
      <c r="N77" t="str">
        <f>TEXT(ROUNDDOWN(Acrescentar1[[#This Row],[ritmo_s]]/60,0),"00")</f>
        <v>04</v>
      </c>
      <c r="O77" s="4" t="str">
        <f>TEXT(ROUND(((Acrescentar1[[#This Row],[ritmo_s]]/60-Acrescentar1[[#This Row],[comp_ritmo_min]])*100),2),"00")</f>
        <v>36</v>
      </c>
      <c r="P77" t="str">
        <f>Acrescentar1[[#This Row],[comp_ritmo_min]]&amp;":"&amp;Acrescentar1[[#This Row],[comp_ritmo_seg]]</f>
        <v>04:36</v>
      </c>
    </row>
    <row r="78" spans="1:16" x14ac:dyDescent="0.3">
      <c r="A78">
        <v>77</v>
      </c>
      <c r="B78">
        <v>10773</v>
      </c>
      <c r="C78" s="1" t="s">
        <v>1325</v>
      </c>
      <c r="D78" s="1" t="s">
        <v>1</v>
      </c>
      <c r="E78">
        <v>36</v>
      </c>
      <c r="F78" s="1" t="s">
        <v>11</v>
      </c>
      <c r="G78" s="4">
        <v>12</v>
      </c>
      <c r="H78" s="1" t="s">
        <v>6</v>
      </c>
      <c r="I78" s="1" t="s">
        <v>6</v>
      </c>
      <c r="J78" s="2">
        <v>3.0254629629629631E-2</v>
      </c>
      <c r="K78" s="3">
        <v>10</v>
      </c>
      <c r="L78" s="4">
        <f>HOUR(Acrescentar1[[#This Row],[tempo]])*60*60+MINUTE(Acrescentar1[[#This Row],[tempo]])*60+SECOND(Acrescentar1[[#This Row],[tempo]])</f>
        <v>2614</v>
      </c>
      <c r="M78">
        <f>Acrescentar1[[#This Row],[tempo_s]]/Acrescentar1[[#This Row],[distancia]]</f>
        <v>261.39999999999998</v>
      </c>
      <c r="N78" t="str">
        <f>TEXT(ROUNDDOWN(Acrescentar1[[#This Row],[ritmo_s]]/60,0),"00")</f>
        <v>04</v>
      </c>
      <c r="O78" s="4" t="str">
        <f>TEXT(ROUND(((Acrescentar1[[#This Row],[ritmo_s]]/60-Acrescentar1[[#This Row],[comp_ritmo_min]])*100),2),"00")</f>
        <v>36</v>
      </c>
      <c r="P78" t="str">
        <f>Acrescentar1[[#This Row],[comp_ritmo_min]]&amp;":"&amp;Acrescentar1[[#This Row],[comp_ritmo_seg]]</f>
        <v>04:36</v>
      </c>
    </row>
    <row r="79" spans="1:16" x14ac:dyDescent="0.3">
      <c r="A79">
        <v>78</v>
      </c>
      <c r="B79">
        <v>10165</v>
      </c>
      <c r="C79" s="1" t="s">
        <v>1326</v>
      </c>
      <c r="D79" s="1" t="s">
        <v>1</v>
      </c>
      <c r="E79">
        <v>60</v>
      </c>
      <c r="F79" s="1" t="s">
        <v>51</v>
      </c>
      <c r="G79" s="4">
        <v>3</v>
      </c>
      <c r="H79" s="1" t="s">
        <v>6</v>
      </c>
      <c r="I79" s="1" t="s">
        <v>6</v>
      </c>
      <c r="J79" s="2">
        <v>3.0289351851851852E-2</v>
      </c>
      <c r="K79" s="3">
        <v>10</v>
      </c>
      <c r="L79" s="4">
        <f>HOUR(Acrescentar1[[#This Row],[tempo]])*60*60+MINUTE(Acrescentar1[[#This Row],[tempo]])*60+SECOND(Acrescentar1[[#This Row],[tempo]])</f>
        <v>2617</v>
      </c>
      <c r="M79">
        <f>Acrescentar1[[#This Row],[tempo_s]]/Acrescentar1[[#This Row],[distancia]]</f>
        <v>261.7</v>
      </c>
      <c r="N79" t="str">
        <f>TEXT(ROUNDDOWN(Acrescentar1[[#This Row],[ritmo_s]]/60,0),"00")</f>
        <v>04</v>
      </c>
      <c r="O79" s="4" t="str">
        <f>TEXT(ROUND(((Acrescentar1[[#This Row],[ritmo_s]]/60-Acrescentar1[[#This Row],[comp_ritmo_min]])*100),2),"00")</f>
        <v>36</v>
      </c>
      <c r="P79" t="str">
        <f>Acrescentar1[[#This Row],[comp_ritmo_min]]&amp;":"&amp;Acrescentar1[[#This Row],[comp_ritmo_seg]]</f>
        <v>04:36</v>
      </c>
    </row>
    <row r="80" spans="1:16" x14ac:dyDescent="0.3">
      <c r="A80">
        <v>79</v>
      </c>
      <c r="B80">
        <v>11022</v>
      </c>
      <c r="C80" s="1" t="s">
        <v>1327</v>
      </c>
      <c r="D80" s="1" t="s">
        <v>1</v>
      </c>
      <c r="E80">
        <v>51</v>
      </c>
      <c r="F80" s="1" t="s">
        <v>18</v>
      </c>
      <c r="G80" s="4">
        <v>9</v>
      </c>
      <c r="H80" s="1" t="s">
        <v>6</v>
      </c>
      <c r="I80" s="1" t="s">
        <v>6</v>
      </c>
      <c r="J80" s="2">
        <v>3.0289351851851852E-2</v>
      </c>
      <c r="K80" s="3">
        <v>10</v>
      </c>
      <c r="L80" s="4">
        <f>HOUR(Acrescentar1[[#This Row],[tempo]])*60*60+MINUTE(Acrescentar1[[#This Row],[tempo]])*60+SECOND(Acrescentar1[[#This Row],[tempo]])</f>
        <v>2617</v>
      </c>
      <c r="M80">
        <f>Acrescentar1[[#This Row],[tempo_s]]/Acrescentar1[[#This Row],[distancia]]</f>
        <v>261.7</v>
      </c>
      <c r="N80" t="str">
        <f>TEXT(ROUNDDOWN(Acrescentar1[[#This Row],[ritmo_s]]/60,0),"00")</f>
        <v>04</v>
      </c>
      <c r="O80" s="4" t="str">
        <f>TEXT(ROUND(((Acrescentar1[[#This Row],[ritmo_s]]/60-Acrescentar1[[#This Row],[comp_ritmo_min]])*100),2),"00")</f>
        <v>36</v>
      </c>
      <c r="P80" t="str">
        <f>Acrescentar1[[#This Row],[comp_ritmo_min]]&amp;":"&amp;Acrescentar1[[#This Row],[comp_ritmo_seg]]</f>
        <v>04:36</v>
      </c>
    </row>
    <row r="81" spans="1:16" x14ac:dyDescent="0.3">
      <c r="A81">
        <v>80</v>
      </c>
      <c r="B81">
        <v>9091</v>
      </c>
      <c r="C81" s="1" t="s">
        <v>1328</v>
      </c>
      <c r="D81" s="1" t="s">
        <v>1</v>
      </c>
      <c r="E81">
        <v>50</v>
      </c>
      <c r="F81" s="1" t="s">
        <v>18</v>
      </c>
      <c r="G81" s="4">
        <v>10</v>
      </c>
      <c r="H81" s="1" t="s">
        <v>6</v>
      </c>
      <c r="I81" s="1" t="s">
        <v>9</v>
      </c>
      <c r="J81" s="2">
        <v>3.0324074074074073E-2</v>
      </c>
      <c r="K81" s="3">
        <v>10</v>
      </c>
      <c r="L81" s="4">
        <f>HOUR(Acrescentar1[[#This Row],[tempo]])*60*60+MINUTE(Acrescentar1[[#This Row],[tempo]])*60+SECOND(Acrescentar1[[#This Row],[tempo]])</f>
        <v>2620</v>
      </c>
      <c r="M81">
        <f>Acrescentar1[[#This Row],[tempo_s]]/Acrescentar1[[#This Row],[distancia]]</f>
        <v>262</v>
      </c>
      <c r="N81" t="str">
        <f>TEXT(ROUNDDOWN(Acrescentar1[[#This Row],[ritmo_s]]/60,0),"00")</f>
        <v>04</v>
      </c>
      <c r="O81" s="4" t="str">
        <f>TEXT(ROUND(((Acrescentar1[[#This Row],[ritmo_s]]/60-Acrescentar1[[#This Row],[comp_ritmo_min]])*100),2),"00")</f>
        <v>37</v>
      </c>
      <c r="P81" t="str">
        <f>Acrescentar1[[#This Row],[comp_ritmo_min]]&amp;":"&amp;Acrescentar1[[#This Row],[comp_ritmo_seg]]</f>
        <v>04:37</v>
      </c>
    </row>
    <row r="82" spans="1:16" x14ac:dyDescent="0.3">
      <c r="A82">
        <v>81</v>
      </c>
      <c r="B82">
        <v>9743</v>
      </c>
      <c r="C82" s="1" t="s">
        <v>1329</v>
      </c>
      <c r="D82" s="1" t="s">
        <v>1</v>
      </c>
      <c r="E82">
        <v>41</v>
      </c>
      <c r="F82" s="1" t="s">
        <v>14</v>
      </c>
      <c r="G82" s="4">
        <v>18</v>
      </c>
      <c r="H82" s="1" t="s">
        <v>6</v>
      </c>
      <c r="I82" s="1" t="s">
        <v>6</v>
      </c>
      <c r="J82" s="2">
        <v>3.0347222222222223E-2</v>
      </c>
      <c r="K82" s="3">
        <v>10</v>
      </c>
      <c r="L82" s="4">
        <f>HOUR(Acrescentar1[[#This Row],[tempo]])*60*60+MINUTE(Acrescentar1[[#This Row],[tempo]])*60+SECOND(Acrescentar1[[#This Row],[tempo]])</f>
        <v>2622</v>
      </c>
      <c r="M82">
        <f>Acrescentar1[[#This Row],[tempo_s]]/Acrescentar1[[#This Row],[distancia]]</f>
        <v>262.2</v>
      </c>
      <c r="N82" t="str">
        <f>TEXT(ROUNDDOWN(Acrescentar1[[#This Row],[ritmo_s]]/60,0),"00")</f>
        <v>04</v>
      </c>
      <c r="O82" s="4" t="str">
        <f>TEXT(ROUND(((Acrescentar1[[#This Row],[ritmo_s]]/60-Acrescentar1[[#This Row],[comp_ritmo_min]])*100),2),"00")</f>
        <v>37</v>
      </c>
      <c r="P82" t="str">
        <f>Acrescentar1[[#This Row],[comp_ritmo_min]]&amp;":"&amp;Acrescentar1[[#This Row],[comp_ritmo_seg]]</f>
        <v>04:37</v>
      </c>
    </row>
    <row r="83" spans="1:16" x14ac:dyDescent="0.3">
      <c r="A83">
        <v>82</v>
      </c>
      <c r="B83">
        <v>8946</v>
      </c>
      <c r="C83" s="1" t="s">
        <v>1330</v>
      </c>
      <c r="D83" s="1" t="s">
        <v>1</v>
      </c>
      <c r="E83">
        <v>64</v>
      </c>
      <c r="F83" s="1" t="s">
        <v>51</v>
      </c>
      <c r="G83" s="4">
        <v>4</v>
      </c>
      <c r="H83" s="1" t="s">
        <v>6</v>
      </c>
      <c r="I83" s="1" t="s">
        <v>9</v>
      </c>
      <c r="J83" s="2">
        <v>3.0347222222222223E-2</v>
      </c>
      <c r="K83" s="3">
        <v>10</v>
      </c>
      <c r="L83" s="4">
        <f>HOUR(Acrescentar1[[#This Row],[tempo]])*60*60+MINUTE(Acrescentar1[[#This Row],[tempo]])*60+SECOND(Acrescentar1[[#This Row],[tempo]])</f>
        <v>2622</v>
      </c>
      <c r="M83">
        <f>Acrescentar1[[#This Row],[tempo_s]]/Acrescentar1[[#This Row],[distancia]]</f>
        <v>262.2</v>
      </c>
      <c r="N83" t="str">
        <f>TEXT(ROUNDDOWN(Acrescentar1[[#This Row],[ritmo_s]]/60,0),"00")</f>
        <v>04</v>
      </c>
      <c r="O83" s="4" t="str">
        <f>TEXT(ROUND(((Acrescentar1[[#This Row],[ritmo_s]]/60-Acrescentar1[[#This Row],[comp_ritmo_min]])*100),2),"00")</f>
        <v>37</v>
      </c>
      <c r="P83" t="str">
        <f>Acrescentar1[[#This Row],[comp_ritmo_min]]&amp;":"&amp;Acrescentar1[[#This Row],[comp_ritmo_seg]]</f>
        <v>04:37</v>
      </c>
    </row>
    <row r="84" spans="1:16" x14ac:dyDescent="0.3">
      <c r="A84">
        <v>83</v>
      </c>
      <c r="B84">
        <v>10793</v>
      </c>
      <c r="C84" s="1" t="s">
        <v>1331</v>
      </c>
      <c r="D84" s="1" t="s">
        <v>1</v>
      </c>
      <c r="E84">
        <v>23</v>
      </c>
      <c r="F84" s="1" t="s">
        <v>5</v>
      </c>
      <c r="G84" s="4">
        <v>4</v>
      </c>
      <c r="H84" s="1" t="s">
        <v>6</v>
      </c>
      <c r="I84" s="1" t="s">
        <v>6</v>
      </c>
      <c r="J84" s="2">
        <v>3.0393518518518518E-2</v>
      </c>
      <c r="K84" s="3">
        <v>10</v>
      </c>
      <c r="L84" s="4">
        <f>HOUR(Acrescentar1[[#This Row],[tempo]])*60*60+MINUTE(Acrescentar1[[#This Row],[tempo]])*60+SECOND(Acrescentar1[[#This Row],[tempo]])</f>
        <v>2626</v>
      </c>
      <c r="M84">
        <f>Acrescentar1[[#This Row],[tempo_s]]/Acrescentar1[[#This Row],[distancia]]</f>
        <v>262.60000000000002</v>
      </c>
      <c r="N84" t="str">
        <f>TEXT(ROUNDDOWN(Acrescentar1[[#This Row],[ritmo_s]]/60,0),"00")</f>
        <v>04</v>
      </c>
      <c r="O84" s="4" t="str">
        <f>TEXT(ROUND(((Acrescentar1[[#This Row],[ritmo_s]]/60-Acrescentar1[[#This Row],[comp_ritmo_min]])*100),2),"00")</f>
        <v>38</v>
      </c>
      <c r="P84" t="str">
        <f>Acrescentar1[[#This Row],[comp_ritmo_min]]&amp;":"&amp;Acrescentar1[[#This Row],[comp_ritmo_seg]]</f>
        <v>04:38</v>
      </c>
    </row>
    <row r="85" spans="1:16" x14ac:dyDescent="0.3">
      <c r="A85">
        <v>84</v>
      </c>
      <c r="B85">
        <v>9123</v>
      </c>
      <c r="C85" s="1" t="s">
        <v>1332</v>
      </c>
      <c r="D85" s="1" t="s">
        <v>1</v>
      </c>
      <c r="E85">
        <v>53</v>
      </c>
      <c r="F85" s="1" t="s">
        <v>18</v>
      </c>
      <c r="G85" s="4">
        <v>11</v>
      </c>
      <c r="H85" s="1" t="s">
        <v>6</v>
      </c>
      <c r="I85" s="1" t="s">
        <v>589</v>
      </c>
      <c r="J85" s="2">
        <v>3.0451388888888889E-2</v>
      </c>
      <c r="K85" s="3">
        <v>10</v>
      </c>
      <c r="L85" s="4">
        <f>HOUR(Acrescentar1[[#This Row],[tempo]])*60*60+MINUTE(Acrescentar1[[#This Row],[tempo]])*60+SECOND(Acrescentar1[[#This Row],[tempo]])</f>
        <v>2631</v>
      </c>
      <c r="M85">
        <f>Acrescentar1[[#This Row],[tempo_s]]/Acrescentar1[[#This Row],[distancia]]</f>
        <v>263.10000000000002</v>
      </c>
      <c r="N85" t="str">
        <f>TEXT(ROUNDDOWN(Acrescentar1[[#This Row],[ritmo_s]]/60,0),"00")</f>
        <v>04</v>
      </c>
      <c r="O85" s="4" t="str">
        <f>TEXT(ROUND(((Acrescentar1[[#This Row],[ritmo_s]]/60-Acrescentar1[[#This Row],[comp_ritmo_min]])*100),2),"00")</f>
        <v>39</v>
      </c>
      <c r="P85" t="str">
        <f>Acrescentar1[[#This Row],[comp_ritmo_min]]&amp;":"&amp;Acrescentar1[[#This Row],[comp_ritmo_seg]]</f>
        <v>04:39</v>
      </c>
    </row>
    <row r="86" spans="1:16" x14ac:dyDescent="0.3">
      <c r="A86">
        <v>85</v>
      </c>
      <c r="B86">
        <v>8643</v>
      </c>
      <c r="C86" s="1" t="s">
        <v>1333</v>
      </c>
      <c r="D86" s="1" t="s">
        <v>1</v>
      </c>
      <c r="E86">
        <v>52</v>
      </c>
      <c r="F86" s="1" t="s">
        <v>18</v>
      </c>
      <c r="G86" s="4">
        <v>12</v>
      </c>
      <c r="H86" s="1" t="s">
        <v>6</v>
      </c>
      <c r="I86" s="1" t="s">
        <v>80</v>
      </c>
      <c r="J86" s="2">
        <v>3.0532407407407407E-2</v>
      </c>
      <c r="K86" s="3">
        <v>10</v>
      </c>
      <c r="L86" s="4">
        <f>HOUR(Acrescentar1[[#This Row],[tempo]])*60*60+MINUTE(Acrescentar1[[#This Row],[tempo]])*60+SECOND(Acrescentar1[[#This Row],[tempo]])</f>
        <v>2638</v>
      </c>
      <c r="M86">
        <f>Acrescentar1[[#This Row],[tempo_s]]/Acrescentar1[[#This Row],[distancia]]</f>
        <v>263.8</v>
      </c>
      <c r="N86" t="str">
        <f>TEXT(ROUNDDOWN(Acrescentar1[[#This Row],[ritmo_s]]/60,0),"00")</f>
        <v>04</v>
      </c>
      <c r="O86" s="4" t="str">
        <f>TEXT(ROUND(((Acrescentar1[[#This Row],[ritmo_s]]/60-Acrescentar1[[#This Row],[comp_ritmo_min]])*100),2),"00")</f>
        <v>40</v>
      </c>
      <c r="P86" t="str">
        <f>Acrescentar1[[#This Row],[comp_ritmo_min]]&amp;":"&amp;Acrescentar1[[#This Row],[comp_ritmo_seg]]</f>
        <v>04:40</v>
      </c>
    </row>
    <row r="87" spans="1:16" x14ac:dyDescent="0.3">
      <c r="A87">
        <v>86</v>
      </c>
      <c r="B87">
        <v>11148</v>
      </c>
      <c r="C87" s="1" t="s">
        <v>1334</v>
      </c>
      <c r="D87" s="1" t="s">
        <v>1</v>
      </c>
      <c r="E87">
        <v>43</v>
      </c>
      <c r="F87" s="1" t="s">
        <v>14</v>
      </c>
      <c r="G87" s="4">
        <v>19</v>
      </c>
      <c r="H87" s="1" t="s">
        <v>6</v>
      </c>
      <c r="I87" s="1" t="s">
        <v>1335</v>
      </c>
      <c r="J87" s="2">
        <v>3.0543981481481481E-2</v>
      </c>
      <c r="K87" s="3">
        <v>10</v>
      </c>
      <c r="L87" s="4">
        <f>HOUR(Acrescentar1[[#This Row],[tempo]])*60*60+MINUTE(Acrescentar1[[#This Row],[tempo]])*60+SECOND(Acrescentar1[[#This Row],[tempo]])</f>
        <v>2639</v>
      </c>
      <c r="M87">
        <f>Acrescentar1[[#This Row],[tempo_s]]/Acrescentar1[[#This Row],[distancia]]</f>
        <v>263.89999999999998</v>
      </c>
      <c r="N87" t="str">
        <f>TEXT(ROUNDDOWN(Acrescentar1[[#This Row],[ritmo_s]]/60,0),"00")</f>
        <v>04</v>
      </c>
      <c r="O87" s="4" t="str">
        <f>TEXT(ROUND(((Acrescentar1[[#This Row],[ritmo_s]]/60-Acrescentar1[[#This Row],[comp_ritmo_min]])*100),2),"00")</f>
        <v>40</v>
      </c>
      <c r="P87" t="str">
        <f>Acrescentar1[[#This Row],[comp_ritmo_min]]&amp;":"&amp;Acrescentar1[[#This Row],[comp_ritmo_seg]]</f>
        <v>04:40</v>
      </c>
    </row>
    <row r="88" spans="1:16" x14ac:dyDescent="0.3">
      <c r="A88">
        <v>87</v>
      </c>
      <c r="B88">
        <v>10278</v>
      </c>
      <c r="C88" s="1" t="s">
        <v>1336</v>
      </c>
      <c r="D88" s="1" t="s">
        <v>1</v>
      </c>
      <c r="E88">
        <v>47</v>
      </c>
      <c r="F88" s="1" t="s">
        <v>16</v>
      </c>
      <c r="G88" s="4">
        <v>12</v>
      </c>
      <c r="H88" s="1" t="s">
        <v>6</v>
      </c>
      <c r="I88" s="1" t="s">
        <v>6</v>
      </c>
      <c r="J88" s="2">
        <v>3.0555555555555555E-2</v>
      </c>
      <c r="K88" s="3">
        <v>10</v>
      </c>
      <c r="L88" s="4">
        <f>HOUR(Acrescentar1[[#This Row],[tempo]])*60*60+MINUTE(Acrescentar1[[#This Row],[tempo]])*60+SECOND(Acrescentar1[[#This Row],[tempo]])</f>
        <v>2640</v>
      </c>
      <c r="M88">
        <f>Acrescentar1[[#This Row],[tempo_s]]/Acrescentar1[[#This Row],[distancia]]</f>
        <v>264</v>
      </c>
      <c r="N88" t="str">
        <f>TEXT(ROUNDDOWN(Acrescentar1[[#This Row],[ritmo_s]]/60,0),"00")</f>
        <v>04</v>
      </c>
      <c r="O88" s="4" t="str">
        <f>TEXT(ROUND(((Acrescentar1[[#This Row],[ritmo_s]]/60-Acrescentar1[[#This Row],[comp_ritmo_min]])*100),2),"00")</f>
        <v>40</v>
      </c>
      <c r="P88" t="str">
        <f>Acrescentar1[[#This Row],[comp_ritmo_min]]&amp;":"&amp;Acrescentar1[[#This Row],[comp_ritmo_seg]]</f>
        <v>04:40</v>
      </c>
    </row>
    <row r="89" spans="1:16" x14ac:dyDescent="0.3">
      <c r="A89">
        <v>88</v>
      </c>
      <c r="B89">
        <v>10325</v>
      </c>
      <c r="C89" s="1" t="s">
        <v>1337</v>
      </c>
      <c r="D89" s="1" t="s">
        <v>1</v>
      </c>
      <c r="E89">
        <v>45</v>
      </c>
      <c r="F89" s="1" t="s">
        <v>16</v>
      </c>
      <c r="G89" s="4">
        <v>13</v>
      </c>
      <c r="H89" s="1" t="s">
        <v>6</v>
      </c>
      <c r="I89" s="1" t="s">
        <v>6</v>
      </c>
      <c r="J89" s="2">
        <v>3.0590277777777779E-2</v>
      </c>
      <c r="K89" s="3">
        <v>10</v>
      </c>
      <c r="L89" s="4">
        <f>HOUR(Acrescentar1[[#This Row],[tempo]])*60*60+MINUTE(Acrescentar1[[#This Row],[tempo]])*60+SECOND(Acrescentar1[[#This Row],[tempo]])</f>
        <v>2643</v>
      </c>
      <c r="M89">
        <f>Acrescentar1[[#This Row],[tempo_s]]/Acrescentar1[[#This Row],[distancia]]</f>
        <v>264.3</v>
      </c>
      <c r="N89" t="str">
        <f>TEXT(ROUNDDOWN(Acrescentar1[[#This Row],[ritmo_s]]/60,0),"00")</f>
        <v>04</v>
      </c>
      <c r="O89" s="4" t="str">
        <f>TEXT(ROUND(((Acrescentar1[[#This Row],[ritmo_s]]/60-Acrescentar1[[#This Row],[comp_ritmo_min]])*100),2),"00")</f>
        <v>41</v>
      </c>
      <c r="P89" t="str">
        <f>Acrescentar1[[#This Row],[comp_ritmo_min]]&amp;":"&amp;Acrescentar1[[#This Row],[comp_ritmo_seg]]</f>
        <v>04:41</v>
      </c>
    </row>
    <row r="90" spans="1:16" x14ac:dyDescent="0.3">
      <c r="A90">
        <v>89</v>
      </c>
      <c r="B90">
        <v>8685</v>
      </c>
      <c r="C90" s="1" t="s">
        <v>1338</v>
      </c>
      <c r="D90" s="1" t="s">
        <v>1</v>
      </c>
      <c r="E90">
        <v>67</v>
      </c>
      <c r="F90" s="1" t="s">
        <v>38</v>
      </c>
      <c r="G90" s="4">
        <v>2</v>
      </c>
      <c r="H90" s="1" t="s">
        <v>6</v>
      </c>
      <c r="I90" s="1" t="s">
        <v>56</v>
      </c>
      <c r="J90" s="2">
        <v>3.0601851851851852E-2</v>
      </c>
      <c r="K90" s="3">
        <v>10</v>
      </c>
      <c r="L90" s="4">
        <f>HOUR(Acrescentar1[[#This Row],[tempo]])*60*60+MINUTE(Acrescentar1[[#This Row],[tempo]])*60+SECOND(Acrescentar1[[#This Row],[tempo]])</f>
        <v>2644</v>
      </c>
      <c r="M90">
        <f>Acrescentar1[[#This Row],[tempo_s]]/Acrescentar1[[#This Row],[distancia]]</f>
        <v>264.39999999999998</v>
      </c>
      <c r="N90" t="str">
        <f>TEXT(ROUNDDOWN(Acrescentar1[[#This Row],[ritmo_s]]/60,0),"00")</f>
        <v>04</v>
      </c>
      <c r="O90" s="4" t="str">
        <f>TEXT(ROUND(((Acrescentar1[[#This Row],[ritmo_s]]/60-Acrescentar1[[#This Row],[comp_ritmo_min]])*100),2),"00")</f>
        <v>41</v>
      </c>
      <c r="P90" t="str">
        <f>Acrescentar1[[#This Row],[comp_ritmo_min]]&amp;":"&amp;Acrescentar1[[#This Row],[comp_ritmo_seg]]</f>
        <v>04:41</v>
      </c>
    </row>
    <row r="91" spans="1:16" x14ac:dyDescent="0.3">
      <c r="A91">
        <v>90</v>
      </c>
      <c r="B91">
        <v>8689</v>
      </c>
      <c r="C91" s="1" t="s">
        <v>1339</v>
      </c>
      <c r="D91" s="1" t="s">
        <v>1</v>
      </c>
      <c r="E91">
        <v>48</v>
      </c>
      <c r="F91" s="1" t="s">
        <v>16</v>
      </c>
      <c r="G91" s="4">
        <v>14</v>
      </c>
      <c r="H91" s="1" t="s">
        <v>6</v>
      </c>
      <c r="I91" s="1" t="s">
        <v>56</v>
      </c>
      <c r="J91" s="2">
        <v>3.0613425925925926E-2</v>
      </c>
      <c r="K91" s="3">
        <v>10</v>
      </c>
      <c r="L91" s="4">
        <f>HOUR(Acrescentar1[[#This Row],[tempo]])*60*60+MINUTE(Acrescentar1[[#This Row],[tempo]])*60+SECOND(Acrescentar1[[#This Row],[tempo]])</f>
        <v>2645</v>
      </c>
      <c r="M91">
        <f>Acrescentar1[[#This Row],[tempo_s]]/Acrescentar1[[#This Row],[distancia]]</f>
        <v>264.5</v>
      </c>
      <c r="N91" t="str">
        <f>TEXT(ROUNDDOWN(Acrescentar1[[#This Row],[ritmo_s]]/60,0),"00")</f>
        <v>04</v>
      </c>
      <c r="O91" s="4" t="str">
        <f>TEXT(ROUND(((Acrescentar1[[#This Row],[ritmo_s]]/60-Acrescentar1[[#This Row],[comp_ritmo_min]])*100),2),"00")</f>
        <v>41</v>
      </c>
      <c r="P91" t="str">
        <f>Acrescentar1[[#This Row],[comp_ritmo_min]]&amp;":"&amp;Acrescentar1[[#This Row],[comp_ritmo_seg]]</f>
        <v>04:41</v>
      </c>
    </row>
    <row r="92" spans="1:16" x14ac:dyDescent="0.3">
      <c r="A92">
        <v>91</v>
      </c>
      <c r="B92">
        <v>10632</v>
      </c>
      <c r="C92" s="1" t="s">
        <v>1340</v>
      </c>
      <c r="D92" s="1" t="s">
        <v>1</v>
      </c>
      <c r="E92">
        <v>32</v>
      </c>
      <c r="F92" s="1" t="s">
        <v>2</v>
      </c>
      <c r="G92" s="4">
        <v>8</v>
      </c>
      <c r="H92" s="1" t="s">
        <v>6</v>
      </c>
      <c r="I92" s="1" t="s">
        <v>6</v>
      </c>
      <c r="J92" s="2">
        <v>3.0682870370370371E-2</v>
      </c>
      <c r="K92" s="3">
        <v>10</v>
      </c>
      <c r="L92" s="4">
        <f>HOUR(Acrescentar1[[#This Row],[tempo]])*60*60+MINUTE(Acrescentar1[[#This Row],[tempo]])*60+SECOND(Acrescentar1[[#This Row],[tempo]])</f>
        <v>2651</v>
      </c>
      <c r="M92">
        <f>Acrescentar1[[#This Row],[tempo_s]]/Acrescentar1[[#This Row],[distancia]]</f>
        <v>265.10000000000002</v>
      </c>
      <c r="N92" t="str">
        <f>TEXT(ROUNDDOWN(Acrescentar1[[#This Row],[ritmo_s]]/60,0),"00")</f>
        <v>04</v>
      </c>
      <c r="O92" s="4" t="str">
        <f>TEXT(ROUND(((Acrescentar1[[#This Row],[ritmo_s]]/60-Acrescentar1[[#This Row],[comp_ritmo_min]])*100),2),"00")</f>
        <v>42</v>
      </c>
      <c r="P92" t="str">
        <f>Acrescentar1[[#This Row],[comp_ritmo_min]]&amp;":"&amp;Acrescentar1[[#This Row],[comp_ritmo_seg]]</f>
        <v>04:42</v>
      </c>
    </row>
    <row r="93" spans="1:16" x14ac:dyDescent="0.3">
      <c r="A93">
        <v>92</v>
      </c>
      <c r="B93">
        <v>8543</v>
      </c>
      <c r="C93" s="1" t="s">
        <v>1341</v>
      </c>
      <c r="D93" s="1" t="s">
        <v>1</v>
      </c>
      <c r="E93">
        <v>37</v>
      </c>
      <c r="F93" s="1" t="s">
        <v>11</v>
      </c>
      <c r="G93" s="4">
        <v>13</v>
      </c>
      <c r="H93" s="1" t="s">
        <v>6</v>
      </c>
      <c r="I93" s="1" t="s">
        <v>345</v>
      </c>
      <c r="J93" s="2">
        <v>3.0682870370370371E-2</v>
      </c>
      <c r="K93" s="3">
        <v>10</v>
      </c>
      <c r="L93" s="4">
        <f>HOUR(Acrescentar1[[#This Row],[tempo]])*60*60+MINUTE(Acrescentar1[[#This Row],[tempo]])*60+SECOND(Acrescentar1[[#This Row],[tempo]])</f>
        <v>2651</v>
      </c>
      <c r="M93">
        <f>Acrescentar1[[#This Row],[tempo_s]]/Acrescentar1[[#This Row],[distancia]]</f>
        <v>265.10000000000002</v>
      </c>
      <c r="N93" t="str">
        <f>TEXT(ROUNDDOWN(Acrescentar1[[#This Row],[ritmo_s]]/60,0),"00")</f>
        <v>04</v>
      </c>
      <c r="O93" s="4" t="str">
        <f>TEXT(ROUND(((Acrescentar1[[#This Row],[ritmo_s]]/60-Acrescentar1[[#This Row],[comp_ritmo_min]])*100),2),"00")</f>
        <v>42</v>
      </c>
      <c r="P93" t="str">
        <f>Acrescentar1[[#This Row],[comp_ritmo_min]]&amp;":"&amp;Acrescentar1[[#This Row],[comp_ritmo_seg]]</f>
        <v>04:42</v>
      </c>
    </row>
    <row r="94" spans="1:16" x14ac:dyDescent="0.3">
      <c r="A94">
        <v>93</v>
      </c>
      <c r="B94">
        <v>8715</v>
      </c>
      <c r="C94" s="1" t="s">
        <v>1342</v>
      </c>
      <c r="D94" s="1" t="s">
        <v>1</v>
      </c>
      <c r="E94">
        <v>64</v>
      </c>
      <c r="F94" s="1" t="s">
        <v>51</v>
      </c>
      <c r="G94" s="4">
        <v>5</v>
      </c>
      <c r="H94" s="1" t="s">
        <v>6</v>
      </c>
      <c r="I94" s="1" t="s">
        <v>289</v>
      </c>
      <c r="J94" s="2">
        <v>3.0729166666666665E-2</v>
      </c>
      <c r="K94" s="3">
        <v>10</v>
      </c>
      <c r="L94" s="4">
        <f>HOUR(Acrescentar1[[#This Row],[tempo]])*60*60+MINUTE(Acrescentar1[[#This Row],[tempo]])*60+SECOND(Acrescentar1[[#This Row],[tempo]])</f>
        <v>2655</v>
      </c>
      <c r="M94">
        <f>Acrescentar1[[#This Row],[tempo_s]]/Acrescentar1[[#This Row],[distancia]]</f>
        <v>265.5</v>
      </c>
      <c r="N94" t="str">
        <f>TEXT(ROUNDDOWN(Acrescentar1[[#This Row],[ritmo_s]]/60,0),"00")</f>
        <v>04</v>
      </c>
      <c r="O94" s="4" t="str">
        <f>TEXT(ROUND(((Acrescentar1[[#This Row],[ritmo_s]]/60-Acrescentar1[[#This Row],[comp_ritmo_min]])*100),2),"00")</f>
        <v>43</v>
      </c>
      <c r="P94" t="str">
        <f>Acrescentar1[[#This Row],[comp_ritmo_min]]&amp;":"&amp;Acrescentar1[[#This Row],[comp_ritmo_seg]]</f>
        <v>04:43</v>
      </c>
    </row>
    <row r="95" spans="1:16" x14ac:dyDescent="0.3">
      <c r="A95">
        <v>94</v>
      </c>
      <c r="B95">
        <v>9295</v>
      </c>
      <c r="C95" s="1" t="s">
        <v>1343</v>
      </c>
      <c r="D95" s="1" t="s">
        <v>1</v>
      </c>
      <c r="E95">
        <v>53</v>
      </c>
      <c r="F95" s="1" t="s">
        <v>18</v>
      </c>
      <c r="G95" s="4">
        <v>13</v>
      </c>
      <c r="H95" s="1" t="s">
        <v>6</v>
      </c>
      <c r="I95" s="1" t="s">
        <v>7</v>
      </c>
      <c r="J95" s="2">
        <v>3.0787037037037036E-2</v>
      </c>
      <c r="K95" s="3">
        <v>10</v>
      </c>
      <c r="L95" s="4">
        <f>HOUR(Acrescentar1[[#This Row],[tempo]])*60*60+MINUTE(Acrescentar1[[#This Row],[tempo]])*60+SECOND(Acrescentar1[[#This Row],[tempo]])</f>
        <v>2660</v>
      </c>
      <c r="M95">
        <f>Acrescentar1[[#This Row],[tempo_s]]/Acrescentar1[[#This Row],[distancia]]</f>
        <v>266</v>
      </c>
      <c r="N95" t="str">
        <f>TEXT(ROUNDDOWN(Acrescentar1[[#This Row],[ritmo_s]]/60,0),"00")</f>
        <v>04</v>
      </c>
      <c r="O95" s="4" t="str">
        <f>TEXT(ROUND(((Acrescentar1[[#This Row],[ritmo_s]]/60-Acrescentar1[[#This Row],[comp_ritmo_min]])*100),2),"00")</f>
        <v>43</v>
      </c>
      <c r="P95" t="str">
        <f>Acrescentar1[[#This Row],[comp_ritmo_min]]&amp;":"&amp;Acrescentar1[[#This Row],[comp_ritmo_seg]]</f>
        <v>04:43</v>
      </c>
    </row>
    <row r="96" spans="1:16" x14ac:dyDescent="0.3">
      <c r="A96">
        <v>95</v>
      </c>
      <c r="B96">
        <v>8771</v>
      </c>
      <c r="C96" s="1" t="s">
        <v>1344</v>
      </c>
      <c r="D96" s="1" t="s">
        <v>1</v>
      </c>
      <c r="E96">
        <v>39</v>
      </c>
      <c r="F96" s="1" t="s">
        <v>11</v>
      </c>
      <c r="G96" s="4">
        <v>14</v>
      </c>
      <c r="H96" s="1" t="s">
        <v>6</v>
      </c>
      <c r="I96" s="1" t="s">
        <v>19</v>
      </c>
      <c r="J96" s="2">
        <v>3.0844907407407408E-2</v>
      </c>
      <c r="K96" s="3">
        <v>10</v>
      </c>
      <c r="L96" s="4">
        <f>HOUR(Acrescentar1[[#This Row],[tempo]])*60*60+MINUTE(Acrescentar1[[#This Row],[tempo]])*60+SECOND(Acrescentar1[[#This Row],[tempo]])</f>
        <v>2665</v>
      </c>
      <c r="M96">
        <f>Acrescentar1[[#This Row],[tempo_s]]/Acrescentar1[[#This Row],[distancia]]</f>
        <v>266.5</v>
      </c>
      <c r="N96" t="str">
        <f>TEXT(ROUNDDOWN(Acrescentar1[[#This Row],[ritmo_s]]/60,0),"00")</f>
        <v>04</v>
      </c>
      <c r="O96" s="4" t="str">
        <f>TEXT(ROUND(((Acrescentar1[[#This Row],[ritmo_s]]/60-Acrescentar1[[#This Row],[comp_ritmo_min]])*100),2),"00")</f>
        <v>44</v>
      </c>
      <c r="P96" t="str">
        <f>Acrescentar1[[#This Row],[comp_ritmo_min]]&amp;":"&amp;Acrescentar1[[#This Row],[comp_ritmo_seg]]</f>
        <v>04:44</v>
      </c>
    </row>
    <row r="97" spans="1:16" x14ac:dyDescent="0.3">
      <c r="A97">
        <v>96</v>
      </c>
      <c r="B97">
        <v>10335</v>
      </c>
      <c r="C97" s="1" t="s">
        <v>1345</v>
      </c>
      <c r="D97" s="1" t="s">
        <v>1</v>
      </c>
      <c r="E97">
        <v>43</v>
      </c>
      <c r="F97" s="1" t="s">
        <v>14</v>
      </c>
      <c r="G97" s="4">
        <v>20</v>
      </c>
      <c r="H97" s="1" t="s">
        <v>6</v>
      </c>
      <c r="I97" s="1" t="s">
        <v>6</v>
      </c>
      <c r="J97" s="2">
        <v>3.0844907407407408E-2</v>
      </c>
      <c r="K97" s="3">
        <v>10</v>
      </c>
      <c r="L97" s="4">
        <f>HOUR(Acrescentar1[[#This Row],[tempo]])*60*60+MINUTE(Acrescentar1[[#This Row],[tempo]])*60+SECOND(Acrescentar1[[#This Row],[tempo]])</f>
        <v>2665</v>
      </c>
      <c r="M97">
        <f>Acrescentar1[[#This Row],[tempo_s]]/Acrescentar1[[#This Row],[distancia]]</f>
        <v>266.5</v>
      </c>
      <c r="N97" t="str">
        <f>TEXT(ROUNDDOWN(Acrescentar1[[#This Row],[ritmo_s]]/60,0),"00")</f>
        <v>04</v>
      </c>
      <c r="O97" s="4" t="str">
        <f>TEXT(ROUND(((Acrescentar1[[#This Row],[ritmo_s]]/60-Acrescentar1[[#This Row],[comp_ritmo_min]])*100),2),"00")</f>
        <v>44</v>
      </c>
      <c r="P97" t="str">
        <f>Acrescentar1[[#This Row],[comp_ritmo_min]]&amp;":"&amp;Acrescentar1[[#This Row],[comp_ritmo_seg]]</f>
        <v>04:44</v>
      </c>
    </row>
    <row r="98" spans="1:16" x14ac:dyDescent="0.3">
      <c r="A98">
        <v>97</v>
      </c>
      <c r="B98">
        <v>11067</v>
      </c>
      <c r="C98" s="1" t="s">
        <v>1346</v>
      </c>
      <c r="D98" s="1" t="s">
        <v>1</v>
      </c>
      <c r="E98">
        <v>47</v>
      </c>
      <c r="F98" s="1" t="s">
        <v>16</v>
      </c>
      <c r="G98" s="4">
        <v>15</v>
      </c>
      <c r="H98" s="1" t="s">
        <v>6</v>
      </c>
      <c r="I98" s="1" t="s">
        <v>6</v>
      </c>
      <c r="J98" s="2">
        <v>3.0856481481481481E-2</v>
      </c>
      <c r="K98" s="3">
        <v>10</v>
      </c>
      <c r="L98" s="4">
        <f>HOUR(Acrescentar1[[#This Row],[tempo]])*60*60+MINUTE(Acrescentar1[[#This Row],[tempo]])*60+SECOND(Acrescentar1[[#This Row],[tempo]])</f>
        <v>2666</v>
      </c>
      <c r="M98">
        <f>Acrescentar1[[#This Row],[tempo_s]]/Acrescentar1[[#This Row],[distancia]]</f>
        <v>266.60000000000002</v>
      </c>
      <c r="N98" t="str">
        <f>TEXT(ROUNDDOWN(Acrescentar1[[#This Row],[ritmo_s]]/60,0),"00")</f>
        <v>04</v>
      </c>
      <c r="O98" s="4" t="str">
        <f>TEXT(ROUND(((Acrescentar1[[#This Row],[ritmo_s]]/60-Acrescentar1[[#This Row],[comp_ritmo_min]])*100),2),"00")</f>
        <v>44</v>
      </c>
      <c r="P98" t="str">
        <f>Acrescentar1[[#This Row],[comp_ritmo_min]]&amp;":"&amp;Acrescentar1[[#This Row],[comp_ritmo_seg]]</f>
        <v>04:44</v>
      </c>
    </row>
    <row r="99" spans="1:16" x14ac:dyDescent="0.3">
      <c r="A99">
        <v>98</v>
      </c>
      <c r="B99">
        <v>10169</v>
      </c>
      <c r="C99" s="1" t="s">
        <v>1347</v>
      </c>
      <c r="D99" s="1" t="s">
        <v>1</v>
      </c>
      <c r="E99">
        <v>32</v>
      </c>
      <c r="F99" s="1" t="s">
        <v>2</v>
      </c>
      <c r="G99" s="4">
        <v>9</v>
      </c>
      <c r="H99" s="1" t="s">
        <v>6</v>
      </c>
      <c r="I99" s="1" t="s">
        <v>6</v>
      </c>
      <c r="J99" s="2">
        <v>3.0868055555555555E-2</v>
      </c>
      <c r="K99" s="3">
        <v>10</v>
      </c>
      <c r="L99" s="4">
        <f>HOUR(Acrescentar1[[#This Row],[tempo]])*60*60+MINUTE(Acrescentar1[[#This Row],[tempo]])*60+SECOND(Acrescentar1[[#This Row],[tempo]])</f>
        <v>2667</v>
      </c>
      <c r="M99">
        <f>Acrescentar1[[#This Row],[tempo_s]]/Acrescentar1[[#This Row],[distancia]]</f>
        <v>266.7</v>
      </c>
      <c r="N99" t="str">
        <f>TEXT(ROUNDDOWN(Acrescentar1[[#This Row],[ritmo_s]]/60,0),"00")</f>
        <v>04</v>
      </c>
      <c r="O99" s="4" t="str">
        <f>TEXT(ROUND(((Acrescentar1[[#This Row],[ritmo_s]]/60-Acrescentar1[[#This Row],[comp_ritmo_min]])*100),2),"00")</f>
        <v>45</v>
      </c>
      <c r="P99" t="str">
        <f>Acrescentar1[[#This Row],[comp_ritmo_min]]&amp;":"&amp;Acrescentar1[[#This Row],[comp_ritmo_seg]]</f>
        <v>04:45</v>
      </c>
    </row>
    <row r="100" spans="1:16" x14ac:dyDescent="0.3">
      <c r="A100">
        <v>99</v>
      </c>
      <c r="B100">
        <v>8964</v>
      </c>
      <c r="C100" s="1" t="s">
        <v>1348</v>
      </c>
      <c r="D100" s="1" t="s">
        <v>1</v>
      </c>
      <c r="E100">
        <v>51</v>
      </c>
      <c r="F100" s="1" t="s">
        <v>18</v>
      </c>
      <c r="G100" s="4">
        <v>14</v>
      </c>
      <c r="H100" s="1" t="s">
        <v>6</v>
      </c>
      <c r="I100" s="1" t="s">
        <v>9</v>
      </c>
      <c r="J100" s="2">
        <v>3.0879629629629628E-2</v>
      </c>
      <c r="K100" s="3">
        <v>10</v>
      </c>
      <c r="L100" s="4">
        <f>HOUR(Acrescentar1[[#This Row],[tempo]])*60*60+MINUTE(Acrescentar1[[#This Row],[tempo]])*60+SECOND(Acrescentar1[[#This Row],[tempo]])</f>
        <v>2668</v>
      </c>
      <c r="M100">
        <f>Acrescentar1[[#This Row],[tempo_s]]/Acrescentar1[[#This Row],[distancia]]</f>
        <v>266.8</v>
      </c>
      <c r="N100" t="str">
        <f>TEXT(ROUNDDOWN(Acrescentar1[[#This Row],[ritmo_s]]/60,0),"00")</f>
        <v>04</v>
      </c>
      <c r="O100" s="4" t="str">
        <f>TEXT(ROUND(((Acrescentar1[[#This Row],[ritmo_s]]/60-Acrescentar1[[#This Row],[comp_ritmo_min]])*100),2),"00")</f>
        <v>45</v>
      </c>
      <c r="P100" t="str">
        <f>Acrescentar1[[#This Row],[comp_ritmo_min]]&amp;":"&amp;Acrescentar1[[#This Row],[comp_ritmo_seg]]</f>
        <v>04:45</v>
      </c>
    </row>
    <row r="101" spans="1:16" x14ac:dyDescent="0.3">
      <c r="A101">
        <v>100</v>
      </c>
      <c r="B101">
        <v>10812</v>
      </c>
      <c r="C101" s="1" t="s">
        <v>1280</v>
      </c>
      <c r="D101" s="1" t="s">
        <v>1</v>
      </c>
      <c r="E101">
        <v>47</v>
      </c>
      <c r="F101" s="1" t="s">
        <v>16</v>
      </c>
      <c r="G101" s="4">
        <v>16</v>
      </c>
      <c r="H101" s="1" t="s">
        <v>6</v>
      </c>
      <c r="I101" s="1" t="s">
        <v>6</v>
      </c>
      <c r="J101" s="2">
        <v>3.0914351851851853E-2</v>
      </c>
      <c r="K101" s="3">
        <v>10</v>
      </c>
      <c r="L101" s="4">
        <f>HOUR(Acrescentar1[[#This Row],[tempo]])*60*60+MINUTE(Acrescentar1[[#This Row],[tempo]])*60+SECOND(Acrescentar1[[#This Row],[tempo]])</f>
        <v>2671</v>
      </c>
      <c r="M101">
        <f>Acrescentar1[[#This Row],[tempo_s]]/Acrescentar1[[#This Row],[distancia]]</f>
        <v>267.10000000000002</v>
      </c>
      <c r="N101" t="str">
        <f>TEXT(ROUNDDOWN(Acrescentar1[[#This Row],[ritmo_s]]/60,0),"00")</f>
        <v>04</v>
      </c>
      <c r="O101" s="4" t="str">
        <f>TEXT(ROUND(((Acrescentar1[[#This Row],[ritmo_s]]/60-Acrescentar1[[#This Row],[comp_ritmo_min]])*100),2),"00")</f>
        <v>45</v>
      </c>
      <c r="P101" t="str">
        <f>Acrescentar1[[#This Row],[comp_ritmo_min]]&amp;":"&amp;Acrescentar1[[#This Row],[comp_ritmo_seg]]</f>
        <v>04:45</v>
      </c>
    </row>
    <row r="102" spans="1:16" x14ac:dyDescent="0.3">
      <c r="A102">
        <v>101</v>
      </c>
      <c r="B102">
        <v>8977</v>
      </c>
      <c r="C102" s="1" t="s">
        <v>1281</v>
      </c>
      <c r="D102" s="1" t="s">
        <v>1</v>
      </c>
      <c r="E102">
        <v>51</v>
      </c>
      <c r="F102" s="1" t="s">
        <v>18</v>
      </c>
      <c r="G102" s="4">
        <v>15</v>
      </c>
      <c r="H102" s="1" t="s">
        <v>6</v>
      </c>
      <c r="I102" s="1" t="s">
        <v>9</v>
      </c>
      <c r="J102" s="2">
        <v>3.09375E-2</v>
      </c>
      <c r="K102" s="3">
        <v>10</v>
      </c>
      <c r="L102" s="4">
        <f>HOUR(Acrescentar1[[#This Row],[tempo]])*60*60+MINUTE(Acrescentar1[[#This Row],[tempo]])*60+SECOND(Acrescentar1[[#This Row],[tempo]])</f>
        <v>2673</v>
      </c>
      <c r="M102">
        <f>Acrescentar1[[#This Row],[tempo_s]]/Acrescentar1[[#This Row],[distancia]]</f>
        <v>267.3</v>
      </c>
      <c r="N102" t="str">
        <f>TEXT(ROUNDDOWN(Acrescentar1[[#This Row],[ritmo_s]]/60,0),"00")</f>
        <v>04</v>
      </c>
      <c r="O102" s="4" t="str">
        <f>TEXT(ROUND(((Acrescentar1[[#This Row],[ritmo_s]]/60-Acrescentar1[[#This Row],[comp_ritmo_min]])*100),2),"00")</f>
        <v>46</v>
      </c>
      <c r="P102" t="str">
        <f>Acrescentar1[[#This Row],[comp_ritmo_min]]&amp;":"&amp;Acrescentar1[[#This Row],[comp_ritmo_seg]]</f>
        <v>04:46</v>
      </c>
    </row>
    <row r="103" spans="1:16" x14ac:dyDescent="0.3">
      <c r="A103">
        <v>102</v>
      </c>
      <c r="B103">
        <v>10183</v>
      </c>
      <c r="C103" s="1" t="s">
        <v>1282</v>
      </c>
      <c r="D103" s="1" t="s">
        <v>1</v>
      </c>
      <c r="E103">
        <v>61</v>
      </c>
      <c r="F103" s="1" t="s">
        <v>51</v>
      </c>
      <c r="G103" s="4">
        <v>6</v>
      </c>
      <c r="H103" s="1" t="s">
        <v>6</v>
      </c>
      <c r="I103" s="1" t="s">
        <v>6</v>
      </c>
      <c r="J103" s="2">
        <v>3.0960648148148147E-2</v>
      </c>
      <c r="K103" s="3">
        <v>10</v>
      </c>
      <c r="L103" s="4">
        <f>HOUR(Acrescentar1[[#This Row],[tempo]])*60*60+MINUTE(Acrescentar1[[#This Row],[tempo]])*60+SECOND(Acrescentar1[[#This Row],[tempo]])</f>
        <v>2675</v>
      </c>
      <c r="M103">
        <f>Acrescentar1[[#This Row],[tempo_s]]/Acrescentar1[[#This Row],[distancia]]</f>
        <v>267.5</v>
      </c>
      <c r="N103" t="str">
        <f>TEXT(ROUNDDOWN(Acrescentar1[[#This Row],[ritmo_s]]/60,0),"00")</f>
        <v>04</v>
      </c>
      <c r="O103" s="4" t="str">
        <f>TEXT(ROUND(((Acrescentar1[[#This Row],[ritmo_s]]/60-Acrescentar1[[#This Row],[comp_ritmo_min]])*100),2),"00")</f>
        <v>46</v>
      </c>
      <c r="P103" t="str">
        <f>Acrescentar1[[#This Row],[comp_ritmo_min]]&amp;":"&amp;Acrescentar1[[#This Row],[comp_ritmo_seg]]</f>
        <v>04:46</v>
      </c>
    </row>
    <row r="104" spans="1:16" x14ac:dyDescent="0.3">
      <c r="A104">
        <v>103</v>
      </c>
      <c r="B104">
        <v>10969</v>
      </c>
      <c r="C104" s="1" t="s">
        <v>1283</v>
      </c>
      <c r="D104" s="1" t="s">
        <v>1</v>
      </c>
      <c r="E104">
        <v>45</v>
      </c>
      <c r="F104" s="1" t="s">
        <v>16</v>
      </c>
      <c r="G104" s="4">
        <v>17</v>
      </c>
      <c r="H104" s="1" t="s">
        <v>6</v>
      </c>
      <c r="I104" s="1" t="s">
        <v>6</v>
      </c>
      <c r="J104" s="2">
        <v>3.0972222222222224E-2</v>
      </c>
      <c r="K104" s="3">
        <v>10</v>
      </c>
      <c r="L104" s="4">
        <f>HOUR(Acrescentar1[[#This Row],[tempo]])*60*60+MINUTE(Acrescentar1[[#This Row],[tempo]])*60+SECOND(Acrescentar1[[#This Row],[tempo]])</f>
        <v>2676</v>
      </c>
      <c r="M104">
        <f>Acrescentar1[[#This Row],[tempo_s]]/Acrescentar1[[#This Row],[distancia]]</f>
        <v>267.60000000000002</v>
      </c>
      <c r="N104" t="str">
        <f>TEXT(ROUNDDOWN(Acrescentar1[[#This Row],[ritmo_s]]/60,0),"00")</f>
        <v>04</v>
      </c>
      <c r="O104" s="4" t="str">
        <f>TEXT(ROUND(((Acrescentar1[[#This Row],[ritmo_s]]/60-Acrescentar1[[#This Row],[comp_ritmo_min]])*100),2),"00")</f>
        <v>46</v>
      </c>
      <c r="P104" t="str">
        <f>Acrescentar1[[#This Row],[comp_ritmo_min]]&amp;":"&amp;Acrescentar1[[#This Row],[comp_ritmo_seg]]</f>
        <v>04:46</v>
      </c>
    </row>
    <row r="105" spans="1:16" x14ac:dyDescent="0.3">
      <c r="A105">
        <v>104</v>
      </c>
      <c r="B105">
        <v>10918</v>
      </c>
      <c r="C105" s="1" t="s">
        <v>1284</v>
      </c>
      <c r="D105" s="1" t="s">
        <v>1</v>
      </c>
      <c r="E105">
        <v>22</v>
      </c>
      <c r="F105" s="1" t="s">
        <v>5</v>
      </c>
      <c r="G105" s="4">
        <v>5</v>
      </c>
      <c r="H105" s="1" t="s">
        <v>6</v>
      </c>
      <c r="I105" s="1" t="s">
        <v>6</v>
      </c>
      <c r="J105" s="2">
        <v>3.0983796296296297E-2</v>
      </c>
      <c r="K105" s="3">
        <v>10</v>
      </c>
      <c r="L105" s="4">
        <f>HOUR(Acrescentar1[[#This Row],[tempo]])*60*60+MINUTE(Acrescentar1[[#This Row],[tempo]])*60+SECOND(Acrescentar1[[#This Row],[tempo]])</f>
        <v>2677</v>
      </c>
      <c r="M105">
        <f>Acrescentar1[[#This Row],[tempo_s]]/Acrescentar1[[#This Row],[distancia]]</f>
        <v>267.7</v>
      </c>
      <c r="N105" t="str">
        <f>TEXT(ROUNDDOWN(Acrescentar1[[#This Row],[ritmo_s]]/60,0),"00")</f>
        <v>04</v>
      </c>
      <c r="O105" s="4" t="str">
        <f>TEXT(ROUND(((Acrescentar1[[#This Row],[ritmo_s]]/60-Acrescentar1[[#This Row],[comp_ritmo_min]])*100),2),"00")</f>
        <v>46</v>
      </c>
      <c r="P105" t="str">
        <f>Acrescentar1[[#This Row],[comp_ritmo_min]]&amp;":"&amp;Acrescentar1[[#This Row],[comp_ritmo_seg]]</f>
        <v>04:46</v>
      </c>
    </row>
    <row r="106" spans="1:16" x14ac:dyDescent="0.3">
      <c r="A106">
        <v>105</v>
      </c>
      <c r="B106">
        <v>9002</v>
      </c>
      <c r="C106" s="1" t="s">
        <v>1285</v>
      </c>
      <c r="D106" s="1" t="s">
        <v>1</v>
      </c>
      <c r="E106">
        <v>55</v>
      </c>
      <c r="F106" s="1" t="s">
        <v>59</v>
      </c>
      <c r="G106" s="4">
        <v>7</v>
      </c>
      <c r="H106" s="1" t="s">
        <v>6</v>
      </c>
      <c r="I106" s="1" t="s">
        <v>9</v>
      </c>
      <c r="J106" s="2">
        <v>3.0983796296296297E-2</v>
      </c>
      <c r="K106" s="3">
        <v>10</v>
      </c>
      <c r="L106" s="4">
        <f>HOUR(Acrescentar1[[#This Row],[tempo]])*60*60+MINUTE(Acrescentar1[[#This Row],[tempo]])*60+SECOND(Acrescentar1[[#This Row],[tempo]])</f>
        <v>2677</v>
      </c>
      <c r="M106">
        <f>Acrescentar1[[#This Row],[tempo_s]]/Acrescentar1[[#This Row],[distancia]]</f>
        <v>267.7</v>
      </c>
      <c r="N106" t="str">
        <f>TEXT(ROUNDDOWN(Acrescentar1[[#This Row],[ritmo_s]]/60,0),"00")</f>
        <v>04</v>
      </c>
      <c r="O106" s="4" t="str">
        <f>TEXT(ROUND(((Acrescentar1[[#This Row],[ritmo_s]]/60-Acrescentar1[[#This Row],[comp_ritmo_min]])*100),2),"00")</f>
        <v>46</v>
      </c>
      <c r="P106" t="str">
        <f>Acrescentar1[[#This Row],[comp_ritmo_min]]&amp;":"&amp;Acrescentar1[[#This Row],[comp_ritmo_seg]]</f>
        <v>04:46</v>
      </c>
    </row>
    <row r="107" spans="1:16" x14ac:dyDescent="0.3">
      <c r="A107">
        <v>106</v>
      </c>
      <c r="B107">
        <v>10067</v>
      </c>
      <c r="C107" s="1" t="s">
        <v>1286</v>
      </c>
      <c r="D107" s="1" t="s">
        <v>1</v>
      </c>
      <c r="E107">
        <v>62</v>
      </c>
      <c r="F107" s="1" t="s">
        <v>51</v>
      </c>
      <c r="G107" s="4">
        <v>7</v>
      </c>
      <c r="H107" s="1" t="s">
        <v>6</v>
      </c>
      <c r="I107" s="1" t="s">
        <v>6</v>
      </c>
      <c r="J107" s="2">
        <v>3.0983796296296297E-2</v>
      </c>
      <c r="K107" s="3">
        <v>10</v>
      </c>
      <c r="L107" s="4">
        <f>HOUR(Acrescentar1[[#This Row],[tempo]])*60*60+MINUTE(Acrescentar1[[#This Row],[tempo]])*60+SECOND(Acrescentar1[[#This Row],[tempo]])</f>
        <v>2677</v>
      </c>
      <c r="M107">
        <f>Acrescentar1[[#This Row],[tempo_s]]/Acrescentar1[[#This Row],[distancia]]</f>
        <v>267.7</v>
      </c>
      <c r="N107" t="str">
        <f>TEXT(ROUNDDOWN(Acrescentar1[[#This Row],[ritmo_s]]/60,0),"00")</f>
        <v>04</v>
      </c>
      <c r="O107" s="4" t="str">
        <f>TEXT(ROUND(((Acrescentar1[[#This Row],[ritmo_s]]/60-Acrescentar1[[#This Row],[comp_ritmo_min]])*100),2),"00")</f>
        <v>46</v>
      </c>
      <c r="P107" t="str">
        <f>Acrescentar1[[#This Row],[comp_ritmo_min]]&amp;":"&amp;Acrescentar1[[#This Row],[comp_ritmo_seg]]</f>
        <v>04:46</v>
      </c>
    </row>
    <row r="108" spans="1:16" x14ac:dyDescent="0.3">
      <c r="A108">
        <v>107</v>
      </c>
      <c r="B108">
        <v>10406</v>
      </c>
      <c r="C108" s="1" t="s">
        <v>1287</v>
      </c>
      <c r="D108" s="1" t="s">
        <v>1</v>
      </c>
      <c r="E108">
        <v>26</v>
      </c>
      <c r="F108" s="1" t="s">
        <v>36</v>
      </c>
      <c r="G108" s="4">
        <v>6</v>
      </c>
      <c r="H108" s="1" t="s">
        <v>6</v>
      </c>
      <c r="I108" s="1" t="s">
        <v>6</v>
      </c>
      <c r="J108" s="2">
        <v>3.0983796296296297E-2</v>
      </c>
      <c r="K108" s="3">
        <v>10</v>
      </c>
      <c r="L108" s="4">
        <f>HOUR(Acrescentar1[[#This Row],[tempo]])*60*60+MINUTE(Acrescentar1[[#This Row],[tempo]])*60+SECOND(Acrescentar1[[#This Row],[tempo]])</f>
        <v>2677</v>
      </c>
      <c r="M108">
        <f>Acrescentar1[[#This Row],[tempo_s]]/Acrescentar1[[#This Row],[distancia]]</f>
        <v>267.7</v>
      </c>
      <c r="N108" t="str">
        <f>TEXT(ROUNDDOWN(Acrescentar1[[#This Row],[ritmo_s]]/60,0),"00")</f>
        <v>04</v>
      </c>
      <c r="O108" s="4" t="str">
        <f>TEXT(ROUND(((Acrescentar1[[#This Row],[ritmo_s]]/60-Acrescentar1[[#This Row],[comp_ritmo_min]])*100),2),"00")</f>
        <v>46</v>
      </c>
      <c r="P108" t="str">
        <f>Acrescentar1[[#This Row],[comp_ritmo_min]]&amp;":"&amp;Acrescentar1[[#This Row],[comp_ritmo_seg]]</f>
        <v>04:46</v>
      </c>
    </row>
    <row r="109" spans="1:16" x14ac:dyDescent="0.3">
      <c r="A109">
        <v>108</v>
      </c>
      <c r="B109">
        <v>8551</v>
      </c>
      <c r="C109" s="1" t="s">
        <v>1288</v>
      </c>
      <c r="D109" s="1" t="s">
        <v>1</v>
      </c>
      <c r="E109">
        <v>19</v>
      </c>
      <c r="F109" s="1" t="s">
        <v>78</v>
      </c>
      <c r="G109" s="4">
        <v>1</v>
      </c>
      <c r="H109" s="1" t="s">
        <v>6</v>
      </c>
      <c r="I109" s="1" t="s">
        <v>1289</v>
      </c>
      <c r="J109" s="2">
        <v>3.1018518518518518E-2</v>
      </c>
      <c r="K109" s="3">
        <v>10</v>
      </c>
      <c r="L109" s="4">
        <f>HOUR(Acrescentar1[[#This Row],[tempo]])*60*60+MINUTE(Acrescentar1[[#This Row],[tempo]])*60+SECOND(Acrescentar1[[#This Row],[tempo]])</f>
        <v>2680</v>
      </c>
      <c r="M109">
        <f>Acrescentar1[[#This Row],[tempo_s]]/Acrescentar1[[#This Row],[distancia]]</f>
        <v>268</v>
      </c>
      <c r="N109" t="str">
        <f>TEXT(ROUNDDOWN(Acrescentar1[[#This Row],[ritmo_s]]/60,0),"00")</f>
        <v>04</v>
      </c>
      <c r="O109" s="4" t="str">
        <f>TEXT(ROUND(((Acrescentar1[[#This Row],[ritmo_s]]/60-Acrescentar1[[#This Row],[comp_ritmo_min]])*100),2),"00")</f>
        <v>47</v>
      </c>
      <c r="P109" t="str">
        <f>Acrescentar1[[#This Row],[comp_ritmo_min]]&amp;":"&amp;Acrescentar1[[#This Row],[comp_ritmo_seg]]</f>
        <v>04:47</v>
      </c>
    </row>
    <row r="110" spans="1:16" x14ac:dyDescent="0.3">
      <c r="A110">
        <v>109</v>
      </c>
      <c r="B110">
        <v>10673</v>
      </c>
      <c r="C110" s="1" t="s">
        <v>1290</v>
      </c>
      <c r="D110" s="1" t="s">
        <v>1</v>
      </c>
      <c r="E110">
        <v>40</v>
      </c>
      <c r="F110" s="1" t="s">
        <v>14</v>
      </c>
      <c r="G110" s="4">
        <v>21</v>
      </c>
      <c r="H110" s="1" t="s">
        <v>6</v>
      </c>
      <c r="I110" s="1" t="s">
        <v>6</v>
      </c>
      <c r="J110" s="2">
        <v>3.1018518518518518E-2</v>
      </c>
      <c r="K110" s="3">
        <v>10</v>
      </c>
      <c r="L110" s="4">
        <f>HOUR(Acrescentar1[[#This Row],[tempo]])*60*60+MINUTE(Acrescentar1[[#This Row],[tempo]])*60+SECOND(Acrescentar1[[#This Row],[tempo]])</f>
        <v>2680</v>
      </c>
      <c r="M110">
        <f>Acrescentar1[[#This Row],[tempo_s]]/Acrescentar1[[#This Row],[distancia]]</f>
        <v>268</v>
      </c>
      <c r="N110" t="str">
        <f>TEXT(ROUNDDOWN(Acrescentar1[[#This Row],[ritmo_s]]/60,0),"00")</f>
        <v>04</v>
      </c>
      <c r="O110" s="4" t="str">
        <f>TEXT(ROUND(((Acrescentar1[[#This Row],[ritmo_s]]/60-Acrescentar1[[#This Row],[comp_ritmo_min]])*100),2),"00")</f>
        <v>47</v>
      </c>
      <c r="P110" t="str">
        <f>Acrescentar1[[#This Row],[comp_ritmo_min]]&amp;":"&amp;Acrescentar1[[#This Row],[comp_ritmo_seg]]</f>
        <v>04:47</v>
      </c>
    </row>
    <row r="111" spans="1:16" x14ac:dyDescent="0.3">
      <c r="A111">
        <v>110</v>
      </c>
      <c r="B111">
        <v>8549</v>
      </c>
      <c r="C111" s="1" t="s">
        <v>1291</v>
      </c>
      <c r="D111" s="1" t="s">
        <v>1</v>
      </c>
      <c r="E111">
        <v>19</v>
      </c>
      <c r="F111" s="1" t="s">
        <v>78</v>
      </c>
      <c r="G111" s="4">
        <v>2</v>
      </c>
      <c r="H111" s="1" t="s">
        <v>6</v>
      </c>
      <c r="I111" s="1" t="s">
        <v>1289</v>
      </c>
      <c r="J111" s="2">
        <v>3.1018518518518518E-2</v>
      </c>
      <c r="K111" s="3">
        <v>10</v>
      </c>
      <c r="L111" s="4">
        <f>HOUR(Acrescentar1[[#This Row],[tempo]])*60*60+MINUTE(Acrescentar1[[#This Row],[tempo]])*60+SECOND(Acrescentar1[[#This Row],[tempo]])</f>
        <v>2680</v>
      </c>
      <c r="M111">
        <f>Acrescentar1[[#This Row],[tempo_s]]/Acrescentar1[[#This Row],[distancia]]</f>
        <v>268</v>
      </c>
      <c r="N111" t="str">
        <f>TEXT(ROUNDDOWN(Acrescentar1[[#This Row],[ritmo_s]]/60,0),"00")</f>
        <v>04</v>
      </c>
      <c r="O111" s="4" t="str">
        <f>TEXT(ROUND(((Acrescentar1[[#This Row],[ritmo_s]]/60-Acrescentar1[[#This Row],[comp_ritmo_min]])*100),2),"00")</f>
        <v>47</v>
      </c>
      <c r="P111" t="str">
        <f>Acrescentar1[[#This Row],[comp_ritmo_min]]&amp;":"&amp;Acrescentar1[[#This Row],[comp_ritmo_seg]]</f>
        <v>04:47</v>
      </c>
    </row>
    <row r="112" spans="1:16" x14ac:dyDescent="0.3">
      <c r="A112">
        <v>111</v>
      </c>
      <c r="B112">
        <v>8925</v>
      </c>
      <c r="C112" s="1" t="s">
        <v>1292</v>
      </c>
      <c r="D112" s="1" t="s">
        <v>1</v>
      </c>
      <c r="E112">
        <v>39</v>
      </c>
      <c r="F112" s="1" t="s">
        <v>11</v>
      </c>
      <c r="G112" s="4">
        <v>15</v>
      </c>
      <c r="H112" s="1" t="s">
        <v>6</v>
      </c>
      <c r="I112" s="1" t="s">
        <v>9</v>
      </c>
      <c r="J112" s="2">
        <v>3.1018518518518518E-2</v>
      </c>
      <c r="K112" s="3">
        <v>10</v>
      </c>
      <c r="L112" s="4">
        <f>HOUR(Acrescentar1[[#This Row],[tempo]])*60*60+MINUTE(Acrescentar1[[#This Row],[tempo]])*60+SECOND(Acrescentar1[[#This Row],[tempo]])</f>
        <v>2680</v>
      </c>
      <c r="M112">
        <f>Acrescentar1[[#This Row],[tempo_s]]/Acrescentar1[[#This Row],[distancia]]</f>
        <v>268</v>
      </c>
      <c r="N112" t="str">
        <f>TEXT(ROUNDDOWN(Acrescentar1[[#This Row],[ritmo_s]]/60,0),"00")</f>
        <v>04</v>
      </c>
      <c r="O112" s="4" t="str">
        <f>TEXT(ROUND(((Acrescentar1[[#This Row],[ritmo_s]]/60-Acrescentar1[[#This Row],[comp_ritmo_min]])*100),2),"00")</f>
        <v>47</v>
      </c>
      <c r="P112" t="str">
        <f>Acrescentar1[[#This Row],[comp_ritmo_min]]&amp;":"&amp;Acrescentar1[[#This Row],[comp_ritmo_seg]]</f>
        <v>04:47</v>
      </c>
    </row>
    <row r="113" spans="1:16" x14ac:dyDescent="0.3">
      <c r="A113">
        <v>112</v>
      </c>
      <c r="B113">
        <v>9390</v>
      </c>
      <c r="C113" s="1" t="s">
        <v>1293</v>
      </c>
      <c r="D113" s="1" t="s">
        <v>1</v>
      </c>
      <c r="E113">
        <v>64</v>
      </c>
      <c r="F113" s="1" t="s">
        <v>51</v>
      </c>
      <c r="G113" s="4">
        <v>8</v>
      </c>
      <c r="H113" s="1" t="s">
        <v>6</v>
      </c>
      <c r="I113" s="1" t="s">
        <v>206</v>
      </c>
      <c r="J113" s="2">
        <v>3.1030092592592592E-2</v>
      </c>
      <c r="K113" s="3">
        <v>10</v>
      </c>
      <c r="L113" s="4">
        <f>HOUR(Acrescentar1[[#This Row],[tempo]])*60*60+MINUTE(Acrescentar1[[#This Row],[tempo]])*60+SECOND(Acrescentar1[[#This Row],[tempo]])</f>
        <v>2681</v>
      </c>
      <c r="M113">
        <f>Acrescentar1[[#This Row],[tempo_s]]/Acrescentar1[[#This Row],[distancia]]</f>
        <v>268.10000000000002</v>
      </c>
      <c r="N113" t="str">
        <f>TEXT(ROUNDDOWN(Acrescentar1[[#This Row],[ritmo_s]]/60,0),"00")</f>
        <v>04</v>
      </c>
      <c r="O113" s="4" t="str">
        <f>TEXT(ROUND(((Acrescentar1[[#This Row],[ritmo_s]]/60-Acrescentar1[[#This Row],[comp_ritmo_min]])*100),2),"00")</f>
        <v>47</v>
      </c>
      <c r="P113" t="str">
        <f>Acrescentar1[[#This Row],[comp_ritmo_min]]&amp;":"&amp;Acrescentar1[[#This Row],[comp_ritmo_seg]]</f>
        <v>04:47</v>
      </c>
    </row>
    <row r="114" spans="1:16" x14ac:dyDescent="0.3">
      <c r="A114">
        <v>113</v>
      </c>
      <c r="B114">
        <v>8950</v>
      </c>
      <c r="C114" s="1" t="s">
        <v>1294</v>
      </c>
      <c r="D114" s="1" t="s">
        <v>1</v>
      </c>
      <c r="E114">
        <v>51</v>
      </c>
      <c r="F114" s="1" t="s">
        <v>18</v>
      </c>
      <c r="G114" s="4">
        <v>16</v>
      </c>
      <c r="H114" s="1" t="s">
        <v>6</v>
      </c>
      <c r="I114" s="1" t="s">
        <v>9</v>
      </c>
      <c r="J114" s="2">
        <v>3.1041666666666665E-2</v>
      </c>
      <c r="K114" s="3">
        <v>10</v>
      </c>
      <c r="L114" s="4">
        <f>HOUR(Acrescentar1[[#This Row],[tempo]])*60*60+MINUTE(Acrescentar1[[#This Row],[tempo]])*60+SECOND(Acrescentar1[[#This Row],[tempo]])</f>
        <v>2682</v>
      </c>
      <c r="M114">
        <f>Acrescentar1[[#This Row],[tempo_s]]/Acrescentar1[[#This Row],[distancia]]</f>
        <v>268.2</v>
      </c>
      <c r="N114" t="str">
        <f>TEXT(ROUNDDOWN(Acrescentar1[[#This Row],[ritmo_s]]/60,0),"00")</f>
        <v>04</v>
      </c>
      <c r="O114" s="4" t="str">
        <f>TEXT(ROUND(((Acrescentar1[[#This Row],[ritmo_s]]/60-Acrescentar1[[#This Row],[comp_ritmo_min]])*100),2),"00")</f>
        <v>47</v>
      </c>
      <c r="P114" t="str">
        <f>Acrescentar1[[#This Row],[comp_ritmo_min]]&amp;":"&amp;Acrescentar1[[#This Row],[comp_ritmo_seg]]</f>
        <v>04:47</v>
      </c>
    </row>
    <row r="115" spans="1:16" x14ac:dyDescent="0.3">
      <c r="A115">
        <v>114</v>
      </c>
      <c r="B115">
        <v>10754</v>
      </c>
      <c r="C115" s="1" t="s">
        <v>1295</v>
      </c>
      <c r="D115" s="1" t="s">
        <v>1</v>
      </c>
      <c r="E115">
        <v>42</v>
      </c>
      <c r="F115" s="1" t="s">
        <v>14</v>
      </c>
      <c r="G115" s="4">
        <v>22</v>
      </c>
      <c r="H115" s="1" t="s">
        <v>6</v>
      </c>
      <c r="I115" s="1" t="s">
        <v>6</v>
      </c>
      <c r="J115" s="2">
        <v>3.1064814814814816E-2</v>
      </c>
      <c r="K115" s="3">
        <v>10</v>
      </c>
      <c r="L115" s="4">
        <f>HOUR(Acrescentar1[[#This Row],[tempo]])*60*60+MINUTE(Acrescentar1[[#This Row],[tempo]])*60+SECOND(Acrescentar1[[#This Row],[tempo]])</f>
        <v>2684</v>
      </c>
      <c r="M115">
        <f>Acrescentar1[[#This Row],[tempo_s]]/Acrescentar1[[#This Row],[distancia]]</f>
        <v>268.39999999999998</v>
      </c>
      <c r="N115" t="str">
        <f>TEXT(ROUNDDOWN(Acrescentar1[[#This Row],[ritmo_s]]/60,0),"00")</f>
        <v>04</v>
      </c>
      <c r="O115" s="4" t="str">
        <f>TEXT(ROUND(((Acrescentar1[[#This Row],[ritmo_s]]/60-Acrescentar1[[#This Row],[comp_ritmo_min]])*100),2),"00")</f>
        <v>47</v>
      </c>
      <c r="P115" t="str">
        <f>Acrescentar1[[#This Row],[comp_ritmo_min]]&amp;":"&amp;Acrescentar1[[#This Row],[comp_ritmo_seg]]</f>
        <v>04:47</v>
      </c>
    </row>
    <row r="116" spans="1:16" x14ac:dyDescent="0.3">
      <c r="A116">
        <v>115</v>
      </c>
      <c r="B116">
        <v>10121</v>
      </c>
      <c r="C116" s="1" t="s">
        <v>1296</v>
      </c>
      <c r="D116" s="1" t="s">
        <v>1</v>
      </c>
      <c r="E116">
        <v>49</v>
      </c>
      <c r="F116" s="1" t="s">
        <v>16</v>
      </c>
      <c r="G116" s="4">
        <v>18</v>
      </c>
      <c r="H116" s="1" t="s">
        <v>6</v>
      </c>
      <c r="I116" s="1" t="s">
        <v>6</v>
      </c>
      <c r="J116" s="2">
        <v>3.107638888888889E-2</v>
      </c>
      <c r="K116" s="3">
        <v>10</v>
      </c>
      <c r="L116" s="4">
        <f>HOUR(Acrescentar1[[#This Row],[tempo]])*60*60+MINUTE(Acrescentar1[[#This Row],[tempo]])*60+SECOND(Acrescentar1[[#This Row],[tempo]])</f>
        <v>2685</v>
      </c>
      <c r="M116">
        <f>Acrescentar1[[#This Row],[tempo_s]]/Acrescentar1[[#This Row],[distancia]]</f>
        <v>268.5</v>
      </c>
      <c r="N116" t="str">
        <f>TEXT(ROUNDDOWN(Acrescentar1[[#This Row],[ritmo_s]]/60,0),"00")</f>
        <v>04</v>
      </c>
      <c r="O116" s="4" t="str">
        <f>TEXT(ROUND(((Acrescentar1[[#This Row],[ritmo_s]]/60-Acrescentar1[[#This Row],[comp_ritmo_min]])*100),2),"00")</f>
        <v>48</v>
      </c>
      <c r="P116" t="str">
        <f>Acrescentar1[[#This Row],[comp_ritmo_min]]&amp;":"&amp;Acrescentar1[[#This Row],[comp_ritmo_seg]]</f>
        <v>04:48</v>
      </c>
    </row>
    <row r="117" spans="1:16" x14ac:dyDescent="0.3">
      <c r="A117">
        <v>116</v>
      </c>
      <c r="B117">
        <v>10896</v>
      </c>
      <c r="C117" s="1" t="s">
        <v>1297</v>
      </c>
      <c r="D117" s="1" t="s">
        <v>1</v>
      </c>
      <c r="E117">
        <v>37</v>
      </c>
      <c r="F117" s="1" t="s">
        <v>11</v>
      </c>
      <c r="G117" s="4">
        <v>16</v>
      </c>
      <c r="H117" s="1" t="s">
        <v>6</v>
      </c>
      <c r="I117" s="1" t="s">
        <v>6</v>
      </c>
      <c r="J117" s="2">
        <v>3.1168981481481482E-2</v>
      </c>
      <c r="K117" s="3">
        <v>10</v>
      </c>
      <c r="L117" s="4">
        <f>HOUR(Acrescentar1[[#This Row],[tempo]])*60*60+MINUTE(Acrescentar1[[#This Row],[tempo]])*60+SECOND(Acrescentar1[[#This Row],[tempo]])</f>
        <v>2693</v>
      </c>
      <c r="M117">
        <f>Acrescentar1[[#This Row],[tempo_s]]/Acrescentar1[[#This Row],[distancia]]</f>
        <v>269.3</v>
      </c>
      <c r="N117" t="str">
        <f>TEXT(ROUNDDOWN(Acrescentar1[[#This Row],[ritmo_s]]/60,0),"00")</f>
        <v>04</v>
      </c>
      <c r="O117" s="4" t="str">
        <f>TEXT(ROUND(((Acrescentar1[[#This Row],[ritmo_s]]/60-Acrescentar1[[#This Row],[comp_ritmo_min]])*100),2),"00")</f>
        <v>49</v>
      </c>
      <c r="P117" t="str">
        <f>Acrescentar1[[#This Row],[comp_ritmo_min]]&amp;":"&amp;Acrescentar1[[#This Row],[comp_ritmo_seg]]</f>
        <v>04:49</v>
      </c>
    </row>
    <row r="118" spans="1:16" x14ac:dyDescent="0.3">
      <c r="A118">
        <v>117</v>
      </c>
      <c r="B118">
        <v>9424</v>
      </c>
      <c r="C118" s="1" t="s">
        <v>1298</v>
      </c>
      <c r="D118" s="1" t="s">
        <v>1</v>
      </c>
      <c r="E118">
        <v>44</v>
      </c>
      <c r="F118" s="1" t="s">
        <v>14</v>
      </c>
      <c r="G118" s="4">
        <v>23</v>
      </c>
      <c r="H118" s="1" t="s">
        <v>6</v>
      </c>
      <c r="I118" s="1" t="s">
        <v>645</v>
      </c>
      <c r="J118" s="2">
        <v>3.1180555555555555E-2</v>
      </c>
      <c r="K118" s="3">
        <v>10</v>
      </c>
      <c r="L118" s="4">
        <f>HOUR(Acrescentar1[[#This Row],[tempo]])*60*60+MINUTE(Acrescentar1[[#This Row],[tempo]])*60+SECOND(Acrescentar1[[#This Row],[tempo]])</f>
        <v>2694</v>
      </c>
      <c r="M118">
        <f>Acrescentar1[[#This Row],[tempo_s]]/Acrescentar1[[#This Row],[distancia]]</f>
        <v>269.39999999999998</v>
      </c>
      <c r="N118" t="str">
        <f>TEXT(ROUNDDOWN(Acrescentar1[[#This Row],[ritmo_s]]/60,0),"00")</f>
        <v>04</v>
      </c>
      <c r="O118" s="4" t="str">
        <f>TEXT(ROUND(((Acrescentar1[[#This Row],[ritmo_s]]/60-Acrescentar1[[#This Row],[comp_ritmo_min]])*100),2),"00")</f>
        <v>49</v>
      </c>
      <c r="P118" t="str">
        <f>Acrescentar1[[#This Row],[comp_ritmo_min]]&amp;":"&amp;Acrescentar1[[#This Row],[comp_ritmo_seg]]</f>
        <v>04:49</v>
      </c>
    </row>
    <row r="119" spans="1:16" x14ac:dyDescent="0.3">
      <c r="A119">
        <v>118</v>
      </c>
      <c r="B119">
        <v>9618</v>
      </c>
      <c r="C119" s="1" t="s">
        <v>1299</v>
      </c>
      <c r="D119" s="1" t="s">
        <v>1</v>
      </c>
      <c r="E119">
        <v>32</v>
      </c>
      <c r="F119" s="1" t="s">
        <v>2</v>
      </c>
      <c r="G119" s="4">
        <v>10</v>
      </c>
      <c r="H119" s="1" t="s">
        <v>6</v>
      </c>
      <c r="I119" s="1" t="s">
        <v>6</v>
      </c>
      <c r="J119" s="2">
        <v>3.1215277777777779E-2</v>
      </c>
      <c r="K119" s="3">
        <v>10</v>
      </c>
      <c r="L119" s="4">
        <f>HOUR(Acrescentar1[[#This Row],[tempo]])*60*60+MINUTE(Acrescentar1[[#This Row],[tempo]])*60+SECOND(Acrescentar1[[#This Row],[tempo]])</f>
        <v>2697</v>
      </c>
      <c r="M119">
        <f>Acrescentar1[[#This Row],[tempo_s]]/Acrescentar1[[#This Row],[distancia]]</f>
        <v>269.7</v>
      </c>
      <c r="N119" t="str">
        <f>TEXT(ROUNDDOWN(Acrescentar1[[#This Row],[ritmo_s]]/60,0),"00")</f>
        <v>04</v>
      </c>
      <c r="O119" s="4" t="str">
        <f>TEXT(ROUND(((Acrescentar1[[#This Row],[ritmo_s]]/60-Acrescentar1[[#This Row],[comp_ritmo_min]])*100),2),"00")</f>
        <v>50</v>
      </c>
      <c r="P119" t="str">
        <f>Acrescentar1[[#This Row],[comp_ritmo_min]]&amp;":"&amp;Acrescentar1[[#This Row],[comp_ritmo_seg]]</f>
        <v>04:50</v>
      </c>
    </row>
    <row r="120" spans="1:16" x14ac:dyDescent="0.3">
      <c r="A120">
        <v>119</v>
      </c>
      <c r="B120">
        <v>9460</v>
      </c>
      <c r="C120" s="1" t="s">
        <v>1300</v>
      </c>
      <c r="D120" s="1" t="s">
        <v>1</v>
      </c>
      <c r="E120">
        <v>64</v>
      </c>
      <c r="F120" s="1" t="s">
        <v>51</v>
      </c>
      <c r="G120" s="4">
        <v>9</v>
      </c>
      <c r="H120" s="1" t="s">
        <v>6</v>
      </c>
      <c r="I120" s="1" t="s">
        <v>439</v>
      </c>
      <c r="J120" s="2">
        <v>3.1238425925925926E-2</v>
      </c>
      <c r="K120" s="3">
        <v>10</v>
      </c>
      <c r="L120" s="4">
        <f>HOUR(Acrescentar1[[#This Row],[tempo]])*60*60+MINUTE(Acrescentar1[[#This Row],[tempo]])*60+SECOND(Acrescentar1[[#This Row],[tempo]])</f>
        <v>2699</v>
      </c>
      <c r="M120">
        <f>Acrescentar1[[#This Row],[tempo_s]]/Acrescentar1[[#This Row],[distancia]]</f>
        <v>269.89999999999998</v>
      </c>
      <c r="N120" t="str">
        <f>TEXT(ROUNDDOWN(Acrescentar1[[#This Row],[ritmo_s]]/60,0),"00")</f>
        <v>04</v>
      </c>
      <c r="O120" s="4" t="str">
        <f>TEXT(ROUND(((Acrescentar1[[#This Row],[ritmo_s]]/60-Acrescentar1[[#This Row],[comp_ritmo_min]])*100),2),"00")</f>
        <v>50</v>
      </c>
      <c r="P120" t="str">
        <f>Acrescentar1[[#This Row],[comp_ritmo_min]]&amp;":"&amp;Acrescentar1[[#This Row],[comp_ritmo_seg]]</f>
        <v>04:50</v>
      </c>
    </row>
    <row r="121" spans="1:16" x14ac:dyDescent="0.3">
      <c r="A121">
        <v>120</v>
      </c>
      <c r="B121">
        <v>9200</v>
      </c>
      <c r="C121" s="1" t="s">
        <v>1301</v>
      </c>
      <c r="D121" s="1" t="s">
        <v>1</v>
      </c>
      <c r="E121">
        <v>38</v>
      </c>
      <c r="F121" s="1" t="s">
        <v>11</v>
      </c>
      <c r="G121" s="4">
        <v>17</v>
      </c>
      <c r="H121" s="1" t="s">
        <v>6</v>
      </c>
      <c r="I121" s="1" t="s">
        <v>871</v>
      </c>
      <c r="J121" s="2">
        <v>3.125E-2</v>
      </c>
      <c r="K121" s="3">
        <v>10</v>
      </c>
      <c r="L121" s="4">
        <f>HOUR(Acrescentar1[[#This Row],[tempo]])*60*60+MINUTE(Acrescentar1[[#This Row],[tempo]])*60+SECOND(Acrescentar1[[#This Row],[tempo]])</f>
        <v>2700</v>
      </c>
      <c r="M121">
        <f>Acrescentar1[[#This Row],[tempo_s]]/Acrescentar1[[#This Row],[distancia]]</f>
        <v>270</v>
      </c>
      <c r="N121" t="str">
        <f>TEXT(ROUNDDOWN(Acrescentar1[[#This Row],[ritmo_s]]/60,0),"00")</f>
        <v>04</v>
      </c>
      <c r="O121" s="4" t="str">
        <f>TEXT(ROUND(((Acrescentar1[[#This Row],[ritmo_s]]/60-Acrescentar1[[#This Row],[comp_ritmo_min]])*100),2),"00")</f>
        <v>50</v>
      </c>
      <c r="P121" t="str">
        <f>Acrescentar1[[#This Row],[comp_ritmo_min]]&amp;":"&amp;Acrescentar1[[#This Row],[comp_ritmo_seg]]</f>
        <v>04:50</v>
      </c>
    </row>
    <row r="122" spans="1:16" x14ac:dyDescent="0.3">
      <c r="A122">
        <v>121</v>
      </c>
      <c r="B122">
        <v>10488</v>
      </c>
      <c r="C122" s="1" t="s">
        <v>1302</v>
      </c>
      <c r="D122" s="1" t="s">
        <v>1</v>
      </c>
      <c r="E122">
        <v>54</v>
      </c>
      <c r="F122" s="1" t="s">
        <v>18</v>
      </c>
      <c r="G122" s="4">
        <v>17</v>
      </c>
      <c r="H122" s="1" t="s">
        <v>6</v>
      </c>
      <c r="I122" s="1" t="s">
        <v>6</v>
      </c>
      <c r="J122" s="2">
        <v>3.125E-2</v>
      </c>
      <c r="K122" s="3">
        <v>10</v>
      </c>
      <c r="L122" s="4">
        <f>HOUR(Acrescentar1[[#This Row],[tempo]])*60*60+MINUTE(Acrescentar1[[#This Row],[tempo]])*60+SECOND(Acrescentar1[[#This Row],[tempo]])</f>
        <v>2700</v>
      </c>
      <c r="M122">
        <f>Acrescentar1[[#This Row],[tempo_s]]/Acrescentar1[[#This Row],[distancia]]</f>
        <v>270</v>
      </c>
      <c r="N122" t="str">
        <f>TEXT(ROUNDDOWN(Acrescentar1[[#This Row],[ritmo_s]]/60,0),"00")</f>
        <v>04</v>
      </c>
      <c r="O122" s="4" t="str">
        <f>TEXT(ROUND(((Acrescentar1[[#This Row],[ritmo_s]]/60-Acrescentar1[[#This Row],[comp_ritmo_min]])*100),2),"00")</f>
        <v>50</v>
      </c>
      <c r="P122" t="str">
        <f>Acrescentar1[[#This Row],[comp_ritmo_min]]&amp;":"&amp;Acrescentar1[[#This Row],[comp_ritmo_seg]]</f>
        <v>04:50</v>
      </c>
    </row>
    <row r="123" spans="1:16" x14ac:dyDescent="0.3">
      <c r="A123">
        <v>122</v>
      </c>
      <c r="B123">
        <v>8712</v>
      </c>
      <c r="C123" s="1" t="s">
        <v>1303</v>
      </c>
      <c r="D123" s="1" t="s">
        <v>1</v>
      </c>
      <c r="E123">
        <v>28</v>
      </c>
      <c r="F123" s="1" t="s">
        <v>36</v>
      </c>
      <c r="G123" s="4">
        <v>7</v>
      </c>
      <c r="H123" s="1" t="s">
        <v>6</v>
      </c>
      <c r="I123" s="1" t="s">
        <v>289</v>
      </c>
      <c r="J123" s="2">
        <v>3.1261574074074074E-2</v>
      </c>
      <c r="K123" s="3">
        <v>10</v>
      </c>
      <c r="L123" s="4">
        <f>HOUR(Acrescentar1[[#This Row],[tempo]])*60*60+MINUTE(Acrescentar1[[#This Row],[tempo]])*60+SECOND(Acrescentar1[[#This Row],[tempo]])</f>
        <v>2701</v>
      </c>
      <c r="M123">
        <f>Acrescentar1[[#This Row],[tempo_s]]/Acrescentar1[[#This Row],[distancia]]</f>
        <v>270.10000000000002</v>
      </c>
      <c r="N123" t="str">
        <f>TEXT(ROUNDDOWN(Acrescentar1[[#This Row],[ritmo_s]]/60,0),"00")</f>
        <v>04</v>
      </c>
      <c r="O123" s="4" t="str">
        <f>TEXT(ROUND(((Acrescentar1[[#This Row],[ritmo_s]]/60-Acrescentar1[[#This Row],[comp_ritmo_min]])*100),2),"00")</f>
        <v>50</v>
      </c>
      <c r="P123" t="str">
        <f>Acrescentar1[[#This Row],[comp_ritmo_min]]&amp;":"&amp;Acrescentar1[[#This Row],[comp_ritmo_seg]]</f>
        <v>04:50</v>
      </c>
    </row>
    <row r="124" spans="1:16" x14ac:dyDescent="0.3">
      <c r="A124">
        <v>123</v>
      </c>
      <c r="B124">
        <v>9955</v>
      </c>
      <c r="C124" s="1" t="s">
        <v>1304</v>
      </c>
      <c r="D124" s="1" t="s">
        <v>1</v>
      </c>
      <c r="E124">
        <v>28</v>
      </c>
      <c r="F124" s="1" t="s">
        <v>36</v>
      </c>
      <c r="G124" s="4">
        <v>8</v>
      </c>
      <c r="H124" s="1" t="s">
        <v>6</v>
      </c>
      <c r="I124" s="1" t="s">
        <v>6</v>
      </c>
      <c r="J124" s="2">
        <v>3.1319444444444441E-2</v>
      </c>
      <c r="K124" s="3">
        <v>10</v>
      </c>
      <c r="L124" s="4">
        <f>HOUR(Acrescentar1[[#This Row],[tempo]])*60*60+MINUTE(Acrescentar1[[#This Row],[tempo]])*60+SECOND(Acrescentar1[[#This Row],[tempo]])</f>
        <v>2706</v>
      </c>
      <c r="M124">
        <f>Acrescentar1[[#This Row],[tempo_s]]/Acrescentar1[[#This Row],[distancia]]</f>
        <v>270.60000000000002</v>
      </c>
      <c r="N124" t="str">
        <f>TEXT(ROUNDDOWN(Acrescentar1[[#This Row],[ritmo_s]]/60,0),"00")</f>
        <v>04</v>
      </c>
      <c r="O124" s="4" t="str">
        <f>TEXT(ROUND(((Acrescentar1[[#This Row],[ritmo_s]]/60-Acrescentar1[[#This Row],[comp_ritmo_min]])*100),2),"00")</f>
        <v>51</v>
      </c>
      <c r="P124" t="str">
        <f>Acrescentar1[[#This Row],[comp_ritmo_min]]&amp;":"&amp;Acrescentar1[[#This Row],[comp_ritmo_seg]]</f>
        <v>04:51</v>
      </c>
    </row>
    <row r="125" spans="1:16" x14ac:dyDescent="0.3">
      <c r="A125">
        <v>124</v>
      </c>
      <c r="B125">
        <v>8816</v>
      </c>
      <c r="C125" s="1" t="s">
        <v>1305</v>
      </c>
      <c r="D125" s="1" t="s">
        <v>1</v>
      </c>
      <c r="E125">
        <v>50</v>
      </c>
      <c r="F125" s="1" t="s">
        <v>18</v>
      </c>
      <c r="G125" s="4">
        <v>18</v>
      </c>
      <c r="H125" s="1" t="s">
        <v>6</v>
      </c>
      <c r="I125" s="1" t="s">
        <v>19</v>
      </c>
      <c r="J125" s="2">
        <v>3.1342592592592596E-2</v>
      </c>
      <c r="K125" s="3">
        <v>10</v>
      </c>
      <c r="L125" s="4">
        <f>HOUR(Acrescentar1[[#This Row],[tempo]])*60*60+MINUTE(Acrescentar1[[#This Row],[tempo]])*60+SECOND(Acrescentar1[[#This Row],[tempo]])</f>
        <v>2708</v>
      </c>
      <c r="M125">
        <f>Acrescentar1[[#This Row],[tempo_s]]/Acrescentar1[[#This Row],[distancia]]</f>
        <v>270.8</v>
      </c>
      <c r="N125" t="str">
        <f>TEXT(ROUNDDOWN(Acrescentar1[[#This Row],[ritmo_s]]/60,0),"00")</f>
        <v>04</v>
      </c>
      <c r="O125" s="4" t="str">
        <f>TEXT(ROUND(((Acrescentar1[[#This Row],[ritmo_s]]/60-Acrescentar1[[#This Row],[comp_ritmo_min]])*100),2),"00")</f>
        <v>51</v>
      </c>
      <c r="P125" t="str">
        <f>Acrescentar1[[#This Row],[comp_ritmo_min]]&amp;":"&amp;Acrescentar1[[#This Row],[comp_ritmo_seg]]</f>
        <v>04:51</v>
      </c>
    </row>
    <row r="126" spans="1:16" x14ac:dyDescent="0.3">
      <c r="A126">
        <v>125</v>
      </c>
      <c r="B126">
        <v>9032</v>
      </c>
      <c r="C126" s="1" t="s">
        <v>1306</v>
      </c>
      <c r="D126" s="1" t="s">
        <v>1</v>
      </c>
      <c r="E126">
        <v>40</v>
      </c>
      <c r="F126" s="1" t="s">
        <v>14</v>
      </c>
      <c r="G126" s="4">
        <v>24</v>
      </c>
      <c r="H126" s="1" t="s">
        <v>6</v>
      </c>
      <c r="I126" s="1" t="s">
        <v>9</v>
      </c>
      <c r="J126" s="2">
        <v>3.1365740740740743E-2</v>
      </c>
      <c r="K126" s="3">
        <v>10</v>
      </c>
      <c r="L126" s="4">
        <f>HOUR(Acrescentar1[[#This Row],[tempo]])*60*60+MINUTE(Acrescentar1[[#This Row],[tempo]])*60+SECOND(Acrescentar1[[#This Row],[tempo]])</f>
        <v>2710</v>
      </c>
      <c r="M126">
        <f>Acrescentar1[[#This Row],[tempo_s]]/Acrescentar1[[#This Row],[distancia]]</f>
        <v>271</v>
      </c>
      <c r="N126" t="str">
        <f>TEXT(ROUNDDOWN(Acrescentar1[[#This Row],[ritmo_s]]/60,0),"00")</f>
        <v>04</v>
      </c>
      <c r="O126" s="4" t="str">
        <f>TEXT(ROUND(((Acrescentar1[[#This Row],[ritmo_s]]/60-Acrescentar1[[#This Row],[comp_ritmo_min]])*100),2),"00")</f>
        <v>52</v>
      </c>
      <c r="P126" t="str">
        <f>Acrescentar1[[#This Row],[comp_ritmo_min]]&amp;":"&amp;Acrescentar1[[#This Row],[comp_ritmo_seg]]</f>
        <v>04:52</v>
      </c>
    </row>
    <row r="127" spans="1:16" x14ac:dyDescent="0.3">
      <c r="A127">
        <v>126</v>
      </c>
      <c r="B127">
        <v>10062</v>
      </c>
      <c r="C127" s="1" t="s">
        <v>1307</v>
      </c>
      <c r="D127" s="1" t="s">
        <v>1</v>
      </c>
      <c r="E127">
        <v>45</v>
      </c>
      <c r="F127" s="1" t="s">
        <v>16</v>
      </c>
      <c r="G127" s="4">
        <v>19</v>
      </c>
      <c r="H127" s="1" t="s">
        <v>6</v>
      </c>
      <c r="I127" s="1" t="s">
        <v>6</v>
      </c>
      <c r="J127" s="2">
        <v>3.1412037037037037E-2</v>
      </c>
      <c r="K127" s="3">
        <v>10</v>
      </c>
      <c r="L127" s="4">
        <f>HOUR(Acrescentar1[[#This Row],[tempo]])*60*60+MINUTE(Acrescentar1[[#This Row],[tempo]])*60+SECOND(Acrescentar1[[#This Row],[tempo]])</f>
        <v>2714</v>
      </c>
      <c r="M127">
        <f>Acrescentar1[[#This Row],[tempo_s]]/Acrescentar1[[#This Row],[distancia]]</f>
        <v>271.39999999999998</v>
      </c>
      <c r="N127" t="str">
        <f>TEXT(ROUNDDOWN(Acrescentar1[[#This Row],[ritmo_s]]/60,0),"00")</f>
        <v>04</v>
      </c>
      <c r="O127" s="4" t="str">
        <f>TEXT(ROUND(((Acrescentar1[[#This Row],[ritmo_s]]/60-Acrescentar1[[#This Row],[comp_ritmo_min]])*100),2),"00")</f>
        <v>52</v>
      </c>
      <c r="P127" t="str">
        <f>Acrescentar1[[#This Row],[comp_ritmo_min]]&amp;":"&amp;Acrescentar1[[#This Row],[comp_ritmo_seg]]</f>
        <v>04:52</v>
      </c>
    </row>
    <row r="128" spans="1:16" x14ac:dyDescent="0.3">
      <c r="A128">
        <v>127</v>
      </c>
      <c r="B128">
        <v>8584</v>
      </c>
      <c r="C128" s="1" t="s">
        <v>1308</v>
      </c>
      <c r="D128" s="1" t="s">
        <v>1</v>
      </c>
      <c r="E128">
        <v>45</v>
      </c>
      <c r="F128" s="1" t="s">
        <v>16</v>
      </c>
      <c r="G128" s="4">
        <v>20</v>
      </c>
      <c r="H128" s="1" t="s">
        <v>6</v>
      </c>
      <c r="I128" s="1" t="s">
        <v>692</v>
      </c>
      <c r="J128" s="2">
        <v>3.1481481481481478E-2</v>
      </c>
      <c r="K128" s="3">
        <v>10</v>
      </c>
      <c r="L128" s="4">
        <f>HOUR(Acrescentar1[[#This Row],[tempo]])*60*60+MINUTE(Acrescentar1[[#This Row],[tempo]])*60+SECOND(Acrescentar1[[#This Row],[tempo]])</f>
        <v>2720</v>
      </c>
      <c r="M128">
        <f>Acrescentar1[[#This Row],[tempo_s]]/Acrescentar1[[#This Row],[distancia]]</f>
        <v>272</v>
      </c>
      <c r="N128" t="str">
        <f>TEXT(ROUNDDOWN(Acrescentar1[[#This Row],[ritmo_s]]/60,0),"00")</f>
        <v>04</v>
      </c>
      <c r="O128" s="4" t="str">
        <f>TEXT(ROUND(((Acrescentar1[[#This Row],[ritmo_s]]/60-Acrescentar1[[#This Row],[comp_ritmo_min]])*100),2),"00")</f>
        <v>53</v>
      </c>
      <c r="P128" t="str">
        <f>Acrescentar1[[#This Row],[comp_ritmo_min]]&amp;":"&amp;Acrescentar1[[#This Row],[comp_ritmo_seg]]</f>
        <v>04:53</v>
      </c>
    </row>
    <row r="129" spans="1:16" x14ac:dyDescent="0.3">
      <c r="A129">
        <v>128</v>
      </c>
      <c r="B129">
        <v>9311</v>
      </c>
      <c r="C129" s="1" t="s">
        <v>1309</v>
      </c>
      <c r="D129" s="1" t="s">
        <v>1</v>
      </c>
      <c r="E129">
        <v>52</v>
      </c>
      <c r="F129" s="1" t="s">
        <v>18</v>
      </c>
      <c r="G129" s="4">
        <v>19</v>
      </c>
      <c r="H129" s="1" t="s">
        <v>6</v>
      </c>
      <c r="I129" s="1" t="s">
        <v>87</v>
      </c>
      <c r="J129" s="2">
        <v>3.152777777777778E-2</v>
      </c>
      <c r="K129" s="3">
        <v>10</v>
      </c>
      <c r="L129" s="4">
        <f>HOUR(Acrescentar1[[#This Row],[tempo]])*60*60+MINUTE(Acrescentar1[[#This Row],[tempo]])*60+SECOND(Acrescentar1[[#This Row],[tempo]])</f>
        <v>2724</v>
      </c>
      <c r="M129">
        <f>Acrescentar1[[#This Row],[tempo_s]]/Acrescentar1[[#This Row],[distancia]]</f>
        <v>272.39999999999998</v>
      </c>
      <c r="N129" t="str">
        <f>TEXT(ROUNDDOWN(Acrescentar1[[#This Row],[ritmo_s]]/60,0),"00")</f>
        <v>04</v>
      </c>
      <c r="O129" s="4" t="str">
        <f>TEXT(ROUND(((Acrescentar1[[#This Row],[ritmo_s]]/60-Acrescentar1[[#This Row],[comp_ritmo_min]])*100),2),"00")</f>
        <v>54</v>
      </c>
      <c r="P129" t="str">
        <f>Acrescentar1[[#This Row],[comp_ritmo_min]]&amp;":"&amp;Acrescentar1[[#This Row],[comp_ritmo_seg]]</f>
        <v>04:54</v>
      </c>
    </row>
    <row r="130" spans="1:16" x14ac:dyDescent="0.3">
      <c r="A130">
        <v>129</v>
      </c>
      <c r="B130">
        <v>10877</v>
      </c>
      <c r="C130" s="1" t="s">
        <v>1310</v>
      </c>
      <c r="D130" s="1" t="s">
        <v>1</v>
      </c>
      <c r="E130">
        <v>36</v>
      </c>
      <c r="F130" s="1" t="s">
        <v>11</v>
      </c>
      <c r="G130" s="4">
        <v>18</v>
      </c>
      <c r="H130" s="1" t="s">
        <v>6</v>
      </c>
      <c r="I130" s="1" t="s">
        <v>6</v>
      </c>
      <c r="J130" s="2">
        <v>3.152777777777778E-2</v>
      </c>
      <c r="K130" s="3">
        <v>10</v>
      </c>
      <c r="L130" s="4">
        <f>HOUR(Acrescentar1[[#This Row],[tempo]])*60*60+MINUTE(Acrescentar1[[#This Row],[tempo]])*60+SECOND(Acrescentar1[[#This Row],[tempo]])</f>
        <v>2724</v>
      </c>
      <c r="M130">
        <f>Acrescentar1[[#This Row],[tempo_s]]/Acrescentar1[[#This Row],[distancia]]</f>
        <v>272.39999999999998</v>
      </c>
      <c r="N130" t="str">
        <f>TEXT(ROUNDDOWN(Acrescentar1[[#This Row],[ritmo_s]]/60,0),"00")</f>
        <v>04</v>
      </c>
      <c r="O130" s="4" t="str">
        <f>TEXT(ROUND(((Acrescentar1[[#This Row],[ritmo_s]]/60-Acrescentar1[[#This Row],[comp_ritmo_min]])*100),2),"00")</f>
        <v>54</v>
      </c>
      <c r="P130" t="str">
        <f>Acrescentar1[[#This Row],[comp_ritmo_min]]&amp;":"&amp;Acrescentar1[[#This Row],[comp_ritmo_seg]]</f>
        <v>04:54</v>
      </c>
    </row>
    <row r="131" spans="1:16" x14ac:dyDescent="0.3">
      <c r="A131">
        <v>130</v>
      </c>
      <c r="B131">
        <v>10363</v>
      </c>
      <c r="C131" s="1" t="s">
        <v>1311</v>
      </c>
      <c r="D131" s="1" t="s">
        <v>1</v>
      </c>
      <c r="E131">
        <v>40</v>
      </c>
      <c r="F131" s="1" t="s">
        <v>14</v>
      </c>
      <c r="G131" s="4">
        <v>25</v>
      </c>
      <c r="H131" s="1" t="s">
        <v>6</v>
      </c>
      <c r="I131" s="1" t="s">
        <v>6</v>
      </c>
      <c r="J131" s="2">
        <v>3.1585648148148147E-2</v>
      </c>
      <c r="K131" s="3">
        <v>10</v>
      </c>
      <c r="L131" s="4">
        <f>HOUR(Acrescentar1[[#This Row],[tempo]])*60*60+MINUTE(Acrescentar1[[#This Row],[tempo]])*60+SECOND(Acrescentar1[[#This Row],[tempo]])</f>
        <v>2729</v>
      </c>
      <c r="M131">
        <f>Acrescentar1[[#This Row],[tempo_s]]/Acrescentar1[[#This Row],[distancia]]</f>
        <v>272.89999999999998</v>
      </c>
      <c r="N131" t="str">
        <f>TEXT(ROUNDDOWN(Acrescentar1[[#This Row],[ritmo_s]]/60,0),"00")</f>
        <v>04</v>
      </c>
      <c r="O131" s="4" t="str">
        <f>TEXT(ROUND(((Acrescentar1[[#This Row],[ritmo_s]]/60-Acrescentar1[[#This Row],[comp_ritmo_min]])*100),2),"00")</f>
        <v>55</v>
      </c>
      <c r="P131" t="str">
        <f>Acrescentar1[[#This Row],[comp_ritmo_min]]&amp;":"&amp;Acrescentar1[[#This Row],[comp_ritmo_seg]]</f>
        <v>04:55</v>
      </c>
    </row>
    <row r="132" spans="1:16" x14ac:dyDescent="0.3">
      <c r="A132">
        <v>131</v>
      </c>
      <c r="B132">
        <v>8873</v>
      </c>
      <c r="C132" s="1" t="s">
        <v>1312</v>
      </c>
      <c r="D132" s="1" t="s">
        <v>1</v>
      </c>
      <c r="E132">
        <v>41</v>
      </c>
      <c r="F132" s="1" t="s">
        <v>14</v>
      </c>
      <c r="G132" s="4">
        <v>26</v>
      </c>
      <c r="H132" s="1" t="s">
        <v>6</v>
      </c>
      <c r="I132" s="1" t="s">
        <v>133</v>
      </c>
      <c r="J132" s="2">
        <v>3.1620370370370368E-2</v>
      </c>
      <c r="K132" s="3">
        <v>10</v>
      </c>
      <c r="L132" s="4">
        <f>HOUR(Acrescentar1[[#This Row],[tempo]])*60*60+MINUTE(Acrescentar1[[#This Row],[tempo]])*60+SECOND(Acrescentar1[[#This Row],[tempo]])</f>
        <v>2732</v>
      </c>
      <c r="M132">
        <f>Acrescentar1[[#This Row],[tempo_s]]/Acrescentar1[[#This Row],[distancia]]</f>
        <v>273.2</v>
      </c>
      <c r="N132" t="str">
        <f>TEXT(ROUNDDOWN(Acrescentar1[[#This Row],[ritmo_s]]/60,0),"00")</f>
        <v>04</v>
      </c>
      <c r="O132" s="4" t="str">
        <f>TEXT(ROUND(((Acrescentar1[[#This Row],[ritmo_s]]/60-Acrescentar1[[#This Row],[comp_ritmo_min]])*100),2),"00")</f>
        <v>55</v>
      </c>
      <c r="P132" t="str">
        <f>Acrescentar1[[#This Row],[comp_ritmo_min]]&amp;":"&amp;Acrescentar1[[#This Row],[comp_ritmo_seg]]</f>
        <v>04:55</v>
      </c>
    </row>
    <row r="133" spans="1:16" x14ac:dyDescent="0.3">
      <c r="A133">
        <v>132</v>
      </c>
      <c r="B133">
        <v>10077</v>
      </c>
      <c r="C133" s="1" t="s">
        <v>1243</v>
      </c>
      <c r="D133" s="1" t="s">
        <v>1</v>
      </c>
      <c r="E133">
        <v>26</v>
      </c>
      <c r="F133" s="1" t="s">
        <v>36</v>
      </c>
      <c r="G133" s="4">
        <v>9</v>
      </c>
      <c r="H133" s="1" t="s">
        <v>6</v>
      </c>
      <c r="I133" s="1" t="s">
        <v>6</v>
      </c>
      <c r="J133" s="2">
        <v>3.1655092592592596E-2</v>
      </c>
      <c r="K133" s="3">
        <v>10</v>
      </c>
      <c r="L133" s="4">
        <f>HOUR(Acrescentar1[[#This Row],[tempo]])*60*60+MINUTE(Acrescentar1[[#This Row],[tempo]])*60+SECOND(Acrescentar1[[#This Row],[tempo]])</f>
        <v>2735</v>
      </c>
      <c r="M133">
        <f>Acrescentar1[[#This Row],[tempo_s]]/Acrescentar1[[#This Row],[distancia]]</f>
        <v>273.5</v>
      </c>
      <c r="N133" t="str">
        <f>TEXT(ROUNDDOWN(Acrescentar1[[#This Row],[ritmo_s]]/60,0),"00")</f>
        <v>04</v>
      </c>
      <c r="O133" s="4" t="str">
        <f>TEXT(ROUND(((Acrescentar1[[#This Row],[ritmo_s]]/60-Acrescentar1[[#This Row],[comp_ritmo_min]])*100),2),"00")</f>
        <v>56</v>
      </c>
      <c r="P133" t="str">
        <f>Acrescentar1[[#This Row],[comp_ritmo_min]]&amp;":"&amp;Acrescentar1[[#This Row],[comp_ritmo_seg]]</f>
        <v>04:56</v>
      </c>
    </row>
    <row r="134" spans="1:16" x14ac:dyDescent="0.3">
      <c r="A134">
        <v>133</v>
      </c>
      <c r="B134">
        <v>10387</v>
      </c>
      <c r="C134" s="1" t="s">
        <v>1244</v>
      </c>
      <c r="D134" s="1" t="s">
        <v>1</v>
      </c>
      <c r="E134">
        <v>31</v>
      </c>
      <c r="F134" s="1" t="s">
        <v>2</v>
      </c>
      <c r="G134" s="4">
        <v>11</v>
      </c>
      <c r="H134" s="1" t="s">
        <v>6</v>
      </c>
      <c r="I134" s="1" t="s">
        <v>6</v>
      </c>
      <c r="J134" s="2">
        <v>3.1666666666666669E-2</v>
      </c>
      <c r="K134" s="3">
        <v>10</v>
      </c>
      <c r="L134" s="4">
        <f>HOUR(Acrescentar1[[#This Row],[tempo]])*60*60+MINUTE(Acrescentar1[[#This Row],[tempo]])*60+SECOND(Acrescentar1[[#This Row],[tempo]])</f>
        <v>2736</v>
      </c>
      <c r="M134">
        <f>Acrescentar1[[#This Row],[tempo_s]]/Acrescentar1[[#This Row],[distancia]]</f>
        <v>273.60000000000002</v>
      </c>
      <c r="N134" t="str">
        <f>TEXT(ROUNDDOWN(Acrescentar1[[#This Row],[ritmo_s]]/60,0),"00")</f>
        <v>04</v>
      </c>
      <c r="O134" s="4" t="str">
        <f>TEXT(ROUND(((Acrescentar1[[#This Row],[ritmo_s]]/60-Acrescentar1[[#This Row],[comp_ritmo_min]])*100),2),"00")</f>
        <v>56</v>
      </c>
      <c r="P134" t="str">
        <f>Acrescentar1[[#This Row],[comp_ritmo_min]]&amp;":"&amp;Acrescentar1[[#This Row],[comp_ritmo_seg]]</f>
        <v>04:56</v>
      </c>
    </row>
    <row r="135" spans="1:16" x14ac:dyDescent="0.3">
      <c r="A135">
        <v>134</v>
      </c>
      <c r="B135">
        <v>8859</v>
      </c>
      <c r="C135" s="1" t="s">
        <v>1245</v>
      </c>
      <c r="D135" s="1" t="s">
        <v>1</v>
      </c>
      <c r="E135">
        <v>47</v>
      </c>
      <c r="F135" s="1" t="s">
        <v>16</v>
      </c>
      <c r="G135" s="4">
        <v>21</v>
      </c>
      <c r="H135" s="1" t="s">
        <v>6</v>
      </c>
      <c r="I135" s="1" t="s">
        <v>491</v>
      </c>
      <c r="J135" s="2">
        <v>3.1689814814814816E-2</v>
      </c>
      <c r="K135" s="3">
        <v>10</v>
      </c>
      <c r="L135" s="4">
        <f>HOUR(Acrescentar1[[#This Row],[tempo]])*60*60+MINUTE(Acrescentar1[[#This Row],[tempo]])*60+SECOND(Acrescentar1[[#This Row],[tempo]])</f>
        <v>2738</v>
      </c>
      <c r="M135">
        <f>Acrescentar1[[#This Row],[tempo_s]]/Acrescentar1[[#This Row],[distancia]]</f>
        <v>273.8</v>
      </c>
      <c r="N135" t="str">
        <f>TEXT(ROUNDDOWN(Acrescentar1[[#This Row],[ritmo_s]]/60,0),"00")</f>
        <v>04</v>
      </c>
      <c r="O135" s="4" t="str">
        <f>TEXT(ROUND(((Acrescentar1[[#This Row],[ritmo_s]]/60-Acrescentar1[[#This Row],[comp_ritmo_min]])*100),2),"00")</f>
        <v>56</v>
      </c>
      <c r="P135" t="str">
        <f>Acrescentar1[[#This Row],[comp_ritmo_min]]&amp;":"&amp;Acrescentar1[[#This Row],[comp_ritmo_seg]]</f>
        <v>04:56</v>
      </c>
    </row>
    <row r="136" spans="1:16" x14ac:dyDescent="0.3">
      <c r="A136">
        <v>135</v>
      </c>
      <c r="B136">
        <v>9506</v>
      </c>
      <c r="C136" s="1" t="s">
        <v>1246</v>
      </c>
      <c r="D136" s="1" t="s">
        <v>1</v>
      </c>
      <c r="E136">
        <v>46</v>
      </c>
      <c r="F136" s="1" t="s">
        <v>16</v>
      </c>
      <c r="G136" s="4">
        <v>22</v>
      </c>
      <c r="H136" s="1" t="s">
        <v>6</v>
      </c>
      <c r="I136" s="1" t="s">
        <v>938</v>
      </c>
      <c r="J136" s="2">
        <v>3.170138888888889E-2</v>
      </c>
      <c r="K136" s="3">
        <v>10</v>
      </c>
      <c r="L136" s="4">
        <f>HOUR(Acrescentar1[[#This Row],[tempo]])*60*60+MINUTE(Acrescentar1[[#This Row],[tempo]])*60+SECOND(Acrescentar1[[#This Row],[tempo]])</f>
        <v>2739</v>
      </c>
      <c r="M136">
        <f>Acrescentar1[[#This Row],[tempo_s]]/Acrescentar1[[#This Row],[distancia]]</f>
        <v>273.89999999999998</v>
      </c>
      <c r="N136" t="str">
        <f>TEXT(ROUNDDOWN(Acrescentar1[[#This Row],[ritmo_s]]/60,0),"00")</f>
        <v>04</v>
      </c>
      <c r="O136" s="4" t="str">
        <f>TEXT(ROUND(((Acrescentar1[[#This Row],[ritmo_s]]/60-Acrescentar1[[#This Row],[comp_ritmo_min]])*100),2),"00")</f>
        <v>57</v>
      </c>
      <c r="P136" t="str">
        <f>Acrescentar1[[#This Row],[comp_ritmo_min]]&amp;":"&amp;Acrescentar1[[#This Row],[comp_ritmo_seg]]</f>
        <v>04:57</v>
      </c>
    </row>
    <row r="137" spans="1:16" x14ac:dyDescent="0.3">
      <c r="A137">
        <v>136</v>
      </c>
      <c r="B137">
        <v>9921</v>
      </c>
      <c r="C137" s="1" t="s">
        <v>1247</v>
      </c>
      <c r="D137" s="1" t="s">
        <v>1</v>
      </c>
      <c r="E137">
        <v>35</v>
      </c>
      <c r="F137" s="1" t="s">
        <v>11</v>
      </c>
      <c r="G137" s="4">
        <v>19</v>
      </c>
      <c r="H137" s="1" t="s">
        <v>6</v>
      </c>
      <c r="I137" s="1" t="s">
        <v>6</v>
      </c>
      <c r="J137" s="2">
        <v>3.1724537037037037E-2</v>
      </c>
      <c r="K137" s="3">
        <v>10</v>
      </c>
      <c r="L137" s="4">
        <f>HOUR(Acrescentar1[[#This Row],[tempo]])*60*60+MINUTE(Acrescentar1[[#This Row],[tempo]])*60+SECOND(Acrescentar1[[#This Row],[tempo]])</f>
        <v>2741</v>
      </c>
      <c r="M137">
        <f>Acrescentar1[[#This Row],[tempo_s]]/Acrescentar1[[#This Row],[distancia]]</f>
        <v>274.10000000000002</v>
      </c>
      <c r="N137" t="str">
        <f>TEXT(ROUNDDOWN(Acrescentar1[[#This Row],[ritmo_s]]/60,0),"00")</f>
        <v>04</v>
      </c>
      <c r="O137" s="4" t="str">
        <f>TEXT(ROUND(((Acrescentar1[[#This Row],[ritmo_s]]/60-Acrescentar1[[#This Row],[comp_ritmo_min]])*100),2),"00")</f>
        <v>57</v>
      </c>
      <c r="P137" t="str">
        <f>Acrescentar1[[#This Row],[comp_ritmo_min]]&amp;":"&amp;Acrescentar1[[#This Row],[comp_ritmo_seg]]</f>
        <v>04:57</v>
      </c>
    </row>
    <row r="138" spans="1:16" x14ac:dyDescent="0.3">
      <c r="A138">
        <v>137</v>
      </c>
      <c r="B138">
        <v>9647</v>
      </c>
      <c r="C138" s="1" t="s">
        <v>1248</v>
      </c>
      <c r="D138" s="1" t="s">
        <v>1</v>
      </c>
      <c r="E138">
        <v>33</v>
      </c>
      <c r="F138" s="1" t="s">
        <v>2</v>
      </c>
      <c r="G138" s="4">
        <v>12</v>
      </c>
      <c r="H138" s="1" t="s">
        <v>6</v>
      </c>
      <c r="I138" s="1" t="s">
        <v>6</v>
      </c>
      <c r="J138" s="2">
        <v>3.1736111111111111E-2</v>
      </c>
      <c r="K138" s="3">
        <v>10</v>
      </c>
      <c r="L138" s="4">
        <f>HOUR(Acrescentar1[[#This Row],[tempo]])*60*60+MINUTE(Acrescentar1[[#This Row],[tempo]])*60+SECOND(Acrescentar1[[#This Row],[tempo]])</f>
        <v>2742</v>
      </c>
      <c r="M138">
        <f>Acrescentar1[[#This Row],[tempo_s]]/Acrescentar1[[#This Row],[distancia]]</f>
        <v>274.2</v>
      </c>
      <c r="N138" t="str">
        <f>TEXT(ROUNDDOWN(Acrescentar1[[#This Row],[ritmo_s]]/60,0),"00")</f>
        <v>04</v>
      </c>
      <c r="O138" s="4" t="str">
        <f>TEXT(ROUND(((Acrescentar1[[#This Row],[ritmo_s]]/60-Acrescentar1[[#This Row],[comp_ritmo_min]])*100),2),"00")</f>
        <v>57</v>
      </c>
      <c r="P138" t="str">
        <f>Acrescentar1[[#This Row],[comp_ritmo_min]]&amp;":"&amp;Acrescentar1[[#This Row],[comp_ritmo_seg]]</f>
        <v>04:57</v>
      </c>
    </row>
    <row r="139" spans="1:16" x14ac:dyDescent="0.3">
      <c r="A139">
        <v>138</v>
      </c>
      <c r="B139">
        <v>9127</v>
      </c>
      <c r="C139" s="1" t="s">
        <v>1249</v>
      </c>
      <c r="D139" s="1" t="s">
        <v>1</v>
      </c>
      <c r="E139">
        <v>47</v>
      </c>
      <c r="F139" s="1" t="s">
        <v>16</v>
      </c>
      <c r="G139" s="4">
        <v>23</v>
      </c>
      <c r="H139" s="1" t="s">
        <v>6</v>
      </c>
      <c r="I139" s="1" t="s">
        <v>589</v>
      </c>
      <c r="J139" s="2">
        <v>3.1747685185185184E-2</v>
      </c>
      <c r="K139" s="3">
        <v>10</v>
      </c>
      <c r="L139" s="4">
        <f>HOUR(Acrescentar1[[#This Row],[tempo]])*60*60+MINUTE(Acrescentar1[[#This Row],[tempo]])*60+SECOND(Acrescentar1[[#This Row],[tempo]])</f>
        <v>2743</v>
      </c>
      <c r="M139">
        <f>Acrescentar1[[#This Row],[tempo_s]]/Acrescentar1[[#This Row],[distancia]]</f>
        <v>274.3</v>
      </c>
      <c r="N139" t="str">
        <f>TEXT(ROUNDDOWN(Acrescentar1[[#This Row],[ritmo_s]]/60,0),"00")</f>
        <v>04</v>
      </c>
      <c r="O139" s="4" t="str">
        <f>TEXT(ROUND(((Acrescentar1[[#This Row],[ritmo_s]]/60-Acrescentar1[[#This Row],[comp_ritmo_min]])*100),2),"00")</f>
        <v>57</v>
      </c>
      <c r="P139" t="str">
        <f>Acrescentar1[[#This Row],[comp_ritmo_min]]&amp;":"&amp;Acrescentar1[[#This Row],[comp_ritmo_seg]]</f>
        <v>04:57</v>
      </c>
    </row>
    <row r="140" spans="1:16" x14ac:dyDescent="0.3">
      <c r="A140">
        <v>139</v>
      </c>
      <c r="B140">
        <v>11097</v>
      </c>
      <c r="C140" s="1" t="s">
        <v>1250</v>
      </c>
      <c r="D140" s="1" t="s">
        <v>1</v>
      </c>
      <c r="E140">
        <v>35</v>
      </c>
      <c r="F140" s="1" t="s">
        <v>11</v>
      </c>
      <c r="G140" s="4">
        <v>20</v>
      </c>
      <c r="H140" s="1" t="s">
        <v>6</v>
      </c>
      <c r="I140" s="1" t="s">
        <v>6</v>
      </c>
      <c r="J140" s="2">
        <v>3.1747685185185184E-2</v>
      </c>
      <c r="K140" s="3">
        <v>10</v>
      </c>
      <c r="L140" s="4">
        <f>HOUR(Acrescentar1[[#This Row],[tempo]])*60*60+MINUTE(Acrescentar1[[#This Row],[tempo]])*60+SECOND(Acrescentar1[[#This Row],[tempo]])</f>
        <v>2743</v>
      </c>
      <c r="M140">
        <f>Acrescentar1[[#This Row],[tempo_s]]/Acrescentar1[[#This Row],[distancia]]</f>
        <v>274.3</v>
      </c>
      <c r="N140" t="str">
        <f>TEXT(ROUNDDOWN(Acrescentar1[[#This Row],[ritmo_s]]/60,0),"00")</f>
        <v>04</v>
      </c>
      <c r="O140" s="4" t="str">
        <f>TEXT(ROUND(((Acrescentar1[[#This Row],[ritmo_s]]/60-Acrescentar1[[#This Row],[comp_ritmo_min]])*100),2),"00")</f>
        <v>57</v>
      </c>
      <c r="P140" t="str">
        <f>Acrescentar1[[#This Row],[comp_ritmo_min]]&amp;":"&amp;Acrescentar1[[#This Row],[comp_ritmo_seg]]</f>
        <v>04:57</v>
      </c>
    </row>
    <row r="141" spans="1:16" x14ac:dyDescent="0.3">
      <c r="A141">
        <v>140</v>
      </c>
      <c r="B141">
        <v>9386</v>
      </c>
      <c r="C141" s="1" t="s">
        <v>1251</v>
      </c>
      <c r="D141" s="1" t="s">
        <v>1</v>
      </c>
      <c r="E141">
        <v>46</v>
      </c>
      <c r="F141" s="1" t="s">
        <v>16</v>
      </c>
      <c r="G141" s="4">
        <v>24</v>
      </c>
      <c r="H141" s="1" t="s">
        <v>6</v>
      </c>
      <c r="I141" s="1" t="s">
        <v>206</v>
      </c>
      <c r="J141" s="2">
        <v>3.1770833333333331E-2</v>
      </c>
      <c r="K141" s="3">
        <v>10</v>
      </c>
      <c r="L141" s="4">
        <f>HOUR(Acrescentar1[[#This Row],[tempo]])*60*60+MINUTE(Acrescentar1[[#This Row],[tempo]])*60+SECOND(Acrescentar1[[#This Row],[tempo]])</f>
        <v>2745</v>
      </c>
      <c r="M141">
        <f>Acrescentar1[[#This Row],[tempo_s]]/Acrescentar1[[#This Row],[distancia]]</f>
        <v>274.5</v>
      </c>
      <c r="N141" t="str">
        <f>TEXT(ROUNDDOWN(Acrescentar1[[#This Row],[ritmo_s]]/60,0),"00")</f>
        <v>04</v>
      </c>
      <c r="O141" s="4" t="str">
        <f>TEXT(ROUND(((Acrescentar1[[#This Row],[ritmo_s]]/60-Acrescentar1[[#This Row],[comp_ritmo_min]])*100),2),"00")</f>
        <v>58</v>
      </c>
      <c r="P141" t="str">
        <f>Acrescentar1[[#This Row],[comp_ritmo_min]]&amp;":"&amp;Acrescentar1[[#This Row],[comp_ritmo_seg]]</f>
        <v>04:58</v>
      </c>
    </row>
    <row r="142" spans="1:16" x14ac:dyDescent="0.3">
      <c r="A142">
        <v>141</v>
      </c>
      <c r="B142">
        <v>11143</v>
      </c>
      <c r="C142" s="1" t="s">
        <v>1252</v>
      </c>
      <c r="D142" s="1" t="s">
        <v>1</v>
      </c>
      <c r="E142">
        <v>33</v>
      </c>
      <c r="F142" s="1" t="s">
        <v>2</v>
      </c>
      <c r="G142" s="4">
        <v>13</v>
      </c>
      <c r="H142" s="1" t="s">
        <v>6</v>
      </c>
      <c r="I142" s="1" t="s">
        <v>1253</v>
      </c>
      <c r="J142" s="2">
        <v>3.1770833333333331E-2</v>
      </c>
      <c r="K142" s="3">
        <v>10</v>
      </c>
      <c r="L142" s="4">
        <f>HOUR(Acrescentar1[[#This Row],[tempo]])*60*60+MINUTE(Acrescentar1[[#This Row],[tempo]])*60+SECOND(Acrescentar1[[#This Row],[tempo]])</f>
        <v>2745</v>
      </c>
      <c r="M142">
        <f>Acrescentar1[[#This Row],[tempo_s]]/Acrescentar1[[#This Row],[distancia]]</f>
        <v>274.5</v>
      </c>
      <c r="N142" t="str">
        <f>TEXT(ROUNDDOWN(Acrescentar1[[#This Row],[ritmo_s]]/60,0),"00")</f>
        <v>04</v>
      </c>
      <c r="O142" s="4" t="str">
        <f>TEXT(ROUND(((Acrescentar1[[#This Row],[ritmo_s]]/60-Acrescentar1[[#This Row],[comp_ritmo_min]])*100),2),"00")</f>
        <v>58</v>
      </c>
      <c r="P142" t="str">
        <f>Acrescentar1[[#This Row],[comp_ritmo_min]]&amp;":"&amp;Acrescentar1[[#This Row],[comp_ritmo_seg]]</f>
        <v>04:58</v>
      </c>
    </row>
    <row r="143" spans="1:16" x14ac:dyDescent="0.3">
      <c r="A143">
        <v>142</v>
      </c>
      <c r="B143">
        <v>9553</v>
      </c>
      <c r="C143" s="1" t="s">
        <v>1254</v>
      </c>
      <c r="D143" s="1" t="s">
        <v>1</v>
      </c>
      <c r="E143">
        <v>1</v>
      </c>
      <c r="F143" s="1" t="s">
        <v>156</v>
      </c>
      <c r="G143" s="4">
        <v>1</v>
      </c>
      <c r="H143" s="1" t="s">
        <v>6</v>
      </c>
      <c r="I143" s="1" t="s">
        <v>215</v>
      </c>
      <c r="J143" s="2">
        <v>3.1805555555555552E-2</v>
      </c>
      <c r="K143" s="3">
        <v>10</v>
      </c>
      <c r="L143" s="4">
        <f>HOUR(Acrescentar1[[#This Row],[tempo]])*60*60+MINUTE(Acrescentar1[[#This Row],[tempo]])*60+SECOND(Acrescentar1[[#This Row],[tempo]])</f>
        <v>2748</v>
      </c>
      <c r="M143">
        <f>Acrescentar1[[#This Row],[tempo_s]]/Acrescentar1[[#This Row],[distancia]]</f>
        <v>274.8</v>
      </c>
      <c r="N143" t="str">
        <f>TEXT(ROUNDDOWN(Acrescentar1[[#This Row],[ritmo_s]]/60,0),"00")</f>
        <v>04</v>
      </c>
      <c r="O143" s="4" t="str">
        <f>TEXT(ROUND(((Acrescentar1[[#This Row],[ritmo_s]]/60-Acrescentar1[[#This Row],[comp_ritmo_min]])*100),2),"00")</f>
        <v>58</v>
      </c>
      <c r="P143" t="str">
        <f>Acrescentar1[[#This Row],[comp_ritmo_min]]&amp;":"&amp;Acrescentar1[[#This Row],[comp_ritmo_seg]]</f>
        <v>04:58</v>
      </c>
    </row>
    <row r="144" spans="1:16" x14ac:dyDescent="0.3">
      <c r="A144">
        <v>143</v>
      </c>
      <c r="B144">
        <v>10212</v>
      </c>
      <c r="C144" s="1" t="s">
        <v>1255</v>
      </c>
      <c r="D144" s="1" t="s">
        <v>1</v>
      </c>
      <c r="E144">
        <v>27</v>
      </c>
      <c r="F144" s="1" t="s">
        <v>36</v>
      </c>
      <c r="G144" s="4">
        <v>10</v>
      </c>
      <c r="H144" s="1" t="s">
        <v>6</v>
      </c>
      <c r="I144" s="1" t="s">
        <v>6</v>
      </c>
      <c r="J144" s="2">
        <v>3.1817129629629633E-2</v>
      </c>
      <c r="K144" s="3">
        <v>10</v>
      </c>
      <c r="L144" s="4">
        <f>HOUR(Acrescentar1[[#This Row],[tempo]])*60*60+MINUTE(Acrescentar1[[#This Row],[tempo]])*60+SECOND(Acrescentar1[[#This Row],[tempo]])</f>
        <v>2749</v>
      </c>
      <c r="M144">
        <f>Acrescentar1[[#This Row],[tempo_s]]/Acrescentar1[[#This Row],[distancia]]</f>
        <v>274.89999999999998</v>
      </c>
      <c r="N144" t="str">
        <f>TEXT(ROUNDDOWN(Acrescentar1[[#This Row],[ritmo_s]]/60,0),"00")</f>
        <v>04</v>
      </c>
      <c r="O144" s="4" t="str">
        <f>TEXT(ROUND(((Acrescentar1[[#This Row],[ritmo_s]]/60-Acrescentar1[[#This Row],[comp_ritmo_min]])*100),2),"00")</f>
        <v>58</v>
      </c>
      <c r="P144" t="str">
        <f>Acrescentar1[[#This Row],[comp_ritmo_min]]&amp;":"&amp;Acrescentar1[[#This Row],[comp_ritmo_seg]]</f>
        <v>04:58</v>
      </c>
    </row>
    <row r="145" spans="1:16" x14ac:dyDescent="0.3">
      <c r="A145">
        <v>144</v>
      </c>
      <c r="B145">
        <v>8955</v>
      </c>
      <c r="C145" s="1" t="s">
        <v>1256</v>
      </c>
      <c r="D145" s="1" t="s">
        <v>1</v>
      </c>
      <c r="E145">
        <v>43</v>
      </c>
      <c r="F145" s="1" t="s">
        <v>14</v>
      </c>
      <c r="G145" s="4">
        <v>27</v>
      </c>
      <c r="H145" s="1" t="s">
        <v>6</v>
      </c>
      <c r="I145" s="1" t="s">
        <v>9</v>
      </c>
      <c r="J145" s="2">
        <v>3.1875000000000001E-2</v>
      </c>
      <c r="K145" s="3">
        <v>10</v>
      </c>
      <c r="L145" s="4">
        <f>HOUR(Acrescentar1[[#This Row],[tempo]])*60*60+MINUTE(Acrescentar1[[#This Row],[tempo]])*60+SECOND(Acrescentar1[[#This Row],[tempo]])</f>
        <v>2754</v>
      </c>
      <c r="M145">
        <f>Acrescentar1[[#This Row],[tempo_s]]/Acrescentar1[[#This Row],[distancia]]</f>
        <v>275.39999999999998</v>
      </c>
      <c r="N145" t="str">
        <f>TEXT(ROUNDDOWN(Acrescentar1[[#This Row],[ritmo_s]]/60,0),"00")</f>
        <v>04</v>
      </c>
      <c r="O145" s="4" t="str">
        <f>TEXT(ROUND(((Acrescentar1[[#This Row],[ritmo_s]]/60-Acrescentar1[[#This Row],[comp_ritmo_min]])*100),2),"00")</f>
        <v>59</v>
      </c>
      <c r="P145" t="str">
        <f>Acrescentar1[[#This Row],[comp_ritmo_min]]&amp;":"&amp;Acrescentar1[[#This Row],[comp_ritmo_seg]]</f>
        <v>04:59</v>
      </c>
    </row>
    <row r="146" spans="1:16" x14ac:dyDescent="0.3">
      <c r="A146">
        <v>145</v>
      </c>
      <c r="B146">
        <v>9399</v>
      </c>
      <c r="C146" s="1" t="s">
        <v>1257</v>
      </c>
      <c r="D146" s="1" t="s">
        <v>1</v>
      </c>
      <c r="E146">
        <v>28</v>
      </c>
      <c r="F146" s="1" t="s">
        <v>36</v>
      </c>
      <c r="G146" s="4">
        <v>11</v>
      </c>
      <c r="H146" s="1" t="s">
        <v>6</v>
      </c>
      <c r="I146" s="1" t="s">
        <v>773</v>
      </c>
      <c r="J146" s="2">
        <v>3.1921296296296295E-2</v>
      </c>
      <c r="K146" s="3">
        <v>10</v>
      </c>
      <c r="L146" s="4">
        <f>HOUR(Acrescentar1[[#This Row],[tempo]])*60*60+MINUTE(Acrescentar1[[#This Row],[tempo]])*60+SECOND(Acrescentar1[[#This Row],[tempo]])</f>
        <v>2758</v>
      </c>
      <c r="M146">
        <f>Acrescentar1[[#This Row],[tempo_s]]/Acrescentar1[[#This Row],[distancia]]</f>
        <v>275.8</v>
      </c>
      <c r="N146" t="str">
        <f>TEXT(ROUNDDOWN(Acrescentar1[[#This Row],[ritmo_s]]/60,0),"00")</f>
        <v>04</v>
      </c>
      <c r="O146" s="4" t="str">
        <f>TEXT(ROUND(((Acrescentar1[[#This Row],[ritmo_s]]/60-Acrescentar1[[#This Row],[comp_ritmo_min]])*100),2),"00")</f>
        <v>60</v>
      </c>
      <c r="P146" t="str">
        <f>Acrescentar1[[#This Row],[comp_ritmo_min]]&amp;":"&amp;Acrescentar1[[#This Row],[comp_ritmo_seg]]</f>
        <v>04:60</v>
      </c>
    </row>
    <row r="147" spans="1:16" x14ac:dyDescent="0.3">
      <c r="A147">
        <v>146</v>
      </c>
      <c r="B147">
        <v>8565</v>
      </c>
      <c r="C147" s="1" t="s">
        <v>1258</v>
      </c>
      <c r="D147" s="1" t="s">
        <v>1</v>
      </c>
      <c r="E147">
        <v>37</v>
      </c>
      <c r="F147" s="1" t="s">
        <v>11</v>
      </c>
      <c r="G147" s="4">
        <v>21</v>
      </c>
      <c r="H147" s="1" t="s">
        <v>6</v>
      </c>
      <c r="I147" s="1" t="s">
        <v>610</v>
      </c>
      <c r="J147" s="2">
        <v>3.1932870370370368E-2</v>
      </c>
      <c r="K147" s="3">
        <v>10</v>
      </c>
      <c r="L147" s="4">
        <f>HOUR(Acrescentar1[[#This Row],[tempo]])*60*60+MINUTE(Acrescentar1[[#This Row],[tempo]])*60+SECOND(Acrescentar1[[#This Row],[tempo]])</f>
        <v>2759</v>
      </c>
      <c r="M147">
        <f>Acrescentar1[[#This Row],[tempo_s]]/Acrescentar1[[#This Row],[distancia]]</f>
        <v>275.89999999999998</v>
      </c>
      <c r="N147" t="str">
        <f>TEXT(ROUNDDOWN(Acrescentar1[[#This Row],[ritmo_s]]/60,0),"00")</f>
        <v>04</v>
      </c>
      <c r="O147" s="4" t="str">
        <f>TEXT(ROUND(((Acrescentar1[[#This Row],[ritmo_s]]/60-Acrescentar1[[#This Row],[comp_ritmo_min]])*100),2),"00")</f>
        <v>60</v>
      </c>
      <c r="P147" t="str">
        <f>Acrescentar1[[#This Row],[comp_ritmo_min]]&amp;":"&amp;Acrescentar1[[#This Row],[comp_ritmo_seg]]</f>
        <v>04:60</v>
      </c>
    </row>
    <row r="148" spans="1:16" x14ac:dyDescent="0.3">
      <c r="A148">
        <v>147</v>
      </c>
      <c r="B148">
        <v>11057</v>
      </c>
      <c r="C148" s="1" t="s">
        <v>1259</v>
      </c>
      <c r="D148" s="1" t="s">
        <v>1</v>
      </c>
      <c r="E148">
        <v>63</v>
      </c>
      <c r="F148" s="1" t="s">
        <v>51</v>
      </c>
      <c r="G148" s="4">
        <v>10</v>
      </c>
      <c r="H148" s="1" t="s">
        <v>6</v>
      </c>
      <c r="I148" s="1" t="s">
        <v>6</v>
      </c>
      <c r="J148" s="2">
        <v>3.1956018518518516E-2</v>
      </c>
      <c r="K148" s="3">
        <v>10</v>
      </c>
      <c r="L148" s="4">
        <f>HOUR(Acrescentar1[[#This Row],[tempo]])*60*60+MINUTE(Acrescentar1[[#This Row],[tempo]])*60+SECOND(Acrescentar1[[#This Row],[tempo]])</f>
        <v>2761</v>
      </c>
      <c r="M148">
        <f>Acrescentar1[[#This Row],[tempo_s]]/Acrescentar1[[#This Row],[distancia]]</f>
        <v>276.10000000000002</v>
      </c>
      <c r="N148" t="str">
        <f>TEXT(ROUNDDOWN(Acrescentar1[[#This Row],[ritmo_s]]/60,0),"00")</f>
        <v>04</v>
      </c>
      <c r="O148" s="4" t="str">
        <f>TEXT(ROUND(((Acrescentar1[[#This Row],[ritmo_s]]/60-Acrescentar1[[#This Row],[comp_ritmo_min]])*100),2),"00")</f>
        <v>60</v>
      </c>
      <c r="P148" t="str">
        <f>Acrescentar1[[#This Row],[comp_ritmo_min]]&amp;":"&amp;Acrescentar1[[#This Row],[comp_ritmo_seg]]</f>
        <v>04:60</v>
      </c>
    </row>
    <row r="149" spans="1:16" x14ac:dyDescent="0.3">
      <c r="A149">
        <v>148</v>
      </c>
      <c r="B149">
        <v>9544</v>
      </c>
      <c r="C149" s="1" t="s">
        <v>1260</v>
      </c>
      <c r="D149" s="1" t="s">
        <v>1</v>
      </c>
      <c r="E149">
        <v>1</v>
      </c>
      <c r="F149" s="1" t="s">
        <v>156</v>
      </c>
      <c r="G149" s="4">
        <v>2</v>
      </c>
      <c r="H149" s="1" t="s">
        <v>6</v>
      </c>
      <c r="I149" s="1" t="s">
        <v>215</v>
      </c>
      <c r="J149" s="2">
        <v>3.197916666666667E-2</v>
      </c>
      <c r="K149" s="3">
        <v>10</v>
      </c>
      <c r="L149" s="4">
        <f>HOUR(Acrescentar1[[#This Row],[tempo]])*60*60+MINUTE(Acrescentar1[[#This Row],[tempo]])*60+SECOND(Acrescentar1[[#This Row],[tempo]])</f>
        <v>2763</v>
      </c>
      <c r="M149">
        <f>Acrescentar1[[#This Row],[tempo_s]]/Acrescentar1[[#This Row],[distancia]]</f>
        <v>276.3</v>
      </c>
      <c r="N149" t="str">
        <f>TEXT(ROUNDDOWN(Acrescentar1[[#This Row],[ritmo_s]]/60,0),"00")</f>
        <v>04</v>
      </c>
      <c r="O149" s="4" t="str">
        <f>TEXT(ROUND(((Acrescentar1[[#This Row],[ritmo_s]]/60-Acrescentar1[[#This Row],[comp_ritmo_min]])*100),2),"00")</f>
        <v>61</v>
      </c>
      <c r="P149" t="str">
        <f>Acrescentar1[[#This Row],[comp_ritmo_min]]&amp;":"&amp;Acrescentar1[[#This Row],[comp_ritmo_seg]]</f>
        <v>04:61</v>
      </c>
    </row>
    <row r="150" spans="1:16" x14ac:dyDescent="0.3">
      <c r="A150">
        <v>149</v>
      </c>
      <c r="B150">
        <v>10679</v>
      </c>
      <c r="C150" s="1" t="s">
        <v>1261</v>
      </c>
      <c r="D150" s="1" t="s">
        <v>1</v>
      </c>
      <c r="E150">
        <v>42</v>
      </c>
      <c r="F150" s="1" t="s">
        <v>14</v>
      </c>
      <c r="G150" s="4">
        <v>28</v>
      </c>
      <c r="H150" s="1" t="s">
        <v>6</v>
      </c>
      <c r="I150" s="1" t="s">
        <v>6</v>
      </c>
      <c r="J150" s="2">
        <v>3.2002314814814817E-2</v>
      </c>
      <c r="K150" s="3">
        <v>10</v>
      </c>
      <c r="L150" s="4">
        <f>HOUR(Acrescentar1[[#This Row],[tempo]])*60*60+MINUTE(Acrescentar1[[#This Row],[tempo]])*60+SECOND(Acrescentar1[[#This Row],[tempo]])</f>
        <v>2765</v>
      </c>
      <c r="M150">
        <f>Acrescentar1[[#This Row],[tempo_s]]/Acrescentar1[[#This Row],[distancia]]</f>
        <v>276.5</v>
      </c>
      <c r="N150" t="str">
        <f>TEXT(ROUNDDOWN(Acrescentar1[[#This Row],[ritmo_s]]/60,0),"00")</f>
        <v>04</v>
      </c>
      <c r="O150" s="4" t="str">
        <f>TEXT(ROUND(((Acrescentar1[[#This Row],[ritmo_s]]/60-Acrescentar1[[#This Row],[comp_ritmo_min]])*100),2),"00")</f>
        <v>61</v>
      </c>
      <c r="P150" t="str">
        <f>Acrescentar1[[#This Row],[comp_ritmo_min]]&amp;":"&amp;Acrescentar1[[#This Row],[comp_ritmo_seg]]</f>
        <v>04:61</v>
      </c>
    </row>
    <row r="151" spans="1:16" x14ac:dyDescent="0.3">
      <c r="A151">
        <v>150</v>
      </c>
      <c r="B151">
        <v>9988</v>
      </c>
      <c r="C151" s="1" t="s">
        <v>1262</v>
      </c>
      <c r="D151" s="1" t="s">
        <v>1</v>
      </c>
      <c r="E151">
        <v>57</v>
      </c>
      <c r="F151" s="1" t="s">
        <v>59</v>
      </c>
      <c r="G151" s="4">
        <v>8</v>
      </c>
      <c r="H151" s="1" t="s">
        <v>6</v>
      </c>
      <c r="I151" s="1" t="s">
        <v>6</v>
      </c>
      <c r="J151" s="2">
        <v>3.201388888888889E-2</v>
      </c>
      <c r="K151" s="3">
        <v>10</v>
      </c>
      <c r="L151" s="4">
        <f>HOUR(Acrescentar1[[#This Row],[tempo]])*60*60+MINUTE(Acrescentar1[[#This Row],[tempo]])*60+SECOND(Acrescentar1[[#This Row],[tempo]])</f>
        <v>2766</v>
      </c>
      <c r="M151">
        <f>Acrescentar1[[#This Row],[tempo_s]]/Acrescentar1[[#This Row],[distancia]]</f>
        <v>276.60000000000002</v>
      </c>
      <c r="N151" t="str">
        <f>TEXT(ROUNDDOWN(Acrescentar1[[#This Row],[ritmo_s]]/60,0),"00")</f>
        <v>04</v>
      </c>
      <c r="O151" s="4" t="str">
        <f>TEXT(ROUND(((Acrescentar1[[#This Row],[ritmo_s]]/60-Acrescentar1[[#This Row],[comp_ritmo_min]])*100),2),"00")</f>
        <v>61</v>
      </c>
      <c r="P151" t="str">
        <f>Acrescentar1[[#This Row],[comp_ritmo_min]]&amp;":"&amp;Acrescentar1[[#This Row],[comp_ritmo_seg]]</f>
        <v>04:61</v>
      </c>
    </row>
    <row r="152" spans="1:16" x14ac:dyDescent="0.3">
      <c r="A152">
        <v>151</v>
      </c>
      <c r="B152">
        <v>8736</v>
      </c>
      <c r="C152" s="1" t="s">
        <v>1263</v>
      </c>
      <c r="D152" s="1" t="s">
        <v>1</v>
      </c>
      <c r="E152">
        <v>39</v>
      </c>
      <c r="F152" s="1" t="s">
        <v>11</v>
      </c>
      <c r="G152" s="4">
        <v>22</v>
      </c>
      <c r="H152" s="1" t="s">
        <v>6</v>
      </c>
      <c r="I152" s="1" t="s">
        <v>1264</v>
      </c>
      <c r="J152" s="2">
        <v>3.2060185185185185E-2</v>
      </c>
      <c r="K152" s="3">
        <v>10</v>
      </c>
      <c r="L152" s="4">
        <f>HOUR(Acrescentar1[[#This Row],[tempo]])*60*60+MINUTE(Acrescentar1[[#This Row],[tempo]])*60+SECOND(Acrescentar1[[#This Row],[tempo]])</f>
        <v>2770</v>
      </c>
      <c r="M152">
        <f>Acrescentar1[[#This Row],[tempo_s]]/Acrescentar1[[#This Row],[distancia]]</f>
        <v>277</v>
      </c>
      <c r="N152" t="str">
        <f>TEXT(ROUNDDOWN(Acrescentar1[[#This Row],[ritmo_s]]/60,0),"00")</f>
        <v>04</v>
      </c>
      <c r="O152" s="4" t="str">
        <f>TEXT(ROUND(((Acrescentar1[[#This Row],[ritmo_s]]/60-Acrescentar1[[#This Row],[comp_ritmo_min]])*100),2),"00")</f>
        <v>62</v>
      </c>
      <c r="P152" t="str">
        <f>Acrescentar1[[#This Row],[comp_ritmo_min]]&amp;":"&amp;Acrescentar1[[#This Row],[comp_ritmo_seg]]</f>
        <v>04:62</v>
      </c>
    </row>
    <row r="153" spans="1:16" x14ac:dyDescent="0.3">
      <c r="A153">
        <v>152</v>
      </c>
      <c r="B153">
        <v>10653</v>
      </c>
      <c r="C153" s="1" t="s">
        <v>1265</v>
      </c>
      <c r="D153" s="1" t="s">
        <v>1</v>
      </c>
      <c r="E153">
        <v>36</v>
      </c>
      <c r="F153" s="1" t="s">
        <v>11</v>
      </c>
      <c r="G153" s="4">
        <v>23</v>
      </c>
      <c r="H153" s="1" t="s">
        <v>6</v>
      </c>
      <c r="I153" s="1" t="s">
        <v>6</v>
      </c>
      <c r="J153" s="2">
        <v>3.2060185185185185E-2</v>
      </c>
      <c r="K153" s="3">
        <v>10</v>
      </c>
      <c r="L153" s="4">
        <f>HOUR(Acrescentar1[[#This Row],[tempo]])*60*60+MINUTE(Acrescentar1[[#This Row],[tempo]])*60+SECOND(Acrescentar1[[#This Row],[tempo]])</f>
        <v>2770</v>
      </c>
      <c r="M153">
        <f>Acrescentar1[[#This Row],[tempo_s]]/Acrescentar1[[#This Row],[distancia]]</f>
        <v>277</v>
      </c>
      <c r="N153" t="str">
        <f>TEXT(ROUNDDOWN(Acrescentar1[[#This Row],[ritmo_s]]/60,0),"00")</f>
        <v>04</v>
      </c>
      <c r="O153" s="4" t="str">
        <f>TEXT(ROUND(((Acrescentar1[[#This Row],[ritmo_s]]/60-Acrescentar1[[#This Row],[comp_ritmo_min]])*100),2),"00")</f>
        <v>62</v>
      </c>
      <c r="P153" t="str">
        <f>Acrescentar1[[#This Row],[comp_ritmo_min]]&amp;":"&amp;Acrescentar1[[#This Row],[comp_ritmo_seg]]</f>
        <v>04:62</v>
      </c>
    </row>
    <row r="154" spans="1:16" x14ac:dyDescent="0.3">
      <c r="A154">
        <v>153</v>
      </c>
      <c r="B154">
        <v>10390</v>
      </c>
      <c r="C154" s="1" t="s">
        <v>1266</v>
      </c>
      <c r="D154" s="1" t="s">
        <v>1</v>
      </c>
      <c r="E154">
        <v>38</v>
      </c>
      <c r="F154" s="1" t="s">
        <v>11</v>
      </c>
      <c r="G154" s="4">
        <v>24</v>
      </c>
      <c r="H154" s="1" t="s">
        <v>6</v>
      </c>
      <c r="I154" s="1" t="s">
        <v>6</v>
      </c>
      <c r="J154" s="2">
        <v>3.2060185185185185E-2</v>
      </c>
      <c r="K154" s="3">
        <v>10</v>
      </c>
      <c r="L154" s="4">
        <f>HOUR(Acrescentar1[[#This Row],[tempo]])*60*60+MINUTE(Acrescentar1[[#This Row],[tempo]])*60+SECOND(Acrescentar1[[#This Row],[tempo]])</f>
        <v>2770</v>
      </c>
      <c r="M154">
        <f>Acrescentar1[[#This Row],[tempo_s]]/Acrescentar1[[#This Row],[distancia]]</f>
        <v>277</v>
      </c>
      <c r="N154" t="str">
        <f>TEXT(ROUNDDOWN(Acrescentar1[[#This Row],[ritmo_s]]/60,0),"00")</f>
        <v>04</v>
      </c>
      <c r="O154" s="4" t="str">
        <f>TEXT(ROUND(((Acrescentar1[[#This Row],[ritmo_s]]/60-Acrescentar1[[#This Row],[comp_ritmo_min]])*100),2),"00")</f>
        <v>62</v>
      </c>
      <c r="P154" t="str">
        <f>Acrescentar1[[#This Row],[comp_ritmo_min]]&amp;":"&amp;Acrescentar1[[#This Row],[comp_ritmo_seg]]</f>
        <v>04:62</v>
      </c>
    </row>
    <row r="155" spans="1:16" x14ac:dyDescent="0.3">
      <c r="A155">
        <v>154</v>
      </c>
      <c r="B155">
        <v>9054</v>
      </c>
      <c r="C155" s="1" t="s">
        <v>1267</v>
      </c>
      <c r="D155" s="1" t="s">
        <v>1</v>
      </c>
      <c r="E155">
        <v>42</v>
      </c>
      <c r="F155" s="1" t="s">
        <v>14</v>
      </c>
      <c r="G155" s="4">
        <v>29</v>
      </c>
      <c r="H155" s="1" t="s">
        <v>6</v>
      </c>
      <c r="I155" s="1" t="s">
        <v>9</v>
      </c>
      <c r="J155" s="2">
        <v>3.2071759259259258E-2</v>
      </c>
      <c r="K155" s="3">
        <v>10</v>
      </c>
      <c r="L155" s="4">
        <f>HOUR(Acrescentar1[[#This Row],[tempo]])*60*60+MINUTE(Acrescentar1[[#This Row],[tempo]])*60+SECOND(Acrescentar1[[#This Row],[tempo]])</f>
        <v>2771</v>
      </c>
      <c r="M155">
        <f>Acrescentar1[[#This Row],[tempo_s]]/Acrescentar1[[#This Row],[distancia]]</f>
        <v>277.10000000000002</v>
      </c>
      <c r="N155" t="str">
        <f>TEXT(ROUNDDOWN(Acrescentar1[[#This Row],[ritmo_s]]/60,0),"00")</f>
        <v>04</v>
      </c>
      <c r="O155" s="4" t="str">
        <f>TEXT(ROUND(((Acrescentar1[[#This Row],[ritmo_s]]/60-Acrescentar1[[#This Row],[comp_ritmo_min]])*100),2),"00")</f>
        <v>62</v>
      </c>
      <c r="P155" t="str">
        <f>Acrescentar1[[#This Row],[comp_ritmo_min]]&amp;":"&amp;Acrescentar1[[#This Row],[comp_ritmo_seg]]</f>
        <v>04:62</v>
      </c>
    </row>
    <row r="156" spans="1:16" x14ac:dyDescent="0.3">
      <c r="A156">
        <v>155</v>
      </c>
      <c r="B156">
        <v>10033</v>
      </c>
      <c r="C156" s="1" t="s">
        <v>1268</v>
      </c>
      <c r="D156" s="1" t="s">
        <v>1</v>
      </c>
      <c r="E156">
        <v>37</v>
      </c>
      <c r="F156" s="1" t="s">
        <v>11</v>
      </c>
      <c r="G156" s="4">
        <v>25</v>
      </c>
      <c r="H156" s="1" t="s">
        <v>6</v>
      </c>
      <c r="I156" s="1" t="s">
        <v>6</v>
      </c>
      <c r="J156" s="2">
        <v>3.2106481481481479E-2</v>
      </c>
      <c r="K156" s="3">
        <v>10</v>
      </c>
      <c r="L156" s="4">
        <f>HOUR(Acrescentar1[[#This Row],[tempo]])*60*60+MINUTE(Acrescentar1[[#This Row],[tempo]])*60+SECOND(Acrescentar1[[#This Row],[tempo]])</f>
        <v>2774</v>
      </c>
      <c r="M156">
        <f>Acrescentar1[[#This Row],[tempo_s]]/Acrescentar1[[#This Row],[distancia]]</f>
        <v>277.39999999999998</v>
      </c>
      <c r="N156" t="str">
        <f>TEXT(ROUNDDOWN(Acrescentar1[[#This Row],[ritmo_s]]/60,0),"00")</f>
        <v>04</v>
      </c>
      <c r="O156" s="4" t="str">
        <f>TEXT(ROUND(((Acrescentar1[[#This Row],[ritmo_s]]/60-Acrescentar1[[#This Row],[comp_ritmo_min]])*100),2),"00")</f>
        <v>62</v>
      </c>
      <c r="P156" t="str">
        <f>Acrescentar1[[#This Row],[comp_ritmo_min]]&amp;":"&amp;Acrescentar1[[#This Row],[comp_ritmo_seg]]</f>
        <v>04:62</v>
      </c>
    </row>
    <row r="157" spans="1:16" x14ac:dyDescent="0.3">
      <c r="A157">
        <v>156</v>
      </c>
      <c r="B157">
        <v>10310</v>
      </c>
      <c r="C157" s="1" t="s">
        <v>1269</v>
      </c>
      <c r="D157" s="1" t="s">
        <v>1</v>
      </c>
      <c r="E157">
        <v>35</v>
      </c>
      <c r="F157" s="1" t="s">
        <v>11</v>
      </c>
      <c r="G157" s="4">
        <v>26</v>
      </c>
      <c r="H157" s="1" t="s">
        <v>6</v>
      </c>
      <c r="I157" s="1" t="s">
        <v>6</v>
      </c>
      <c r="J157" s="2">
        <v>3.2118055555555552E-2</v>
      </c>
      <c r="K157" s="3">
        <v>10</v>
      </c>
      <c r="L157" s="4">
        <f>HOUR(Acrescentar1[[#This Row],[tempo]])*60*60+MINUTE(Acrescentar1[[#This Row],[tempo]])*60+SECOND(Acrescentar1[[#This Row],[tempo]])</f>
        <v>2775</v>
      </c>
      <c r="M157">
        <f>Acrescentar1[[#This Row],[tempo_s]]/Acrescentar1[[#This Row],[distancia]]</f>
        <v>277.5</v>
      </c>
      <c r="N157" t="str">
        <f>TEXT(ROUNDDOWN(Acrescentar1[[#This Row],[ritmo_s]]/60,0),"00")</f>
        <v>04</v>
      </c>
      <c r="O157" s="4" t="str">
        <f>TEXT(ROUND(((Acrescentar1[[#This Row],[ritmo_s]]/60-Acrescentar1[[#This Row],[comp_ritmo_min]])*100),2),"00")</f>
        <v>63</v>
      </c>
      <c r="P157" t="str">
        <f>Acrescentar1[[#This Row],[comp_ritmo_min]]&amp;":"&amp;Acrescentar1[[#This Row],[comp_ritmo_seg]]</f>
        <v>04:63</v>
      </c>
    </row>
    <row r="158" spans="1:16" x14ac:dyDescent="0.3">
      <c r="A158">
        <v>157</v>
      </c>
      <c r="B158">
        <v>10677</v>
      </c>
      <c r="C158" s="1" t="s">
        <v>1270</v>
      </c>
      <c r="D158" s="1" t="s">
        <v>1</v>
      </c>
      <c r="E158">
        <v>44</v>
      </c>
      <c r="F158" s="1" t="s">
        <v>14</v>
      </c>
      <c r="G158" s="4">
        <v>30</v>
      </c>
      <c r="H158" s="1" t="s">
        <v>6</v>
      </c>
      <c r="I158" s="1" t="s">
        <v>6</v>
      </c>
      <c r="J158" s="2">
        <v>3.2141203703703707E-2</v>
      </c>
      <c r="K158" s="3">
        <v>10</v>
      </c>
      <c r="L158" s="4">
        <f>HOUR(Acrescentar1[[#This Row],[tempo]])*60*60+MINUTE(Acrescentar1[[#This Row],[tempo]])*60+SECOND(Acrescentar1[[#This Row],[tempo]])</f>
        <v>2777</v>
      </c>
      <c r="M158">
        <f>Acrescentar1[[#This Row],[tempo_s]]/Acrescentar1[[#This Row],[distancia]]</f>
        <v>277.7</v>
      </c>
      <c r="N158" t="str">
        <f>TEXT(ROUNDDOWN(Acrescentar1[[#This Row],[ritmo_s]]/60,0),"00")</f>
        <v>04</v>
      </c>
      <c r="O158" s="4" t="str">
        <f>TEXT(ROUND(((Acrescentar1[[#This Row],[ritmo_s]]/60-Acrescentar1[[#This Row],[comp_ritmo_min]])*100),2),"00")</f>
        <v>63</v>
      </c>
      <c r="P158" t="str">
        <f>Acrescentar1[[#This Row],[comp_ritmo_min]]&amp;":"&amp;Acrescentar1[[#This Row],[comp_ritmo_seg]]</f>
        <v>04:63</v>
      </c>
    </row>
    <row r="159" spans="1:16" x14ac:dyDescent="0.3">
      <c r="A159">
        <v>158</v>
      </c>
      <c r="B159">
        <v>9053</v>
      </c>
      <c r="C159" s="1" t="s">
        <v>1271</v>
      </c>
      <c r="D159" s="1" t="s">
        <v>1</v>
      </c>
      <c r="E159">
        <v>46</v>
      </c>
      <c r="F159" s="1" t="s">
        <v>16</v>
      </c>
      <c r="G159" s="4">
        <v>25</v>
      </c>
      <c r="H159" s="1" t="s">
        <v>6</v>
      </c>
      <c r="I159" s="1" t="s">
        <v>9</v>
      </c>
      <c r="J159" s="2">
        <v>3.2141203703703707E-2</v>
      </c>
      <c r="K159" s="3">
        <v>10</v>
      </c>
      <c r="L159" s="4">
        <f>HOUR(Acrescentar1[[#This Row],[tempo]])*60*60+MINUTE(Acrescentar1[[#This Row],[tempo]])*60+SECOND(Acrescentar1[[#This Row],[tempo]])</f>
        <v>2777</v>
      </c>
      <c r="M159">
        <f>Acrescentar1[[#This Row],[tempo_s]]/Acrescentar1[[#This Row],[distancia]]</f>
        <v>277.7</v>
      </c>
      <c r="N159" t="str">
        <f>TEXT(ROUNDDOWN(Acrescentar1[[#This Row],[ritmo_s]]/60,0),"00")</f>
        <v>04</v>
      </c>
      <c r="O159" s="4" t="str">
        <f>TEXT(ROUND(((Acrescentar1[[#This Row],[ritmo_s]]/60-Acrescentar1[[#This Row],[comp_ritmo_min]])*100),2),"00")</f>
        <v>63</v>
      </c>
      <c r="P159" t="str">
        <f>Acrescentar1[[#This Row],[comp_ritmo_min]]&amp;":"&amp;Acrescentar1[[#This Row],[comp_ritmo_seg]]</f>
        <v>04:63</v>
      </c>
    </row>
    <row r="160" spans="1:16" x14ac:dyDescent="0.3">
      <c r="A160">
        <v>159</v>
      </c>
      <c r="B160">
        <v>8641</v>
      </c>
      <c r="C160" s="1" t="s">
        <v>1272</v>
      </c>
      <c r="D160" s="1" t="s">
        <v>1</v>
      </c>
      <c r="E160">
        <v>39</v>
      </c>
      <c r="F160" s="1" t="s">
        <v>11</v>
      </c>
      <c r="G160" s="4">
        <v>27</v>
      </c>
      <c r="H160" s="1" t="s">
        <v>6</v>
      </c>
      <c r="I160" s="1" t="s">
        <v>80</v>
      </c>
      <c r="J160" s="2">
        <v>3.2175925925925927E-2</v>
      </c>
      <c r="K160" s="3">
        <v>10</v>
      </c>
      <c r="L160" s="4">
        <f>HOUR(Acrescentar1[[#This Row],[tempo]])*60*60+MINUTE(Acrescentar1[[#This Row],[tempo]])*60+SECOND(Acrescentar1[[#This Row],[tempo]])</f>
        <v>2780</v>
      </c>
      <c r="M160">
        <f>Acrescentar1[[#This Row],[tempo_s]]/Acrescentar1[[#This Row],[distancia]]</f>
        <v>278</v>
      </c>
      <c r="N160" t="str">
        <f>TEXT(ROUNDDOWN(Acrescentar1[[#This Row],[ritmo_s]]/60,0),"00")</f>
        <v>04</v>
      </c>
      <c r="O160" s="4" t="str">
        <f>TEXT(ROUND(((Acrescentar1[[#This Row],[ritmo_s]]/60-Acrescentar1[[#This Row],[comp_ritmo_min]])*100),2),"00")</f>
        <v>63</v>
      </c>
      <c r="P160" t="str">
        <f>Acrescentar1[[#This Row],[comp_ritmo_min]]&amp;":"&amp;Acrescentar1[[#This Row],[comp_ritmo_seg]]</f>
        <v>04:63</v>
      </c>
    </row>
    <row r="161" spans="1:16" x14ac:dyDescent="0.3">
      <c r="A161">
        <v>160</v>
      </c>
      <c r="B161">
        <v>9970</v>
      </c>
      <c r="C161" s="1" t="s">
        <v>1273</v>
      </c>
      <c r="D161" s="1" t="s">
        <v>1</v>
      </c>
      <c r="E161">
        <v>59</v>
      </c>
      <c r="F161" s="1" t="s">
        <v>59</v>
      </c>
      <c r="G161" s="4">
        <v>9</v>
      </c>
      <c r="H161" s="1" t="s">
        <v>6</v>
      </c>
      <c r="I161" s="1" t="s">
        <v>6</v>
      </c>
      <c r="J161" s="2">
        <v>3.2199074074074074E-2</v>
      </c>
      <c r="K161" s="3">
        <v>10</v>
      </c>
      <c r="L161" s="4">
        <f>HOUR(Acrescentar1[[#This Row],[tempo]])*60*60+MINUTE(Acrescentar1[[#This Row],[tempo]])*60+SECOND(Acrescentar1[[#This Row],[tempo]])</f>
        <v>2782</v>
      </c>
      <c r="M161">
        <f>Acrescentar1[[#This Row],[tempo_s]]/Acrescentar1[[#This Row],[distancia]]</f>
        <v>278.2</v>
      </c>
      <c r="N161" t="str">
        <f>TEXT(ROUNDDOWN(Acrescentar1[[#This Row],[ritmo_s]]/60,0),"00")</f>
        <v>04</v>
      </c>
      <c r="O161" s="4" t="str">
        <f>TEXT(ROUND(((Acrescentar1[[#This Row],[ritmo_s]]/60-Acrescentar1[[#This Row],[comp_ritmo_min]])*100),2),"00")</f>
        <v>64</v>
      </c>
      <c r="P161" t="str">
        <f>Acrescentar1[[#This Row],[comp_ritmo_min]]&amp;":"&amp;Acrescentar1[[#This Row],[comp_ritmo_seg]]</f>
        <v>04:64</v>
      </c>
    </row>
    <row r="162" spans="1:16" x14ac:dyDescent="0.3">
      <c r="A162">
        <v>161</v>
      </c>
      <c r="B162">
        <v>10068</v>
      </c>
      <c r="C162" s="1" t="s">
        <v>1274</v>
      </c>
      <c r="D162" s="1" t="s">
        <v>1</v>
      </c>
      <c r="E162">
        <v>56</v>
      </c>
      <c r="F162" s="1" t="s">
        <v>59</v>
      </c>
      <c r="G162" s="4">
        <v>10</v>
      </c>
      <c r="H162" s="1" t="s">
        <v>6</v>
      </c>
      <c r="I162" s="1" t="s">
        <v>6</v>
      </c>
      <c r="J162" s="2">
        <v>3.2245370370370369E-2</v>
      </c>
      <c r="K162" s="3">
        <v>10</v>
      </c>
      <c r="L162" s="4">
        <f>HOUR(Acrescentar1[[#This Row],[tempo]])*60*60+MINUTE(Acrescentar1[[#This Row],[tempo]])*60+SECOND(Acrescentar1[[#This Row],[tempo]])</f>
        <v>2786</v>
      </c>
      <c r="M162">
        <f>Acrescentar1[[#This Row],[tempo_s]]/Acrescentar1[[#This Row],[distancia]]</f>
        <v>278.60000000000002</v>
      </c>
      <c r="N162" t="str">
        <f>TEXT(ROUNDDOWN(Acrescentar1[[#This Row],[ritmo_s]]/60,0),"00")</f>
        <v>04</v>
      </c>
      <c r="O162" s="4" t="str">
        <f>TEXT(ROUND(((Acrescentar1[[#This Row],[ritmo_s]]/60-Acrescentar1[[#This Row],[comp_ritmo_min]])*100),2),"00")</f>
        <v>64</v>
      </c>
      <c r="P162" t="str">
        <f>Acrescentar1[[#This Row],[comp_ritmo_min]]&amp;":"&amp;Acrescentar1[[#This Row],[comp_ritmo_seg]]</f>
        <v>04:64</v>
      </c>
    </row>
    <row r="163" spans="1:16" x14ac:dyDescent="0.3">
      <c r="A163">
        <v>162</v>
      </c>
      <c r="B163">
        <v>11161</v>
      </c>
      <c r="C163" s="1" t="s">
        <v>1275</v>
      </c>
      <c r="D163" s="1" t="s">
        <v>1</v>
      </c>
      <c r="E163">
        <v>63</v>
      </c>
      <c r="F163" s="1" t="s">
        <v>51</v>
      </c>
      <c r="G163" s="4">
        <v>11</v>
      </c>
      <c r="H163" s="1" t="s">
        <v>6</v>
      </c>
      <c r="I163" s="1" t="s">
        <v>6</v>
      </c>
      <c r="J163" s="2">
        <v>3.2245370370370369E-2</v>
      </c>
      <c r="K163" s="3">
        <v>10</v>
      </c>
      <c r="L163" s="4">
        <f>HOUR(Acrescentar1[[#This Row],[tempo]])*60*60+MINUTE(Acrescentar1[[#This Row],[tempo]])*60+SECOND(Acrescentar1[[#This Row],[tempo]])</f>
        <v>2786</v>
      </c>
      <c r="M163">
        <f>Acrescentar1[[#This Row],[tempo_s]]/Acrescentar1[[#This Row],[distancia]]</f>
        <v>278.60000000000002</v>
      </c>
      <c r="N163" t="str">
        <f>TEXT(ROUNDDOWN(Acrescentar1[[#This Row],[ritmo_s]]/60,0),"00")</f>
        <v>04</v>
      </c>
      <c r="O163" s="4" t="str">
        <f>TEXT(ROUND(((Acrescentar1[[#This Row],[ritmo_s]]/60-Acrescentar1[[#This Row],[comp_ritmo_min]])*100),2),"00")</f>
        <v>64</v>
      </c>
      <c r="P163" t="str">
        <f>Acrescentar1[[#This Row],[comp_ritmo_min]]&amp;":"&amp;Acrescentar1[[#This Row],[comp_ritmo_seg]]</f>
        <v>04:64</v>
      </c>
    </row>
    <row r="164" spans="1:16" x14ac:dyDescent="0.3">
      <c r="A164">
        <v>163</v>
      </c>
      <c r="B164">
        <v>10155</v>
      </c>
      <c r="C164" s="1" t="s">
        <v>1276</v>
      </c>
      <c r="D164" s="1" t="s">
        <v>1</v>
      </c>
      <c r="E164">
        <v>52</v>
      </c>
      <c r="F164" s="1" t="s">
        <v>18</v>
      </c>
      <c r="G164" s="4">
        <v>20</v>
      </c>
      <c r="H164" s="1" t="s">
        <v>6</v>
      </c>
      <c r="I164" s="1" t="s">
        <v>6</v>
      </c>
      <c r="J164" s="2">
        <v>3.2280092592592589E-2</v>
      </c>
      <c r="K164" s="3">
        <v>10</v>
      </c>
      <c r="L164" s="4">
        <f>HOUR(Acrescentar1[[#This Row],[tempo]])*60*60+MINUTE(Acrescentar1[[#This Row],[tempo]])*60+SECOND(Acrescentar1[[#This Row],[tempo]])</f>
        <v>2789</v>
      </c>
      <c r="M164">
        <f>Acrescentar1[[#This Row],[tempo_s]]/Acrescentar1[[#This Row],[distancia]]</f>
        <v>278.89999999999998</v>
      </c>
      <c r="N164" t="str">
        <f>TEXT(ROUNDDOWN(Acrescentar1[[#This Row],[ritmo_s]]/60,0),"00")</f>
        <v>04</v>
      </c>
      <c r="O164" s="4" t="str">
        <f>TEXT(ROUND(((Acrescentar1[[#This Row],[ritmo_s]]/60-Acrescentar1[[#This Row],[comp_ritmo_min]])*100),2),"00")</f>
        <v>65</v>
      </c>
      <c r="P164" t="str">
        <f>Acrescentar1[[#This Row],[comp_ritmo_min]]&amp;":"&amp;Acrescentar1[[#This Row],[comp_ritmo_seg]]</f>
        <v>04:65</v>
      </c>
    </row>
    <row r="165" spans="1:16" x14ac:dyDescent="0.3">
      <c r="A165">
        <v>164</v>
      </c>
      <c r="B165">
        <v>10154</v>
      </c>
      <c r="C165" s="1" t="s">
        <v>1277</v>
      </c>
      <c r="D165" s="1" t="s">
        <v>1</v>
      </c>
      <c r="E165">
        <v>49</v>
      </c>
      <c r="F165" s="1" t="s">
        <v>16</v>
      </c>
      <c r="G165" s="4">
        <v>26</v>
      </c>
      <c r="H165" s="1" t="s">
        <v>6</v>
      </c>
      <c r="I165" s="1" t="s">
        <v>6</v>
      </c>
      <c r="J165" s="2">
        <v>3.2280092592592589E-2</v>
      </c>
      <c r="K165" s="3">
        <v>10</v>
      </c>
      <c r="L165" s="4">
        <f>HOUR(Acrescentar1[[#This Row],[tempo]])*60*60+MINUTE(Acrescentar1[[#This Row],[tempo]])*60+SECOND(Acrescentar1[[#This Row],[tempo]])</f>
        <v>2789</v>
      </c>
      <c r="M165">
        <f>Acrescentar1[[#This Row],[tempo_s]]/Acrescentar1[[#This Row],[distancia]]</f>
        <v>278.89999999999998</v>
      </c>
      <c r="N165" t="str">
        <f>TEXT(ROUNDDOWN(Acrescentar1[[#This Row],[ritmo_s]]/60,0),"00")</f>
        <v>04</v>
      </c>
      <c r="O165" s="4" t="str">
        <f>TEXT(ROUND(((Acrescentar1[[#This Row],[ritmo_s]]/60-Acrescentar1[[#This Row],[comp_ritmo_min]])*100),2),"00")</f>
        <v>65</v>
      </c>
      <c r="P165" t="str">
        <f>Acrescentar1[[#This Row],[comp_ritmo_min]]&amp;":"&amp;Acrescentar1[[#This Row],[comp_ritmo_seg]]</f>
        <v>04:65</v>
      </c>
    </row>
    <row r="166" spans="1:16" x14ac:dyDescent="0.3">
      <c r="A166">
        <v>165</v>
      </c>
      <c r="B166">
        <v>10407</v>
      </c>
      <c r="C166" s="1" t="s">
        <v>1278</v>
      </c>
      <c r="D166" s="1" t="s">
        <v>1</v>
      </c>
      <c r="E166">
        <v>45</v>
      </c>
      <c r="F166" s="1" t="s">
        <v>16</v>
      </c>
      <c r="G166" s="4">
        <v>27</v>
      </c>
      <c r="H166" s="1" t="s">
        <v>6</v>
      </c>
      <c r="I166" s="1" t="s">
        <v>6</v>
      </c>
      <c r="J166" s="2">
        <v>3.229166666666667E-2</v>
      </c>
      <c r="K166" s="3">
        <v>10</v>
      </c>
      <c r="L166" s="4">
        <f>HOUR(Acrescentar1[[#This Row],[tempo]])*60*60+MINUTE(Acrescentar1[[#This Row],[tempo]])*60+SECOND(Acrescentar1[[#This Row],[tempo]])</f>
        <v>2790</v>
      </c>
      <c r="M166">
        <f>Acrescentar1[[#This Row],[tempo_s]]/Acrescentar1[[#This Row],[distancia]]</f>
        <v>279</v>
      </c>
      <c r="N166" t="str">
        <f>TEXT(ROUNDDOWN(Acrescentar1[[#This Row],[ritmo_s]]/60,0),"00")</f>
        <v>04</v>
      </c>
      <c r="O166" s="4" t="str">
        <f>TEXT(ROUND(((Acrescentar1[[#This Row],[ritmo_s]]/60-Acrescentar1[[#This Row],[comp_ritmo_min]])*100),2),"00")</f>
        <v>65</v>
      </c>
      <c r="P166" t="str">
        <f>Acrescentar1[[#This Row],[comp_ritmo_min]]&amp;":"&amp;Acrescentar1[[#This Row],[comp_ritmo_seg]]</f>
        <v>04:65</v>
      </c>
    </row>
    <row r="167" spans="1:16" x14ac:dyDescent="0.3">
      <c r="A167">
        <v>166</v>
      </c>
      <c r="B167">
        <v>9426</v>
      </c>
      <c r="C167" s="1" t="s">
        <v>1279</v>
      </c>
      <c r="D167" s="1" t="s">
        <v>1</v>
      </c>
      <c r="E167">
        <v>50</v>
      </c>
      <c r="F167" s="1" t="s">
        <v>18</v>
      </c>
      <c r="G167" s="4">
        <v>21</v>
      </c>
      <c r="H167" s="1" t="s">
        <v>6</v>
      </c>
      <c r="I167" s="1" t="s">
        <v>645</v>
      </c>
      <c r="J167" s="2">
        <v>3.2314814814814817E-2</v>
      </c>
      <c r="K167" s="3">
        <v>10</v>
      </c>
      <c r="L167" s="4">
        <f>HOUR(Acrescentar1[[#This Row],[tempo]])*60*60+MINUTE(Acrescentar1[[#This Row],[tempo]])*60+SECOND(Acrescentar1[[#This Row],[tempo]])</f>
        <v>2792</v>
      </c>
      <c r="M167">
        <f>Acrescentar1[[#This Row],[tempo_s]]/Acrescentar1[[#This Row],[distancia]]</f>
        <v>279.2</v>
      </c>
      <c r="N167" t="str">
        <f>TEXT(ROUNDDOWN(Acrescentar1[[#This Row],[ritmo_s]]/60,0),"00")</f>
        <v>04</v>
      </c>
      <c r="O167" s="4" t="str">
        <f>TEXT(ROUND(((Acrescentar1[[#This Row],[ritmo_s]]/60-Acrescentar1[[#This Row],[comp_ritmo_min]])*100),2),"00")</f>
        <v>65</v>
      </c>
      <c r="P167" t="str">
        <f>Acrescentar1[[#This Row],[comp_ritmo_min]]&amp;":"&amp;Acrescentar1[[#This Row],[comp_ritmo_seg]]</f>
        <v>04:65</v>
      </c>
    </row>
    <row r="168" spans="1:16" x14ac:dyDescent="0.3">
      <c r="A168">
        <v>167</v>
      </c>
      <c r="B168">
        <v>10820</v>
      </c>
      <c r="C168" s="1" t="s">
        <v>1207</v>
      </c>
      <c r="D168" s="1" t="s">
        <v>1</v>
      </c>
      <c r="E168">
        <v>33</v>
      </c>
      <c r="F168" s="1" t="s">
        <v>2</v>
      </c>
      <c r="G168" s="4">
        <v>14</v>
      </c>
      <c r="H168" s="1" t="s">
        <v>6</v>
      </c>
      <c r="I168" s="1" t="s">
        <v>6</v>
      </c>
      <c r="J168" s="2">
        <v>3.2337962962962964E-2</v>
      </c>
      <c r="K168" s="3">
        <v>10</v>
      </c>
      <c r="L168" s="4">
        <f>HOUR(Acrescentar1[[#This Row],[tempo]])*60*60+MINUTE(Acrescentar1[[#This Row],[tempo]])*60+SECOND(Acrescentar1[[#This Row],[tempo]])</f>
        <v>2794</v>
      </c>
      <c r="M168">
        <f>Acrescentar1[[#This Row],[tempo_s]]/Acrescentar1[[#This Row],[distancia]]</f>
        <v>279.39999999999998</v>
      </c>
      <c r="N168" t="str">
        <f>TEXT(ROUNDDOWN(Acrescentar1[[#This Row],[ritmo_s]]/60,0),"00")</f>
        <v>04</v>
      </c>
      <c r="O168" s="4" t="str">
        <f>TEXT(ROUND(((Acrescentar1[[#This Row],[ritmo_s]]/60-Acrescentar1[[#This Row],[comp_ritmo_min]])*100),2),"00")</f>
        <v>66</v>
      </c>
      <c r="P168" t="str">
        <f>Acrescentar1[[#This Row],[comp_ritmo_min]]&amp;":"&amp;Acrescentar1[[#This Row],[comp_ritmo_seg]]</f>
        <v>04:66</v>
      </c>
    </row>
    <row r="169" spans="1:16" x14ac:dyDescent="0.3">
      <c r="A169">
        <v>168</v>
      </c>
      <c r="B169">
        <v>9521</v>
      </c>
      <c r="C169" s="1" t="s">
        <v>1208</v>
      </c>
      <c r="D169" s="1" t="s">
        <v>1</v>
      </c>
      <c r="E169">
        <v>44</v>
      </c>
      <c r="F169" s="1" t="s">
        <v>14</v>
      </c>
      <c r="G169" s="4">
        <v>31</v>
      </c>
      <c r="H169" s="1" t="s">
        <v>6</v>
      </c>
      <c r="I169" s="1" t="s">
        <v>210</v>
      </c>
      <c r="J169" s="2">
        <v>3.2361111111111111E-2</v>
      </c>
      <c r="K169" s="3">
        <v>10</v>
      </c>
      <c r="L169" s="4">
        <f>HOUR(Acrescentar1[[#This Row],[tempo]])*60*60+MINUTE(Acrescentar1[[#This Row],[tempo]])*60+SECOND(Acrescentar1[[#This Row],[tempo]])</f>
        <v>2796</v>
      </c>
      <c r="M169">
        <f>Acrescentar1[[#This Row],[tempo_s]]/Acrescentar1[[#This Row],[distancia]]</f>
        <v>279.60000000000002</v>
      </c>
      <c r="N169" t="str">
        <f>TEXT(ROUNDDOWN(Acrescentar1[[#This Row],[ritmo_s]]/60,0),"00")</f>
        <v>04</v>
      </c>
      <c r="O169" s="4" t="str">
        <f>TEXT(ROUND(((Acrescentar1[[#This Row],[ritmo_s]]/60-Acrescentar1[[#This Row],[comp_ritmo_min]])*100),2),"00")</f>
        <v>66</v>
      </c>
      <c r="P169" t="str">
        <f>Acrescentar1[[#This Row],[comp_ritmo_min]]&amp;":"&amp;Acrescentar1[[#This Row],[comp_ritmo_seg]]</f>
        <v>04:66</v>
      </c>
    </row>
    <row r="170" spans="1:16" x14ac:dyDescent="0.3">
      <c r="A170">
        <v>169</v>
      </c>
      <c r="B170">
        <v>10681</v>
      </c>
      <c r="C170" s="1" t="s">
        <v>1209</v>
      </c>
      <c r="D170" s="1" t="s">
        <v>1</v>
      </c>
      <c r="E170">
        <v>55</v>
      </c>
      <c r="F170" s="1" t="s">
        <v>59</v>
      </c>
      <c r="G170" s="4">
        <v>11</v>
      </c>
      <c r="H170" s="1" t="s">
        <v>6</v>
      </c>
      <c r="I170" s="1" t="s">
        <v>6</v>
      </c>
      <c r="J170" s="2">
        <v>3.2384259259259258E-2</v>
      </c>
      <c r="K170" s="3">
        <v>10</v>
      </c>
      <c r="L170" s="4">
        <f>HOUR(Acrescentar1[[#This Row],[tempo]])*60*60+MINUTE(Acrescentar1[[#This Row],[tempo]])*60+SECOND(Acrescentar1[[#This Row],[tempo]])</f>
        <v>2798</v>
      </c>
      <c r="M170">
        <f>Acrescentar1[[#This Row],[tempo_s]]/Acrescentar1[[#This Row],[distancia]]</f>
        <v>279.8</v>
      </c>
      <c r="N170" t="str">
        <f>TEXT(ROUNDDOWN(Acrescentar1[[#This Row],[ritmo_s]]/60,0),"00")</f>
        <v>04</v>
      </c>
      <c r="O170" s="4" t="str">
        <f>TEXT(ROUND(((Acrescentar1[[#This Row],[ritmo_s]]/60-Acrescentar1[[#This Row],[comp_ritmo_min]])*100),2),"00")</f>
        <v>66</v>
      </c>
      <c r="P170" t="str">
        <f>Acrescentar1[[#This Row],[comp_ritmo_min]]&amp;":"&amp;Acrescentar1[[#This Row],[comp_ritmo_seg]]</f>
        <v>04:66</v>
      </c>
    </row>
    <row r="171" spans="1:16" x14ac:dyDescent="0.3">
      <c r="A171">
        <v>170</v>
      </c>
      <c r="B171">
        <v>10246</v>
      </c>
      <c r="C171" s="1" t="s">
        <v>1210</v>
      </c>
      <c r="D171" s="1" t="s">
        <v>1</v>
      </c>
      <c r="E171">
        <v>26</v>
      </c>
      <c r="F171" s="1" t="s">
        <v>36</v>
      </c>
      <c r="G171" s="4">
        <v>12</v>
      </c>
      <c r="H171" s="1" t="s">
        <v>6</v>
      </c>
      <c r="I171" s="1" t="s">
        <v>6</v>
      </c>
      <c r="J171" s="2">
        <v>3.2418981481481479E-2</v>
      </c>
      <c r="K171" s="3">
        <v>10</v>
      </c>
      <c r="L171" s="4">
        <f>HOUR(Acrescentar1[[#This Row],[tempo]])*60*60+MINUTE(Acrescentar1[[#This Row],[tempo]])*60+SECOND(Acrescentar1[[#This Row],[tempo]])</f>
        <v>2801</v>
      </c>
      <c r="M171">
        <f>Acrescentar1[[#This Row],[tempo_s]]/Acrescentar1[[#This Row],[distancia]]</f>
        <v>280.10000000000002</v>
      </c>
      <c r="N171" t="str">
        <f>TEXT(ROUNDDOWN(Acrescentar1[[#This Row],[ritmo_s]]/60,0),"00")</f>
        <v>04</v>
      </c>
      <c r="O171" s="4" t="str">
        <f>TEXT(ROUND(((Acrescentar1[[#This Row],[ritmo_s]]/60-Acrescentar1[[#This Row],[comp_ritmo_min]])*100),2),"00")</f>
        <v>67</v>
      </c>
      <c r="P171" t="str">
        <f>Acrescentar1[[#This Row],[comp_ritmo_min]]&amp;":"&amp;Acrescentar1[[#This Row],[comp_ritmo_seg]]</f>
        <v>04:67</v>
      </c>
    </row>
    <row r="172" spans="1:16" x14ac:dyDescent="0.3">
      <c r="A172">
        <v>171</v>
      </c>
      <c r="B172">
        <v>8891</v>
      </c>
      <c r="C172" s="1" t="s">
        <v>1211</v>
      </c>
      <c r="D172" s="1" t="s">
        <v>1</v>
      </c>
      <c r="E172">
        <v>51</v>
      </c>
      <c r="F172" s="1" t="s">
        <v>18</v>
      </c>
      <c r="G172" s="4">
        <v>22</v>
      </c>
      <c r="H172" s="1" t="s">
        <v>6</v>
      </c>
      <c r="I172" s="1" t="s">
        <v>9</v>
      </c>
      <c r="J172" s="2">
        <v>3.2453703703703707E-2</v>
      </c>
      <c r="K172" s="3">
        <v>10</v>
      </c>
      <c r="L172" s="4">
        <f>HOUR(Acrescentar1[[#This Row],[tempo]])*60*60+MINUTE(Acrescentar1[[#This Row],[tempo]])*60+SECOND(Acrescentar1[[#This Row],[tempo]])</f>
        <v>2804</v>
      </c>
      <c r="M172">
        <f>Acrescentar1[[#This Row],[tempo_s]]/Acrescentar1[[#This Row],[distancia]]</f>
        <v>280.39999999999998</v>
      </c>
      <c r="N172" t="str">
        <f>TEXT(ROUNDDOWN(Acrescentar1[[#This Row],[ritmo_s]]/60,0),"00")</f>
        <v>04</v>
      </c>
      <c r="O172" s="4" t="str">
        <f>TEXT(ROUND(((Acrescentar1[[#This Row],[ritmo_s]]/60-Acrescentar1[[#This Row],[comp_ritmo_min]])*100),2),"00")</f>
        <v>67</v>
      </c>
      <c r="P172" t="str">
        <f>Acrescentar1[[#This Row],[comp_ritmo_min]]&amp;":"&amp;Acrescentar1[[#This Row],[comp_ritmo_seg]]</f>
        <v>04:67</v>
      </c>
    </row>
    <row r="173" spans="1:16" x14ac:dyDescent="0.3">
      <c r="A173">
        <v>172</v>
      </c>
      <c r="B173">
        <v>9157</v>
      </c>
      <c r="C173" s="1" t="s">
        <v>1212</v>
      </c>
      <c r="D173" s="1" t="s">
        <v>1</v>
      </c>
      <c r="E173">
        <v>41</v>
      </c>
      <c r="F173" s="1" t="s">
        <v>14</v>
      </c>
      <c r="G173" s="4">
        <v>32</v>
      </c>
      <c r="H173" s="1" t="s">
        <v>6</v>
      </c>
      <c r="I173" s="1" t="s">
        <v>1213</v>
      </c>
      <c r="J173" s="2">
        <v>3.2511574074074075E-2</v>
      </c>
      <c r="K173" s="3">
        <v>10</v>
      </c>
      <c r="L173" s="4">
        <f>HOUR(Acrescentar1[[#This Row],[tempo]])*60*60+MINUTE(Acrescentar1[[#This Row],[tempo]])*60+SECOND(Acrescentar1[[#This Row],[tempo]])</f>
        <v>2809</v>
      </c>
      <c r="M173">
        <f>Acrescentar1[[#This Row],[tempo_s]]/Acrescentar1[[#This Row],[distancia]]</f>
        <v>280.89999999999998</v>
      </c>
      <c r="N173" t="str">
        <f>TEXT(ROUNDDOWN(Acrescentar1[[#This Row],[ritmo_s]]/60,0),"00")</f>
        <v>04</v>
      </c>
      <c r="O173" s="4" t="str">
        <f>TEXT(ROUND(((Acrescentar1[[#This Row],[ritmo_s]]/60-Acrescentar1[[#This Row],[comp_ritmo_min]])*100),2),"00")</f>
        <v>68</v>
      </c>
      <c r="P173" t="str">
        <f>Acrescentar1[[#This Row],[comp_ritmo_min]]&amp;":"&amp;Acrescentar1[[#This Row],[comp_ritmo_seg]]</f>
        <v>04:68</v>
      </c>
    </row>
    <row r="174" spans="1:16" x14ac:dyDescent="0.3">
      <c r="A174">
        <v>173</v>
      </c>
      <c r="B174">
        <v>10735</v>
      </c>
      <c r="C174" s="1" t="s">
        <v>1214</v>
      </c>
      <c r="D174" s="1" t="s">
        <v>1</v>
      </c>
      <c r="E174">
        <v>43</v>
      </c>
      <c r="F174" s="1" t="s">
        <v>14</v>
      </c>
      <c r="G174" s="4">
        <v>33</v>
      </c>
      <c r="H174" s="1" t="s">
        <v>6</v>
      </c>
      <c r="I174" s="1" t="s">
        <v>6</v>
      </c>
      <c r="J174" s="2">
        <v>3.2569444444444443E-2</v>
      </c>
      <c r="K174" s="3">
        <v>10</v>
      </c>
      <c r="L174" s="4">
        <f>HOUR(Acrescentar1[[#This Row],[tempo]])*60*60+MINUTE(Acrescentar1[[#This Row],[tempo]])*60+SECOND(Acrescentar1[[#This Row],[tempo]])</f>
        <v>2814</v>
      </c>
      <c r="M174">
        <f>Acrescentar1[[#This Row],[tempo_s]]/Acrescentar1[[#This Row],[distancia]]</f>
        <v>281.39999999999998</v>
      </c>
      <c r="N174" t="str">
        <f>TEXT(ROUNDDOWN(Acrescentar1[[#This Row],[ritmo_s]]/60,0),"00")</f>
        <v>04</v>
      </c>
      <c r="O174" s="4" t="str">
        <f>TEXT(ROUND(((Acrescentar1[[#This Row],[ritmo_s]]/60-Acrescentar1[[#This Row],[comp_ritmo_min]])*100),2),"00")</f>
        <v>69</v>
      </c>
      <c r="P174" t="str">
        <f>Acrescentar1[[#This Row],[comp_ritmo_min]]&amp;":"&amp;Acrescentar1[[#This Row],[comp_ritmo_seg]]</f>
        <v>04:69</v>
      </c>
    </row>
    <row r="175" spans="1:16" x14ac:dyDescent="0.3">
      <c r="A175">
        <v>174</v>
      </c>
      <c r="B175">
        <v>8250</v>
      </c>
      <c r="C175" s="1" t="s">
        <v>1215</v>
      </c>
      <c r="D175" s="1" t="s">
        <v>1</v>
      </c>
      <c r="E175">
        <v>29</v>
      </c>
      <c r="F175" s="1" t="s">
        <v>36</v>
      </c>
      <c r="G175" s="4">
        <v>13</v>
      </c>
      <c r="H175" s="1" t="s">
        <v>6</v>
      </c>
      <c r="I175" s="1" t="s">
        <v>6</v>
      </c>
      <c r="J175" s="2">
        <v>3.259259259259259E-2</v>
      </c>
      <c r="K175" s="3">
        <v>10</v>
      </c>
      <c r="L175" s="4">
        <f>HOUR(Acrescentar1[[#This Row],[tempo]])*60*60+MINUTE(Acrescentar1[[#This Row],[tempo]])*60+SECOND(Acrescentar1[[#This Row],[tempo]])</f>
        <v>2816</v>
      </c>
      <c r="M175">
        <f>Acrescentar1[[#This Row],[tempo_s]]/Acrescentar1[[#This Row],[distancia]]</f>
        <v>281.60000000000002</v>
      </c>
      <c r="N175" t="str">
        <f>TEXT(ROUNDDOWN(Acrescentar1[[#This Row],[ritmo_s]]/60,0),"00")</f>
        <v>04</v>
      </c>
      <c r="O175" s="4" t="str">
        <f>TEXT(ROUND(((Acrescentar1[[#This Row],[ritmo_s]]/60-Acrescentar1[[#This Row],[comp_ritmo_min]])*100),2),"00")</f>
        <v>69</v>
      </c>
      <c r="P175" t="str">
        <f>Acrescentar1[[#This Row],[comp_ritmo_min]]&amp;":"&amp;Acrescentar1[[#This Row],[comp_ritmo_seg]]</f>
        <v>04:69</v>
      </c>
    </row>
    <row r="176" spans="1:16" x14ac:dyDescent="0.3">
      <c r="A176">
        <v>175</v>
      </c>
      <c r="B176">
        <v>10714</v>
      </c>
      <c r="C176" s="1" t="s">
        <v>1216</v>
      </c>
      <c r="D176" s="1" t="s">
        <v>1</v>
      </c>
      <c r="E176">
        <v>39</v>
      </c>
      <c r="F176" s="1" t="s">
        <v>11</v>
      </c>
      <c r="G176" s="4">
        <v>28</v>
      </c>
      <c r="H176" s="1" t="s">
        <v>6</v>
      </c>
      <c r="I176" s="1" t="s">
        <v>6</v>
      </c>
      <c r="J176" s="2">
        <v>3.2615740740740744E-2</v>
      </c>
      <c r="K176" s="3">
        <v>10</v>
      </c>
      <c r="L176" s="4">
        <f>HOUR(Acrescentar1[[#This Row],[tempo]])*60*60+MINUTE(Acrescentar1[[#This Row],[tempo]])*60+SECOND(Acrescentar1[[#This Row],[tempo]])</f>
        <v>2818</v>
      </c>
      <c r="M176">
        <f>Acrescentar1[[#This Row],[tempo_s]]/Acrescentar1[[#This Row],[distancia]]</f>
        <v>281.8</v>
      </c>
      <c r="N176" t="str">
        <f>TEXT(ROUNDDOWN(Acrescentar1[[#This Row],[ritmo_s]]/60,0),"00")</f>
        <v>04</v>
      </c>
      <c r="O176" s="4" t="str">
        <f>TEXT(ROUND(((Acrescentar1[[#This Row],[ritmo_s]]/60-Acrescentar1[[#This Row],[comp_ritmo_min]])*100),2),"00")</f>
        <v>70</v>
      </c>
      <c r="P176" t="str">
        <f>Acrescentar1[[#This Row],[comp_ritmo_min]]&amp;":"&amp;Acrescentar1[[#This Row],[comp_ritmo_seg]]</f>
        <v>04:70</v>
      </c>
    </row>
    <row r="177" spans="1:16" x14ac:dyDescent="0.3">
      <c r="A177">
        <v>176</v>
      </c>
      <c r="B177">
        <v>10057</v>
      </c>
      <c r="C177" s="1" t="s">
        <v>1217</v>
      </c>
      <c r="D177" s="1" t="s">
        <v>1</v>
      </c>
      <c r="E177">
        <v>33</v>
      </c>
      <c r="F177" s="1" t="s">
        <v>2</v>
      </c>
      <c r="G177" s="4">
        <v>15</v>
      </c>
      <c r="H177" s="1" t="s">
        <v>6</v>
      </c>
      <c r="I177" s="1" t="s">
        <v>6</v>
      </c>
      <c r="J177" s="2">
        <v>3.2615740740740744E-2</v>
      </c>
      <c r="K177" s="3">
        <v>10</v>
      </c>
      <c r="L177" s="4">
        <f>HOUR(Acrescentar1[[#This Row],[tempo]])*60*60+MINUTE(Acrescentar1[[#This Row],[tempo]])*60+SECOND(Acrescentar1[[#This Row],[tempo]])</f>
        <v>2818</v>
      </c>
      <c r="M177">
        <f>Acrescentar1[[#This Row],[tempo_s]]/Acrescentar1[[#This Row],[distancia]]</f>
        <v>281.8</v>
      </c>
      <c r="N177" t="str">
        <f>TEXT(ROUNDDOWN(Acrescentar1[[#This Row],[ritmo_s]]/60,0),"00")</f>
        <v>04</v>
      </c>
      <c r="O177" s="4" t="str">
        <f>TEXT(ROUND(((Acrescentar1[[#This Row],[ritmo_s]]/60-Acrescentar1[[#This Row],[comp_ritmo_min]])*100),2),"00")</f>
        <v>70</v>
      </c>
      <c r="P177" t="str">
        <f>Acrescentar1[[#This Row],[comp_ritmo_min]]&amp;":"&amp;Acrescentar1[[#This Row],[comp_ritmo_seg]]</f>
        <v>04:70</v>
      </c>
    </row>
    <row r="178" spans="1:16" x14ac:dyDescent="0.3">
      <c r="A178">
        <v>177</v>
      </c>
      <c r="B178">
        <v>9276</v>
      </c>
      <c r="C178" s="1" t="s">
        <v>1218</v>
      </c>
      <c r="D178" s="1" t="s">
        <v>1</v>
      </c>
      <c r="E178">
        <v>54</v>
      </c>
      <c r="F178" s="1" t="s">
        <v>18</v>
      </c>
      <c r="G178" s="4">
        <v>23</v>
      </c>
      <c r="H178" s="1" t="s">
        <v>6</v>
      </c>
      <c r="I178" s="1" t="s">
        <v>7</v>
      </c>
      <c r="J178" s="2">
        <v>3.2627314814814817E-2</v>
      </c>
      <c r="K178" s="3">
        <v>10</v>
      </c>
      <c r="L178" s="4">
        <f>HOUR(Acrescentar1[[#This Row],[tempo]])*60*60+MINUTE(Acrescentar1[[#This Row],[tempo]])*60+SECOND(Acrescentar1[[#This Row],[tempo]])</f>
        <v>2819</v>
      </c>
      <c r="M178">
        <f>Acrescentar1[[#This Row],[tempo_s]]/Acrescentar1[[#This Row],[distancia]]</f>
        <v>281.89999999999998</v>
      </c>
      <c r="N178" t="str">
        <f>TEXT(ROUNDDOWN(Acrescentar1[[#This Row],[ritmo_s]]/60,0),"00")</f>
        <v>04</v>
      </c>
      <c r="O178" s="4" t="str">
        <f>TEXT(ROUND(((Acrescentar1[[#This Row],[ritmo_s]]/60-Acrescentar1[[#This Row],[comp_ritmo_min]])*100),2),"00")</f>
        <v>70</v>
      </c>
      <c r="P178" t="str">
        <f>Acrescentar1[[#This Row],[comp_ritmo_min]]&amp;":"&amp;Acrescentar1[[#This Row],[comp_ritmo_seg]]</f>
        <v>04:70</v>
      </c>
    </row>
    <row r="179" spans="1:16" x14ac:dyDescent="0.3">
      <c r="A179">
        <v>178</v>
      </c>
      <c r="B179">
        <v>10983</v>
      </c>
      <c r="C179" s="1" t="s">
        <v>1219</v>
      </c>
      <c r="D179" s="1" t="s">
        <v>1</v>
      </c>
      <c r="E179">
        <v>31</v>
      </c>
      <c r="F179" s="1" t="s">
        <v>2</v>
      </c>
      <c r="G179" s="4">
        <v>16</v>
      </c>
      <c r="H179" s="1" t="s">
        <v>6</v>
      </c>
      <c r="I179" s="1" t="s">
        <v>6</v>
      </c>
      <c r="J179" s="2">
        <v>3.2638888888888891E-2</v>
      </c>
      <c r="K179" s="3">
        <v>10</v>
      </c>
      <c r="L179" s="4">
        <f>HOUR(Acrescentar1[[#This Row],[tempo]])*60*60+MINUTE(Acrescentar1[[#This Row],[tempo]])*60+SECOND(Acrescentar1[[#This Row],[tempo]])</f>
        <v>2820</v>
      </c>
      <c r="M179">
        <f>Acrescentar1[[#This Row],[tempo_s]]/Acrescentar1[[#This Row],[distancia]]</f>
        <v>282</v>
      </c>
      <c r="N179" t="str">
        <f>TEXT(ROUNDDOWN(Acrescentar1[[#This Row],[ritmo_s]]/60,0),"00")</f>
        <v>04</v>
      </c>
      <c r="O179" s="4" t="str">
        <f>TEXT(ROUND(((Acrescentar1[[#This Row],[ritmo_s]]/60-Acrescentar1[[#This Row],[comp_ritmo_min]])*100),2),"00")</f>
        <v>70</v>
      </c>
      <c r="P179" t="str">
        <f>Acrescentar1[[#This Row],[comp_ritmo_min]]&amp;":"&amp;Acrescentar1[[#This Row],[comp_ritmo_seg]]</f>
        <v>04:70</v>
      </c>
    </row>
    <row r="180" spans="1:16" x14ac:dyDescent="0.3">
      <c r="A180">
        <v>179</v>
      </c>
      <c r="B180">
        <v>11303</v>
      </c>
      <c r="C180" s="1" t="s">
        <v>1220</v>
      </c>
      <c r="D180" s="1" t="s">
        <v>1</v>
      </c>
      <c r="E180">
        <v>43</v>
      </c>
      <c r="F180" s="1" t="s">
        <v>14</v>
      </c>
      <c r="G180" s="4">
        <v>34</v>
      </c>
      <c r="H180" s="1" t="s">
        <v>6</v>
      </c>
      <c r="I180" s="1" t="s">
        <v>6</v>
      </c>
      <c r="J180" s="2">
        <v>3.2638888888888891E-2</v>
      </c>
      <c r="K180" s="3">
        <v>10</v>
      </c>
      <c r="L180" s="4">
        <f>HOUR(Acrescentar1[[#This Row],[tempo]])*60*60+MINUTE(Acrescentar1[[#This Row],[tempo]])*60+SECOND(Acrescentar1[[#This Row],[tempo]])</f>
        <v>2820</v>
      </c>
      <c r="M180">
        <f>Acrescentar1[[#This Row],[tempo_s]]/Acrescentar1[[#This Row],[distancia]]</f>
        <v>282</v>
      </c>
      <c r="N180" t="str">
        <f>TEXT(ROUNDDOWN(Acrescentar1[[#This Row],[ritmo_s]]/60,0),"00")</f>
        <v>04</v>
      </c>
      <c r="O180" s="4" t="str">
        <f>TEXT(ROUND(((Acrescentar1[[#This Row],[ritmo_s]]/60-Acrescentar1[[#This Row],[comp_ritmo_min]])*100),2),"00")</f>
        <v>70</v>
      </c>
      <c r="P180" t="str">
        <f>Acrescentar1[[#This Row],[comp_ritmo_min]]&amp;":"&amp;Acrescentar1[[#This Row],[comp_ritmo_seg]]</f>
        <v>04:70</v>
      </c>
    </row>
    <row r="181" spans="1:16" x14ac:dyDescent="0.3">
      <c r="A181">
        <v>180</v>
      </c>
      <c r="B181">
        <v>10263</v>
      </c>
      <c r="C181" s="1" t="s">
        <v>1221</v>
      </c>
      <c r="D181" s="1" t="s">
        <v>1</v>
      </c>
      <c r="E181">
        <v>42</v>
      </c>
      <c r="F181" s="1" t="s">
        <v>14</v>
      </c>
      <c r="G181" s="4">
        <v>35</v>
      </c>
      <c r="H181" s="1" t="s">
        <v>6</v>
      </c>
      <c r="I181" s="1" t="s">
        <v>6</v>
      </c>
      <c r="J181" s="2">
        <v>3.2650462962962964E-2</v>
      </c>
      <c r="K181" s="3">
        <v>10</v>
      </c>
      <c r="L181" s="4">
        <f>HOUR(Acrescentar1[[#This Row],[tempo]])*60*60+MINUTE(Acrescentar1[[#This Row],[tempo]])*60+SECOND(Acrescentar1[[#This Row],[tempo]])</f>
        <v>2821</v>
      </c>
      <c r="M181">
        <f>Acrescentar1[[#This Row],[tempo_s]]/Acrescentar1[[#This Row],[distancia]]</f>
        <v>282.10000000000002</v>
      </c>
      <c r="N181" t="str">
        <f>TEXT(ROUNDDOWN(Acrescentar1[[#This Row],[ritmo_s]]/60,0),"00")</f>
        <v>04</v>
      </c>
      <c r="O181" s="4" t="str">
        <f>TEXT(ROUND(((Acrescentar1[[#This Row],[ritmo_s]]/60-Acrescentar1[[#This Row],[comp_ritmo_min]])*100),2),"00")</f>
        <v>70</v>
      </c>
      <c r="P181" t="str">
        <f>Acrescentar1[[#This Row],[comp_ritmo_min]]&amp;":"&amp;Acrescentar1[[#This Row],[comp_ritmo_seg]]</f>
        <v>04:70</v>
      </c>
    </row>
    <row r="182" spans="1:16" x14ac:dyDescent="0.3">
      <c r="A182">
        <v>181</v>
      </c>
      <c r="B182">
        <v>9740</v>
      </c>
      <c r="C182" s="1" t="s">
        <v>1222</v>
      </c>
      <c r="D182" s="1" t="s">
        <v>1</v>
      </c>
      <c r="E182">
        <v>44</v>
      </c>
      <c r="F182" s="1" t="s">
        <v>14</v>
      </c>
      <c r="G182" s="4">
        <v>36</v>
      </c>
      <c r="H182" s="1" t="s">
        <v>6</v>
      </c>
      <c r="I182" s="1" t="s">
        <v>6</v>
      </c>
      <c r="J182" s="2">
        <v>3.2673611111111112E-2</v>
      </c>
      <c r="K182" s="3">
        <v>10</v>
      </c>
      <c r="L182" s="4">
        <f>HOUR(Acrescentar1[[#This Row],[tempo]])*60*60+MINUTE(Acrescentar1[[#This Row],[tempo]])*60+SECOND(Acrescentar1[[#This Row],[tempo]])</f>
        <v>2823</v>
      </c>
      <c r="M182">
        <f>Acrescentar1[[#This Row],[tempo_s]]/Acrescentar1[[#This Row],[distancia]]</f>
        <v>282.3</v>
      </c>
      <c r="N182" t="str">
        <f>TEXT(ROUNDDOWN(Acrescentar1[[#This Row],[ritmo_s]]/60,0),"00")</f>
        <v>04</v>
      </c>
      <c r="O182" s="4" t="str">
        <f>TEXT(ROUND(((Acrescentar1[[#This Row],[ritmo_s]]/60-Acrescentar1[[#This Row],[comp_ritmo_min]])*100),2),"00")</f>
        <v>71</v>
      </c>
      <c r="P182" t="str">
        <f>Acrescentar1[[#This Row],[comp_ritmo_min]]&amp;":"&amp;Acrescentar1[[#This Row],[comp_ritmo_seg]]</f>
        <v>04:71</v>
      </c>
    </row>
    <row r="183" spans="1:16" x14ac:dyDescent="0.3">
      <c r="A183">
        <v>182</v>
      </c>
      <c r="B183">
        <v>8566</v>
      </c>
      <c r="C183" s="1" t="s">
        <v>1223</v>
      </c>
      <c r="D183" s="1" t="s">
        <v>1</v>
      </c>
      <c r="E183">
        <v>45</v>
      </c>
      <c r="F183" s="1" t="s">
        <v>16</v>
      </c>
      <c r="G183" s="4">
        <v>28</v>
      </c>
      <c r="H183" s="1" t="s">
        <v>6</v>
      </c>
      <c r="I183" s="1" t="s">
        <v>610</v>
      </c>
      <c r="J183" s="2">
        <v>3.2708333333333332E-2</v>
      </c>
      <c r="K183" s="3">
        <v>10</v>
      </c>
      <c r="L183" s="4">
        <f>HOUR(Acrescentar1[[#This Row],[tempo]])*60*60+MINUTE(Acrescentar1[[#This Row],[tempo]])*60+SECOND(Acrescentar1[[#This Row],[tempo]])</f>
        <v>2826</v>
      </c>
      <c r="M183">
        <f>Acrescentar1[[#This Row],[tempo_s]]/Acrescentar1[[#This Row],[distancia]]</f>
        <v>282.60000000000002</v>
      </c>
      <c r="N183" t="str">
        <f>TEXT(ROUNDDOWN(Acrescentar1[[#This Row],[ritmo_s]]/60,0),"00")</f>
        <v>04</v>
      </c>
      <c r="O183" s="4" t="str">
        <f>TEXT(ROUND(((Acrescentar1[[#This Row],[ritmo_s]]/60-Acrescentar1[[#This Row],[comp_ritmo_min]])*100),2),"00")</f>
        <v>71</v>
      </c>
      <c r="P183" t="str">
        <f>Acrescentar1[[#This Row],[comp_ritmo_min]]&amp;":"&amp;Acrescentar1[[#This Row],[comp_ritmo_seg]]</f>
        <v>04:71</v>
      </c>
    </row>
    <row r="184" spans="1:16" x14ac:dyDescent="0.3">
      <c r="A184">
        <v>183</v>
      </c>
      <c r="B184">
        <v>11347</v>
      </c>
      <c r="C184" s="1" t="s">
        <v>1224</v>
      </c>
      <c r="D184" s="1" t="s">
        <v>1</v>
      </c>
      <c r="E184">
        <v>22</v>
      </c>
      <c r="F184" s="1" t="s">
        <v>5</v>
      </c>
      <c r="G184" s="4">
        <v>6</v>
      </c>
      <c r="H184" s="1" t="s">
        <v>6</v>
      </c>
      <c r="I184" s="1" t="s">
        <v>6</v>
      </c>
      <c r="J184" s="2">
        <v>3.2719907407407406E-2</v>
      </c>
      <c r="K184" s="3">
        <v>10</v>
      </c>
      <c r="L184" s="4">
        <f>HOUR(Acrescentar1[[#This Row],[tempo]])*60*60+MINUTE(Acrescentar1[[#This Row],[tempo]])*60+SECOND(Acrescentar1[[#This Row],[tempo]])</f>
        <v>2827</v>
      </c>
      <c r="M184">
        <f>Acrescentar1[[#This Row],[tempo_s]]/Acrescentar1[[#This Row],[distancia]]</f>
        <v>282.7</v>
      </c>
      <c r="N184" t="str">
        <f>TEXT(ROUNDDOWN(Acrescentar1[[#This Row],[ritmo_s]]/60,0),"00")</f>
        <v>04</v>
      </c>
      <c r="O184" s="4" t="str">
        <f>TEXT(ROUND(((Acrescentar1[[#This Row],[ritmo_s]]/60-Acrescentar1[[#This Row],[comp_ritmo_min]])*100),2),"00")</f>
        <v>71</v>
      </c>
      <c r="P184" t="str">
        <f>Acrescentar1[[#This Row],[comp_ritmo_min]]&amp;":"&amp;Acrescentar1[[#This Row],[comp_ritmo_seg]]</f>
        <v>04:71</v>
      </c>
    </row>
    <row r="185" spans="1:16" x14ac:dyDescent="0.3">
      <c r="A185">
        <v>184</v>
      </c>
      <c r="B185">
        <v>11348</v>
      </c>
      <c r="C185" s="1" t="s">
        <v>1225</v>
      </c>
      <c r="D185" s="1" t="s">
        <v>1</v>
      </c>
      <c r="E185">
        <v>42</v>
      </c>
      <c r="F185" s="1" t="s">
        <v>14</v>
      </c>
      <c r="G185" s="4">
        <v>37</v>
      </c>
      <c r="H185" s="1" t="s">
        <v>6</v>
      </c>
      <c r="I185" s="1" t="s">
        <v>6</v>
      </c>
      <c r="J185" s="2">
        <v>3.2731481481481479E-2</v>
      </c>
      <c r="K185" s="3">
        <v>10</v>
      </c>
      <c r="L185" s="4">
        <f>HOUR(Acrescentar1[[#This Row],[tempo]])*60*60+MINUTE(Acrescentar1[[#This Row],[tempo]])*60+SECOND(Acrescentar1[[#This Row],[tempo]])</f>
        <v>2828</v>
      </c>
      <c r="M185">
        <f>Acrescentar1[[#This Row],[tempo_s]]/Acrescentar1[[#This Row],[distancia]]</f>
        <v>282.8</v>
      </c>
      <c r="N185" t="str">
        <f>TEXT(ROUNDDOWN(Acrescentar1[[#This Row],[ritmo_s]]/60,0),"00")</f>
        <v>04</v>
      </c>
      <c r="O185" s="4" t="str">
        <f>TEXT(ROUND(((Acrescentar1[[#This Row],[ritmo_s]]/60-Acrescentar1[[#This Row],[comp_ritmo_min]])*100),2),"00")</f>
        <v>71</v>
      </c>
      <c r="P185" t="str">
        <f>Acrescentar1[[#This Row],[comp_ritmo_min]]&amp;":"&amp;Acrescentar1[[#This Row],[comp_ritmo_seg]]</f>
        <v>04:71</v>
      </c>
    </row>
    <row r="186" spans="1:16" x14ac:dyDescent="0.3">
      <c r="A186">
        <v>185</v>
      </c>
      <c r="B186">
        <v>10444</v>
      </c>
      <c r="C186" s="1" t="s">
        <v>1226</v>
      </c>
      <c r="D186" s="1" t="s">
        <v>1</v>
      </c>
      <c r="E186">
        <v>38</v>
      </c>
      <c r="F186" s="1" t="s">
        <v>11</v>
      </c>
      <c r="G186" s="4">
        <v>29</v>
      </c>
      <c r="H186" s="1" t="s">
        <v>6</v>
      </c>
      <c r="I186" s="1" t="s">
        <v>6</v>
      </c>
      <c r="J186" s="2">
        <v>3.2754629629629627E-2</v>
      </c>
      <c r="K186" s="3">
        <v>10</v>
      </c>
      <c r="L186" s="4">
        <f>HOUR(Acrescentar1[[#This Row],[tempo]])*60*60+MINUTE(Acrescentar1[[#This Row],[tempo]])*60+SECOND(Acrescentar1[[#This Row],[tempo]])</f>
        <v>2830</v>
      </c>
      <c r="M186">
        <f>Acrescentar1[[#This Row],[tempo_s]]/Acrescentar1[[#This Row],[distancia]]</f>
        <v>283</v>
      </c>
      <c r="N186" t="str">
        <f>TEXT(ROUNDDOWN(Acrescentar1[[#This Row],[ritmo_s]]/60,0),"00")</f>
        <v>04</v>
      </c>
      <c r="O186" s="4" t="str">
        <f>TEXT(ROUND(((Acrescentar1[[#This Row],[ritmo_s]]/60-Acrescentar1[[#This Row],[comp_ritmo_min]])*100),2),"00")</f>
        <v>72</v>
      </c>
      <c r="P186" t="str">
        <f>Acrescentar1[[#This Row],[comp_ritmo_min]]&amp;":"&amp;Acrescentar1[[#This Row],[comp_ritmo_seg]]</f>
        <v>04:72</v>
      </c>
    </row>
    <row r="187" spans="1:16" x14ac:dyDescent="0.3">
      <c r="A187">
        <v>186</v>
      </c>
      <c r="B187">
        <v>9874</v>
      </c>
      <c r="C187" s="1" t="s">
        <v>1227</v>
      </c>
      <c r="D187" s="1" t="s">
        <v>1</v>
      </c>
      <c r="E187">
        <v>32</v>
      </c>
      <c r="F187" s="1" t="s">
        <v>2</v>
      </c>
      <c r="G187" s="4">
        <v>17</v>
      </c>
      <c r="H187" s="1" t="s">
        <v>6</v>
      </c>
      <c r="I187" s="1" t="s">
        <v>6</v>
      </c>
      <c r="J187" s="2">
        <v>3.2777777777777781E-2</v>
      </c>
      <c r="K187" s="3">
        <v>10</v>
      </c>
      <c r="L187" s="4">
        <f>HOUR(Acrescentar1[[#This Row],[tempo]])*60*60+MINUTE(Acrescentar1[[#This Row],[tempo]])*60+SECOND(Acrescentar1[[#This Row],[tempo]])</f>
        <v>2832</v>
      </c>
      <c r="M187">
        <f>Acrescentar1[[#This Row],[tempo_s]]/Acrescentar1[[#This Row],[distancia]]</f>
        <v>283.2</v>
      </c>
      <c r="N187" t="str">
        <f>TEXT(ROUNDDOWN(Acrescentar1[[#This Row],[ritmo_s]]/60,0),"00")</f>
        <v>04</v>
      </c>
      <c r="O187" s="4" t="str">
        <f>TEXT(ROUND(((Acrescentar1[[#This Row],[ritmo_s]]/60-Acrescentar1[[#This Row],[comp_ritmo_min]])*100),2),"00")</f>
        <v>72</v>
      </c>
      <c r="P187" t="str">
        <f>Acrescentar1[[#This Row],[comp_ritmo_min]]&amp;":"&amp;Acrescentar1[[#This Row],[comp_ritmo_seg]]</f>
        <v>04:72</v>
      </c>
    </row>
    <row r="188" spans="1:16" x14ac:dyDescent="0.3">
      <c r="A188">
        <v>187</v>
      </c>
      <c r="B188">
        <v>8972</v>
      </c>
      <c r="C188" s="1" t="s">
        <v>1228</v>
      </c>
      <c r="D188" s="1" t="s">
        <v>1</v>
      </c>
      <c r="E188">
        <v>43</v>
      </c>
      <c r="F188" s="1" t="s">
        <v>14</v>
      </c>
      <c r="G188" s="4">
        <v>38</v>
      </c>
      <c r="H188" s="1" t="s">
        <v>6</v>
      </c>
      <c r="I188" s="1" t="s">
        <v>9</v>
      </c>
      <c r="J188" s="2">
        <v>3.2858796296296296E-2</v>
      </c>
      <c r="K188" s="3">
        <v>10</v>
      </c>
      <c r="L188" s="4">
        <f>HOUR(Acrescentar1[[#This Row],[tempo]])*60*60+MINUTE(Acrescentar1[[#This Row],[tempo]])*60+SECOND(Acrescentar1[[#This Row],[tempo]])</f>
        <v>2839</v>
      </c>
      <c r="M188">
        <f>Acrescentar1[[#This Row],[tempo_s]]/Acrescentar1[[#This Row],[distancia]]</f>
        <v>283.89999999999998</v>
      </c>
      <c r="N188" t="str">
        <f>TEXT(ROUNDDOWN(Acrescentar1[[#This Row],[ritmo_s]]/60,0),"00")</f>
        <v>04</v>
      </c>
      <c r="O188" s="4" t="str">
        <f>TEXT(ROUND(((Acrescentar1[[#This Row],[ritmo_s]]/60-Acrescentar1[[#This Row],[comp_ritmo_min]])*100),2),"00")</f>
        <v>73</v>
      </c>
      <c r="P188" t="str">
        <f>Acrescentar1[[#This Row],[comp_ritmo_min]]&amp;":"&amp;Acrescentar1[[#This Row],[comp_ritmo_seg]]</f>
        <v>04:73</v>
      </c>
    </row>
    <row r="189" spans="1:16" x14ac:dyDescent="0.3">
      <c r="A189">
        <v>188</v>
      </c>
      <c r="B189">
        <v>10408</v>
      </c>
      <c r="C189" s="1" t="s">
        <v>1229</v>
      </c>
      <c r="D189" s="1" t="s">
        <v>1</v>
      </c>
      <c r="E189">
        <v>34</v>
      </c>
      <c r="F189" s="1" t="s">
        <v>2</v>
      </c>
      <c r="G189" s="4">
        <v>18</v>
      </c>
      <c r="H189" s="1" t="s">
        <v>6</v>
      </c>
      <c r="I189" s="1" t="s">
        <v>6</v>
      </c>
      <c r="J189" s="2">
        <v>3.2893518518518516E-2</v>
      </c>
      <c r="K189" s="3">
        <v>10</v>
      </c>
      <c r="L189" s="4">
        <f>HOUR(Acrescentar1[[#This Row],[tempo]])*60*60+MINUTE(Acrescentar1[[#This Row],[tempo]])*60+SECOND(Acrescentar1[[#This Row],[tempo]])</f>
        <v>2842</v>
      </c>
      <c r="M189">
        <f>Acrescentar1[[#This Row],[tempo_s]]/Acrescentar1[[#This Row],[distancia]]</f>
        <v>284.2</v>
      </c>
      <c r="N189" t="str">
        <f>TEXT(ROUNDDOWN(Acrescentar1[[#This Row],[ritmo_s]]/60,0),"00")</f>
        <v>04</v>
      </c>
      <c r="O189" s="4" t="str">
        <f>TEXT(ROUND(((Acrescentar1[[#This Row],[ritmo_s]]/60-Acrescentar1[[#This Row],[comp_ritmo_min]])*100),2),"00")</f>
        <v>74</v>
      </c>
      <c r="P189" t="str">
        <f>Acrescentar1[[#This Row],[comp_ritmo_min]]&amp;":"&amp;Acrescentar1[[#This Row],[comp_ritmo_seg]]</f>
        <v>04:74</v>
      </c>
    </row>
    <row r="190" spans="1:16" x14ac:dyDescent="0.3">
      <c r="A190">
        <v>189</v>
      </c>
      <c r="B190">
        <v>10321</v>
      </c>
      <c r="C190" s="1" t="s">
        <v>1230</v>
      </c>
      <c r="D190" s="1" t="s">
        <v>1</v>
      </c>
      <c r="E190">
        <v>40</v>
      </c>
      <c r="F190" s="1" t="s">
        <v>14</v>
      </c>
      <c r="G190" s="4">
        <v>39</v>
      </c>
      <c r="H190" s="1" t="s">
        <v>6</v>
      </c>
      <c r="I190" s="1" t="s">
        <v>6</v>
      </c>
      <c r="J190" s="2">
        <v>3.2939814814814818E-2</v>
      </c>
      <c r="K190" s="3">
        <v>10</v>
      </c>
      <c r="L190" s="4">
        <f>HOUR(Acrescentar1[[#This Row],[tempo]])*60*60+MINUTE(Acrescentar1[[#This Row],[tempo]])*60+SECOND(Acrescentar1[[#This Row],[tempo]])</f>
        <v>2846</v>
      </c>
      <c r="M190">
        <f>Acrescentar1[[#This Row],[tempo_s]]/Acrescentar1[[#This Row],[distancia]]</f>
        <v>284.60000000000002</v>
      </c>
      <c r="N190" t="str">
        <f>TEXT(ROUNDDOWN(Acrescentar1[[#This Row],[ritmo_s]]/60,0),"00")</f>
        <v>04</v>
      </c>
      <c r="O190" s="4" t="str">
        <f>TEXT(ROUND(((Acrescentar1[[#This Row],[ritmo_s]]/60-Acrescentar1[[#This Row],[comp_ritmo_min]])*100),2),"00")</f>
        <v>74</v>
      </c>
      <c r="P190" t="str">
        <f>Acrescentar1[[#This Row],[comp_ritmo_min]]&amp;":"&amp;Acrescentar1[[#This Row],[comp_ritmo_seg]]</f>
        <v>04:74</v>
      </c>
    </row>
    <row r="191" spans="1:16" x14ac:dyDescent="0.3">
      <c r="A191">
        <v>190</v>
      </c>
      <c r="B191">
        <v>9795</v>
      </c>
      <c r="C191" s="1" t="s">
        <v>1231</v>
      </c>
      <c r="D191" s="1" t="s">
        <v>1</v>
      </c>
      <c r="E191">
        <v>22</v>
      </c>
      <c r="F191" s="1" t="s">
        <v>5</v>
      </c>
      <c r="G191" s="4">
        <v>7</v>
      </c>
      <c r="H191" s="1" t="s">
        <v>6</v>
      </c>
      <c r="I191" s="1" t="s">
        <v>6</v>
      </c>
      <c r="J191" s="2">
        <v>3.2951388888888891E-2</v>
      </c>
      <c r="K191" s="3">
        <v>10</v>
      </c>
      <c r="L191" s="4">
        <f>HOUR(Acrescentar1[[#This Row],[tempo]])*60*60+MINUTE(Acrescentar1[[#This Row],[tempo]])*60+SECOND(Acrescentar1[[#This Row],[tempo]])</f>
        <v>2847</v>
      </c>
      <c r="M191">
        <f>Acrescentar1[[#This Row],[tempo_s]]/Acrescentar1[[#This Row],[distancia]]</f>
        <v>284.7</v>
      </c>
      <c r="N191" t="str">
        <f>TEXT(ROUNDDOWN(Acrescentar1[[#This Row],[ritmo_s]]/60,0),"00")</f>
        <v>04</v>
      </c>
      <c r="O191" s="4" t="str">
        <f>TEXT(ROUND(((Acrescentar1[[#This Row],[ritmo_s]]/60-Acrescentar1[[#This Row],[comp_ritmo_min]])*100),2),"00")</f>
        <v>75</v>
      </c>
      <c r="P191" t="str">
        <f>Acrescentar1[[#This Row],[comp_ritmo_min]]&amp;":"&amp;Acrescentar1[[#This Row],[comp_ritmo_seg]]</f>
        <v>04:75</v>
      </c>
    </row>
    <row r="192" spans="1:16" x14ac:dyDescent="0.3">
      <c r="A192">
        <v>191</v>
      </c>
      <c r="B192">
        <v>10193</v>
      </c>
      <c r="C192" s="1" t="s">
        <v>1232</v>
      </c>
      <c r="D192" s="1" t="s">
        <v>1</v>
      </c>
      <c r="E192">
        <v>39</v>
      </c>
      <c r="F192" s="1" t="s">
        <v>11</v>
      </c>
      <c r="G192" s="4">
        <v>30</v>
      </c>
      <c r="H192" s="1" t="s">
        <v>6</v>
      </c>
      <c r="I192" s="1" t="s">
        <v>6</v>
      </c>
      <c r="J192" s="2">
        <v>3.2951388888888891E-2</v>
      </c>
      <c r="K192" s="3">
        <v>10</v>
      </c>
      <c r="L192" s="4">
        <f>HOUR(Acrescentar1[[#This Row],[tempo]])*60*60+MINUTE(Acrescentar1[[#This Row],[tempo]])*60+SECOND(Acrescentar1[[#This Row],[tempo]])</f>
        <v>2847</v>
      </c>
      <c r="M192">
        <f>Acrescentar1[[#This Row],[tempo_s]]/Acrescentar1[[#This Row],[distancia]]</f>
        <v>284.7</v>
      </c>
      <c r="N192" t="str">
        <f>TEXT(ROUNDDOWN(Acrescentar1[[#This Row],[ritmo_s]]/60,0),"00")</f>
        <v>04</v>
      </c>
      <c r="O192" s="4" t="str">
        <f>TEXT(ROUND(((Acrescentar1[[#This Row],[ritmo_s]]/60-Acrescentar1[[#This Row],[comp_ritmo_min]])*100),2),"00")</f>
        <v>75</v>
      </c>
      <c r="P192" t="str">
        <f>Acrescentar1[[#This Row],[comp_ritmo_min]]&amp;":"&amp;Acrescentar1[[#This Row],[comp_ritmo_seg]]</f>
        <v>04:75</v>
      </c>
    </row>
    <row r="193" spans="1:16" x14ac:dyDescent="0.3">
      <c r="A193">
        <v>192</v>
      </c>
      <c r="B193">
        <v>11167</v>
      </c>
      <c r="C193" s="1" t="s">
        <v>1233</v>
      </c>
      <c r="D193" s="1" t="s">
        <v>1</v>
      </c>
      <c r="E193">
        <v>35</v>
      </c>
      <c r="F193" s="1" t="s">
        <v>11</v>
      </c>
      <c r="G193" s="4">
        <v>31</v>
      </c>
      <c r="H193" s="1" t="s">
        <v>6</v>
      </c>
      <c r="I193" s="1" t="s">
        <v>6</v>
      </c>
      <c r="J193" s="2">
        <v>3.2962962962962965E-2</v>
      </c>
      <c r="K193" s="3">
        <v>10</v>
      </c>
      <c r="L193" s="4">
        <f>HOUR(Acrescentar1[[#This Row],[tempo]])*60*60+MINUTE(Acrescentar1[[#This Row],[tempo]])*60+SECOND(Acrescentar1[[#This Row],[tempo]])</f>
        <v>2848</v>
      </c>
      <c r="M193">
        <f>Acrescentar1[[#This Row],[tempo_s]]/Acrescentar1[[#This Row],[distancia]]</f>
        <v>284.8</v>
      </c>
      <c r="N193" t="str">
        <f>TEXT(ROUNDDOWN(Acrescentar1[[#This Row],[ritmo_s]]/60,0),"00")</f>
        <v>04</v>
      </c>
      <c r="O193" s="4" t="str">
        <f>TEXT(ROUND(((Acrescentar1[[#This Row],[ritmo_s]]/60-Acrescentar1[[#This Row],[comp_ritmo_min]])*100),2),"00")</f>
        <v>75</v>
      </c>
      <c r="P193" t="str">
        <f>Acrescentar1[[#This Row],[comp_ritmo_min]]&amp;":"&amp;Acrescentar1[[#This Row],[comp_ritmo_seg]]</f>
        <v>04:75</v>
      </c>
    </row>
    <row r="194" spans="1:16" x14ac:dyDescent="0.3">
      <c r="A194">
        <v>193</v>
      </c>
      <c r="B194">
        <v>9676</v>
      </c>
      <c r="C194" s="1" t="s">
        <v>1234</v>
      </c>
      <c r="D194" s="1" t="s">
        <v>1</v>
      </c>
      <c r="E194">
        <v>30</v>
      </c>
      <c r="F194" s="1" t="s">
        <v>2</v>
      </c>
      <c r="G194" s="4">
        <v>19</v>
      </c>
      <c r="H194" s="1" t="s">
        <v>6</v>
      </c>
      <c r="I194" s="1" t="s">
        <v>6</v>
      </c>
      <c r="J194" s="2">
        <v>3.3032407407407406E-2</v>
      </c>
      <c r="K194" s="3">
        <v>10</v>
      </c>
      <c r="L194" s="4">
        <f>HOUR(Acrescentar1[[#This Row],[tempo]])*60*60+MINUTE(Acrescentar1[[#This Row],[tempo]])*60+SECOND(Acrescentar1[[#This Row],[tempo]])</f>
        <v>2854</v>
      </c>
      <c r="M194">
        <f>Acrescentar1[[#This Row],[tempo_s]]/Acrescentar1[[#This Row],[distancia]]</f>
        <v>285.39999999999998</v>
      </c>
      <c r="N194" t="str">
        <f>TEXT(ROUNDDOWN(Acrescentar1[[#This Row],[ritmo_s]]/60,0),"00")</f>
        <v>04</v>
      </c>
      <c r="O194" s="4" t="str">
        <f>TEXT(ROUND(((Acrescentar1[[#This Row],[ritmo_s]]/60-Acrescentar1[[#This Row],[comp_ritmo_min]])*100),2),"00")</f>
        <v>76</v>
      </c>
      <c r="P194" t="str">
        <f>Acrescentar1[[#This Row],[comp_ritmo_min]]&amp;":"&amp;Acrescentar1[[#This Row],[comp_ritmo_seg]]</f>
        <v>04:76</v>
      </c>
    </row>
    <row r="195" spans="1:16" x14ac:dyDescent="0.3">
      <c r="A195">
        <v>194</v>
      </c>
      <c r="B195">
        <v>10039</v>
      </c>
      <c r="C195" s="1" t="s">
        <v>1235</v>
      </c>
      <c r="D195" s="1" t="s">
        <v>1</v>
      </c>
      <c r="E195">
        <v>27</v>
      </c>
      <c r="F195" s="1" t="s">
        <v>36</v>
      </c>
      <c r="G195" s="4">
        <v>14</v>
      </c>
      <c r="H195" s="1" t="s">
        <v>6</v>
      </c>
      <c r="I195" s="1" t="s">
        <v>6</v>
      </c>
      <c r="J195" s="2">
        <v>3.3067129629629627E-2</v>
      </c>
      <c r="K195" s="3">
        <v>10</v>
      </c>
      <c r="L195" s="4">
        <f>HOUR(Acrescentar1[[#This Row],[tempo]])*60*60+MINUTE(Acrescentar1[[#This Row],[tempo]])*60+SECOND(Acrescentar1[[#This Row],[tempo]])</f>
        <v>2857</v>
      </c>
      <c r="M195">
        <f>Acrescentar1[[#This Row],[tempo_s]]/Acrescentar1[[#This Row],[distancia]]</f>
        <v>285.7</v>
      </c>
      <c r="N195" t="str">
        <f>TEXT(ROUNDDOWN(Acrescentar1[[#This Row],[ritmo_s]]/60,0),"00")</f>
        <v>04</v>
      </c>
      <c r="O195" s="4" t="str">
        <f>TEXT(ROUND(((Acrescentar1[[#This Row],[ritmo_s]]/60-Acrescentar1[[#This Row],[comp_ritmo_min]])*100),2),"00")</f>
        <v>76</v>
      </c>
      <c r="P195" t="str">
        <f>Acrescentar1[[#This Row],[comp_ritmo_min]]&amp;":"&amp;Acrescentar1[[#This Row],[comp_ritmo_seg]]</f>
        <v>04:76</v>
      </c>
    </row>
    <row r="196" spans="1:16" x14ac:dyDescent="0.3">
      <c r="A196">
        <v>195</v>
      </c>
      <c r="B196">
        <v>10633</v>
      </c>
      <c r="C196" s="1" t="s">
        <v>1236</v>
      </c>
      <c r="D196" s="1" t="s">
        <v>1</v>
      </c>
      <c r="E196">
        <v>45</v>
      </c>
      <c r="F196" s="1" t="s">
        <v>16</v>
      </c>
      <c r="G196" s="4">
        <v>29</v>
      </c>
      <c r="H196" s="1" t="s">
        <v>6</v>
      </c>
      <c r="I196" s="1" t="s">
        <v>6</v>
      </c>
      <c r="J196" s="2">
        <v>3.30787037037037E-2</v>
      </c>
      <c r="K196" s="3">
        <v>10</v>
      </c>
      <c r="L196" s="4">
        <f>HOUR(Acrescentar1[[#This Row],[tempo]])*60*60+MINUTE(Acrescentar1[[#This Row],[tempo]])*60+SECOND(Acrescentar1[[#This Row],[tempo]])</f>
        <v>2858</v>
      </c>
      <c r="M196">
        <f>Acrescentar1[[#This Row],[tempo_s]]/Acrescentar1[[#This Row],[distancia]]</f>
        <v>285.8</v>
      </c>
      <c r="N196" t="str">
        <f>TEXT(ROUNDDOWN(Acrescentar1[[#This Row],[ritmo_s]]/60,0),"00")</f>
        <v>04</v>
      </c>
      <c r="O196" s="4" t="str">
        <f>TEXT(ROUND(((Acrescentar1[[#This Row],[ritmo_s]]/60-Acrescentar1[[#This Row],[comp_ritmo_min]])*100),2),"00")</f>
        <v>76</v>
      </c>
      <c r="P196" t="str">
        <f>Acrescentar1[[#This Row],[comp_ritmo_min]]&amp;":"&amp;Acrescentar1[[#This Row],[comp_ritmo_seg]]</f>
        <v>04:76</v>
      </c>
    </row>
    <row r="197" spans="1:16" x14ac:dyDescent="0.3">
      <c r="A197">
        <v>196</v>
      </c>
      <c r="B197">
        <v>9867</v>
      </c>
      <c r="C197" s="1" t="s">
        <v>1237</v>
      </c>
      <c r="D197" s="1" t="s">
        <v>1</v>
      </c>
      <c r="E197">
        <v>46</v>
      </c>
      <c r="F197" s="1" t="s">
        <v>16</v>
      </c>
      <c r="G197" s="4">
        <v>30</v>
      </c>
      <c r="H197" s="1" t="s">
        <v>6</v>
      </c>
      <c r="I197" s="1" t="s">
        <v>6</v>
      </c>
      <c r="J197" s="2">
        <v>3.3101851851851855E-2</v>
      </c>
      <c r="K197" s="3">
        <v>10</v>
      </c>
      <c r="L197" s="4">
        <f>HOUR(Acrescentar1[[#This Row],[tempo]])*60*60+MINUTE(Acrescentar1[[#This Row],[tempo]])*60+SECOND(Acrescentar1[[#This Row],[tempo]])</f>
        <v>2860</v>
      </c>
      <c r="M197">
        <f>Acrescentar1[[#This Row],[tempo_s]]/Acrescentar1[[#This Row],[distancia]]</f>
        <v>286</v>
      </c>
      <c r="N197" t="str">
        <f>TEXT(ROUNDDOWN(Acrescentar1[[#This Row],[ritmo_s]]/60,0),"00")</f>
        <v>04</v>
      </c>
      <c r="O197" s="4" t="str">
        <f>TEXT(ROUND(((Acrescentar1[[#This Row],[ritmo_s]]/60-Acrescentar1[[#This Row],[comp_ritmo_min]])*100),2),"00")</f>
        <v>77</v>
      </c>
      <c r="P197" t="str">
        <f>Acrescentar1[[#This Row],[comp_ritmo_min]]&amp;":"&amp;Acrescentar1[[#This Row],[comp_ritmo_seg]]</f>
        <v>04:77</v>
      </c>
    </row>
    <row r="198" spans="1:16" x14ac:dyDescent="0.3">
      <c r="A198">
        <v>197</v>
      </c>
      <c r="B198">
        <v>9614</v>
      </c>
      <c r="C198" s="1" t="s">
        <v>1238</v>
      </c>
      <c r="D198" s="1" t="s">
        <v>1</v>
      </c>
      <c r="E198">
        <v>43</v>
      </c>
      <c r="F198" s="1" t="s">
        <v>14</v>
      </c>
      <c r="G198" s="4">
        <v>40</v>
      </c>
      <c r="H198" s="1" t="s">
        <v>6</v>
      </c>
      <c r="I198" s="1" t="s">
        <v>6</v>
      </c>
      <c r="J198" s="2">
        <v>3.3113425925925928E-2</v>
      </c>
      <c r="K198" s="3">
        <v>10</v>
      </c>
      <c r="L198" s="4">
        <f>HOUR(Acrescentar1[[#This Row],[tempo]])*60*60+MINUTE(Acrescentar1[[#This Row],[tempo]])*60+SECOND(Acrescentar1[[#This Row],[tempo]])</f>
        <v>2861</v>
      </c>
      <c r="M198">
        <f>Acrescentar1[[#This Row],[tempo_s]]/Acrescentar1[[#This Row],[distancia]]</f>
        <v>286.10000000000002</v>
      </c>
      <c r="N198" t="str">
        <f>TEXT(ROUNDDOWN(Acrescentar1[[#This Row],[ritmo_s]]/60,0),"00")</f>
        <v>04</v>
      </c>
      <c r="O198" s="4" t="str">
        <f>TEXT(ROUND(((Acrescentar1[[#This Row],[ritmo_s]]/60-Acrescentar1[[#This Row],[comp_ritmo_min]])*100),2),"00")</f>
        <v>77</v>
      </c>
      <c r="P198" t="str">
        <f>Acrescentar1[[#This Row],[comp_ritmo_min]]&amp;":"&amp;Acrescentar1[[#This Row],[comp_ritmo_seg]]</f>
        <v>04:77</v>
      </c>
    </row>
    <row r="199" spans="1:16" x14ac:dyDescent="0.3">
      <c r="A199">
        <v>198</v>
      </c>
      <c r="B199">
        <v>8642</v>
      </c>
      <c r="C199" s="1" t="s">
        <v>1239</v>
      </c>
      <c r="D199" s="1" t="s">
        <v>1</v>
      </c>
      <c r="E199">
        <v>57</v>
      </c>
      <c r="F199" s="1" t="s">
        <v>59</v>
      </c>
      <c r="G199" s="4">
        <v>12</v>
      </c>
      <c r="H199" s="1" t="s">
        <v>6</v>
      </c>
      <c r="I199" s="1" t="s">
        <v>80</v>
      </c>
      <c r="J199" s="2">
        <v>3.3136574074074075E-2</v>
      </c>
      <c r="K199" s="3">
        <v>10</v>
      </c>
      <c r="L199" s="4">
        <f>HOUR(Acrescentar1[[#This Row],[tempo]])*60*60+MINUTE(Acrescentar1[[#This Row],[tempo]])*60+SECOND(Acrescentar1[[#This Row],[tempo]])</f>
        <v>2863</v>
      </c>
      <c r="M199">
        <f>Acrescentar1[[#This Row],[tempo_s]]/Acrescentar1[[#This Row],[distancia]]</f>
        <v>286.3</v>
      </c>
      <c r="N199" t="str">
        <f>TEXT(ROUNDDOWN(Acrescentar1[[#This Row],[ritmo_s]]/60,0),"00")</f>
        <v>04</v>
      </c>
      <c r="O199" s="4" t="str">
        <f>TEXT(ROUND(((Acrescentar1[[#This Row],[ritmo_s]]/60-Acrescentar1[[#This Row],[comp_ritmo_min]])*100),2),"00")</f>
        <v>77</v>
      </c>
      <c r="P199" t="str">
        <f>Acrescentar1[[#This Row],[comp_ritmo_min]]&amp;":"&amp;Acrescentar1[[#This Row],[comp_ritmo_seg]]</f>
        <v>04:77</v>
      </c>
    </row>
    <row r="200" spans="1:16" x14ac:dyDescent="0.3">
      <c r="A200">
        <v>199</v>
      </c>
      <c r="B200">
        <v>9353</v>
      </c>
      <c r="C200" s="1" t="s">
        <v>1240</v>
      </c>
      <c r="D200" s="1" t="s">
        <v>1</v>
      </c>
      <c r="E200">
        <v>31</v>
      </c>
      <c r="F200" s="1" t="s">
        <v>2</v>
      </c>
      <c r="G200" s="4">
        <v>20</v>
      </c>
      <c r="H200" s="1" t="s">
        <v>6</v>
      </c>
      <c r="I200" s="1" t="s">
        <v>62</v>
      </c>
      <c r="J200" s="2">
        <v>3.3148148148148149E-2</v>
      </c>
      <c r="K200" s="3">
        <v>10</v>
      </c>
      <c r="L200" s="4">
        <f>HOUR(Acrescentar1[[#This Row],[tempo]])*60*60+MINUTE(Acrescentar1[[#This Row],[tempo]])*60+SECOND(Acrescentar1[[#This Row],[tempo]])</f>
        <v>2864</v>
      </c>
      <c r="M200">
        <f>Acrescentar1[[#This Row],[tempo_s]]/Acrescentar1[[#This Row],[distancia]]</f>
        <v>286.39999999999998</v>
      </c>
      <c r="N200" t="str">
        <f>TEXT(ROUNDDOWN(Acrescentar1[[#This Row],[ritmo_s]]/60,0),"00")</f>
        <v>04</v>
      </c>
      <c r="O200" s="4" t="str">
        <f>TEXT(ROUND(((Acrescentar1[[#This Row],[ritmo_s]]/60-Acrescentar1[[#This Row],[comp_ritmo_min]])*100),2),"00")</f>
        <v>77</v>
      </c>
      <c r="P200" t="str">
        <f>Acrescentar1[[#This Row],[comp_ritmo_min]]&amp;":"&amp;Acrescentar1[[#This Row],[comp_ritmo_seg]]</f>
        <v>04:77</v>
      </c>
    </row>
    <row r="201" spans="1:16" x14ac:dyDescent="0.3">
      <c r="A201">
        <v>200</v>
      </c>
      <c r="B201">
        <v>10566</v>
      </c>
      <c r="C201" s="1" t="s">
        <v>1241</v>
      </c>
      <c r="D201" s="1" t="s">
        <v>1</v>
      </c>
      <c r="E201">
        <v>44</v>
      </c>
      <c r="F201" s="1" t="s">
        <v>14</v>
      </c>
      <c r="G201" s="4">
        <v>41</v>
      </c>
      <c r="H201" s="1" t="s">
        <v>6</v>
      </c>
      <c r="I201" s="1" t="s">
        <v>6</v>
      </c>
      <c r="J201" s="2">
        <v>3.3148148148148149E-2</v>
      </c>
      <c r="K201" s="3">
        <v>10</v>
      </c>
      <c r="L201" s="4">
        <f>HOUR(Acrescentar1[[#This Row],[tempo]])*60*60+MINUTE(Acrescentar1[[#This Row],[tempo]])*60+SECOND(Acrescentar1[[#This Row],[tempo]])</f>
        <v>2864</v>
      </c>
      <c r="M201">
        <f>Acrescentar1[[#This Row],[tempo_s]]/Acrescentar1[[#This Row],[distancia]]</f>
        <v>286.39999999999998</v>
      </c>
      <c r="N201" t="str">
        <f>TEXT(ROUNDDOWN(Acrescentar1[[#This Row],[ritmo_s]]/60,0),"00")</f>
        <v>04</v>
      </c>
      <c r="O201" s="4" t="str">
        <f>TEXT(ROUND(((Acrescentar1[[#This Row],[ritmo_s]]/60-Acrescentar1[[#This Row],[comp_ritmo_min]])*100),2),"00")</f>
        <v>77</v>
      </c>
      <c r="P201" t="str">
        <f>Acrescentar1[[#This Row],[comp_ritmo_min]]&amp;":"&amp;Acrescentar1[[#This Row],[comp_ritmo_seg]]</f>
        <v>04:77</v>
      </c>
    </row>
    <row r="202" spans="1:16" x14ac:dyDescent="0.3">
      <c r="A202">
        <v>201</v>
      </c>
      <c r="B202">
        <v>10506</v>
      </c>
      <c r="C202" s="1" t="s">
        <v>1242</v>
      </c>
      <c r="D202" s="1" t="s">
        <v>1</v>
      </c>
      <c r="E202">
        <v>51</v>
      </c>
      <c r="F202" s="1" t="s">
        <v>18</v>
      </c>
      <c r="G202" s="4">
        <v>24</v>
      </c>
      <c r="H202" s="1" t="s">
        <v>6</v>
      </c>
      <c r="I202" s="1" t="s">
        <v>6</v>
      </c>
      <c r="J202" s="2">
        <v>3.3171296296296296E-2</v>
      </c>
      <c r="K202" s="3">
        <v>10</v>
      </c>
      <c r="L202" s="4">
        <f>HOUR(Acrescentar1[[#This Row],[tempo]])*60*60+MINUTE(Acrescentar1[[#This Row],[tempo]])*60+SECOND(Acrescentar1[[#This Row],[tempo]])</f>
        <v>2866</v>
      </c>
      <c r="M202">
        <f>Acrescentar1[[#This Row],[tempo_s]]/Acrescentar1[[#This Row],[distancia]]</f>
        <v>286.60000000000002</v>
      </c>
      <c r="N202" t="str">
        <f>TEXT(ROUNDDOWN(Acrescentar1[[#This Row],[ritmo_s]]/60,0),"00")</f>
        <v>04</v>
      </c>
      <c r="O202" s="4" t="str">
        <f>TEXT(ROUND(((Acrescentar1[[#This Row],[ritmo_s]]/60-Acrescentar1[[#This Row],[comp_ritmo_min]])*100),2),"00")</f>
        <v>78</v>
      </c>
      <c r="P202" t="str">
        <f>Acrescentar1[[#This Row],[comp_ritmo_min]]&amp;":"&amp;Acrescentar1[[#This Row],[comp_ritmo_seg]]</f>
        <v>04:78</v>
      </c>
    </row>
    <row r="203" spans="1:16" x14ac:dyDescent="0.3">
      <c r="A203">
        <v>202</v>
      </c>
      <c r="B203">
        <v>9036</v>
      </c>
      <c r="C203" s="1" t="s">
        <v>1175</v>
      </c>
      <c r="D203" s="1" t="s">
        <v>1</v>
      </c>
      <c r="E203">
        <v>44</v>
      </c>
      <c r="F203" s="1" t="s">
        <v>14</v>
      </c>
      <c r="G203" s="4">
        <v>42</v>
      </c>
      <c r="H203" s="1" t="s">
        <v>6</v>
      </c>
      <c r="I203" s="1" t="s">
        <v>9</v>
      </c>
      <c r="J203" s="2">
        <v>3.3171296296296296E-2</v>
      </c>
      <c r="K203" s="3">
        <v>10</v>
      </c>
      <c r="L203" s="4">
        <f>HOUR(Acrescentar1[[#This Row],[tempo]])*60*60+MINUTE(Acrescentar1[[#This Row],[tempo]])*60+SECOND(Acrescentar1[[#This Row],[tempo]])</f>
        <v>2866</v>
      </c>
      <c r="M203">
        <f>Acrescentar1[[#This Row],[tempo_s]]/Acrescentar1[[#This Row],[distancia]]</f>
        <v>286.60000000000002</v>
      </c>
      <c r="N203" t="str">
        <f>TEXT(ROUNDDOWN(Acrescentar1[[#This Row],[ritmo_s]]/60,0),"00")</f>
        <v>04</v>
      </c>
      <c r="O203" s="4" t="str">
        <f>TEXT(ROUND(((Acrescentar1[[#This Row],[ritmo_s]]/60-Acrescentar1[[#This Row],[comp_ritmo_min]])*100),2),"00")</f>
        <v>78</v>
      </c>
      <c r="P203" t="str">
        <f>Acrescentar1[[#This Row],[comp_ritmo_min]]&amp;":"&amp;Acrescentar1[[#This Row],[comp_ritmo_seg]]</f>
        <v>04:78</v>
      </c>
    </row>
    <row r="204" spans="1:16" x14ac:dyDescent="0.3">
      <c r="A204">
        <v>203</v>
      </c>
      <c r="B204">
        <v>8556</v>
      </c>
      <c r="C204" s="1" t="s">
        <v>1176</v>
      </c>
      <c r="D204" s="1" t="s">
        <v>1</v>
      </c>
      <c r="E204">
        <v>41</v>
      </c>
      <c r="F204" s="1" t="s">
        <v>14</v>
      </c>
      <c r="G204" s="4">
        <v>43</v>
      </c>
      <c r="H204" s="1" t="s">
        <v>6</v>
      </c>
      <c r="I204" s="1" t="s">
        <v>610</v>
      </c>
      <c r="J204" s="2">
        <v>3.3171296296296296E-2</v>
      </c>
      <c r="K204" s="3">
        <v>10</v>
      </c>
      <c r="L204" s="4">
        <f>HOUR(Acrescentar1[[#This Row],[tempo]])*60*60+MINUTE(Acrescentar1[[#This Row],[tempo]])*60+SECOND(Acrescentar1[[#This Row],[tempo]])</f>
        <v>2866</v>
      </c>
      <c r="M204">
        <f>Acrescentar1[[#This Row],[tempo_s]]/Acrescentar1[[#This Row],[distancia]]</f>
        <v>286.60000000000002</v>
      </c>
      <c r="N204" t="str">
        <f>TEXT(ROUNDDOWN(Acrescentar1[[#This Row],[ritmo_s]]/60,0),"00")</f>
        <v>04</v>
      </c>
      <c r="O204" s="4" t="str">
        <f>TEXT(ROUND(((Acrescentar1[[#This Row],[ritmo_s]]/60-Acrescentar1[[#This Row],[comp_ritmo_min]])*100),2),"00")</f>
        <v>78</v>
      </c>
      <c r="P204" t="str">
        <f>Acrescentar1[[#This Row],[comp_ritmo_min]]&amp;":"&amp;Acrescentar1[[#This Row],[comp_ritmo_seg]]</f>
        <v>04:78</v>
      </c>
    </row>
    <row r="205" spans="1:16" x14ac:dyDescent="0.3">
      <c r="A205">
        <v>204</v>
      </c>
      <c r="B205">
        <v>8795</v>
      </c>
      <c r="C205" s="1" t="s">
        <v>1177</v>
      </c>
      <c r="D205" s="1" t="s">
        <v>1</v>
      </c>
      <c r="E205">
        <v>29</v>
      </c>
      <c r="F205" s="1" t="s">
        <v>36</v>
      </c>
      <c r="G205" s="4">
        <v>15</v>
      </c>
      <c r="H205" s="1" t="s">
        <v>6</v>
      </c>
      <c r="I205" s="1" t="s">
        <v>19</v>
      </c>
      <c r="J205" s="2">
        <v>3.3194444444444443E-2</v>
      </c>
      <c r="K205" s="3">
        <v>10</v>
      </c>
      <c r="L205" s="4">
        <f>HOUR(Acrescentar1[[#This Row],[tempo]])*60*60+MINUTE(Acrescentar1[[#This Row],[tempo]])*60+SECOND(Acrescentar1[[#This Row],[tempo]])</f>
        <v>2868</v>
      </c>
      <c r="M205">
        <f>Acrescentar1[[#This Row],[tempo_s]]/Acrescentar1[[#This Row],[distancia]]</f>
        <v>286.8</v>
      </c>
      <c r="N205" t="str">
        <f>TEXT(ROUNDDOWN(Acrescentar1[[#This Row],[ritmo_s]]/60,0),"00")</f>
        <v>04</v>
      </c>
      <c r="O205" s="4" t="str">
        <f>TEXT(ROUND(((Acrescentar1[[#This Row],[ritmo_s]]/60-Acrescentar1[[#This Row],[comp_ritmo_min]])*100),2),"00")</f>
        <v>78</v>
      </c>
      <c r="P205" t="str">
        <f>Acrescentar1[[#This Row],[comp_ritmo_min]]&amp;":"&amp;Acrescentar1[[#This Row],[comp_ritmo_seg]]</f>
        <v>04:78</v>
      </c>
    </row>
    <row r="206" spans="1:16" x14ac:dyDescent="0.3">
      <c r="A206">
        <v>205</v>
      </c>
      <c r="B206">
        <v>11013</v>
      </c>
      <c r="C206" s="1" t="s">
        <v>1178</v>
      </c>
      <c r="D206" s="1" t="s">
        <v>1</v>
      </c>
      <c r="E206">
        <v>26</v>
      </c>
      <c r="F206" s="1" t="s">
        <v>36</v>
      </c>
      <c r="G206" s="4">
        <v>16</v>
      </c>
      <c r="H206" s="1" t="s">
        <v>6</v>
      </c>
      <c r="I206" s="1" t="s">
        <v>6</v>
      </c>
      <c r="J206" s="2">
        <v>3.3229166666666664E-2</v>
      </c>
      <c r="K206" s="3">
        <v>10</v>
      </c>
      <c r="L206" s="4">
        <f>HOUR(Acrescentar1[[#This Row],[tempo]])*60*60+MINUTE(Acrescentar1[[#This Row],[tempo]])*60+SECOND(Acrescentar1[[#This Row],[tempo]])</f>
        <v>2871</v>
      </c>
      <c r="M206">
        <f>Acrescentar1[[#This Row],[tempo_s]]/Acrescentar1[[#This Row],[distancia]]</f>
        <v>287.10000000000002</v>
      </c>
      <c r="N206" t="str">
        <f>TEXT(ROUNDDOWN(Acrescentar1[[#This Row],[ritmo_s]]/60,0),"00")</f>
        <v>04</v>
      </c>
      <c r="O206" s="4" t="str">
        <f>TEXT(ROUND(((Acrescentar1[[#This Row],[ritmo_s]]/60-Acrescentar1[[#This Row],[comp_ritmo_min]])*100),2),"00")</f>
        <v>79</v>
      </c>
      <c r="P206" t="str">
        <f>Acrescentar1[[#This Row],[comp_ritmo_min]]&amp;":"&amp;Acrescentar1[[#This Row],[comp_ritmo_seg]]</f>
        <v>04:79</v>
      </c>
    </row>
    <row r="207" spans="1:16" x14ac:dyDescent="0.3">
      <c r="A207">
        <v>206</v>
      </c>
      <c r="B207">
        <v>10946</v>
      </c>
      <c r="C207" s="1" t="s">
        <v>1179</v>
      </c>
      <c r="D207" s="1" t="s">
        <v>1</v>
      </c>
      <c r="E207">
        <v>49</v>
      </c>
      <c r="F207" s="1" t="s">
        <v>16</v>
      </c>
      <c r="G207" s="4">
        <v>31</v>
      </c>
      <c r="H207" s="1" t="s">
        <v>6</v>
      </c>
      <c r="I207" s="1" t="s">
        <v>6</v>
      </c>
      <c r="J207" s="2">
        <v>3.3229166666666664E-2</v>
      </c>
      <c r="K207" s="3">
        <v>10</v>
      </c>
      <c r="L207" s="4">
        <f>HOUR(Acrescentar1[[#This Row],[tempo]])*60*60+MINUTE(Acrescentar1[[#This Row],[tempo]])*60+SECOND(Acrescentar1[[#This Row],[tempo]])</f>
        <v>2871</v>
      </c>
      <c r="M207">
        <f>Acrescentar1[[#This Row],[tempo_s]]/Acrescentar1[[#This Row],[distancia]]</f>
        <v>287.10000000000002</v>
      </c>
      <c r="N207" t="str">
        <f>TEXT(ROUNDDOWN(Acrescentar1[[#This Row],[ritmo_s]]/60,0),"00")</f>
        <v>04</v>
      </c>
      <c r="O207" s="4" t="str">
        <f>TEXT(ROUND(((Acrescentar1[[#This Row],[ritmo_s]]/60-Acrescentar1[[#This Row],[comp_ritmo_min]])*100),2),"00")</f>
        <v>79</v>
      </c>
      <c r="P207" t="str">
        <f>Acrescentar1[[#This Row],[comp_ritmo_min]]&amp;":"&amp;Acrescentar1[[#This Row],[comp_ritmo_seg]]</f>
        <v>04:79</v>
      </c>
    </row>
    <row r="208" spans="1:16" x14ac:dyDescent="0.3">
      <c r="A208">
        <v>207</v>
      </c>
      <c r="B208">
        <v>10481</v>
      </c>
      <c r="C208" s="1" t="s">
        <v>1180</v>
      </c>
      <c r="D208" s="1" t="s">
        <v>1</v>
      </c>
      <c r="E208">
        <v>45</v>
      </c>
      <c r="F208" s="1" t="s">
        <v>16</v>
      </c>
      <c r="G208" s="4">
        <v>32</v>
      </c>
      <c r="H208" s="1" t="s">
        <v>6</v>
      </c>
      <c r="I208" s="1" t="s">
        <v>6</v>
      </c>
      <c r="J208" s="2">
        <v>3.3263888888888891E-2</v>
      </c>
      <c r="K208" s="3">
        <v>10</v>
      </c>
      <c r="L208" s="4">
        <f>HOUR(Acrescentar1[[#This Row],[tempo]])*60*60+MINUTE(Acrescentar1[[#This Row],[tempo]])*60+SECOND(Acrescentar1[[#This Row],[tempo]])</f>
        <v>2874</v>
      </c>
      <c r="M208">
        <f>Acrescentar1[[#This Row],[tempo_s]]/Acrescentar1[[#This Row],[distancia]]</f>
        <v>287.39999999999998</v>
      </c>
      <c r="N208" t="str">
        <f>TEXT(ROUNDDOWN(Acrescentar1[[#This Row],[ritmo_s]]/60,0),"00")</f>
        <v>04</v>
      </c>
      <c r="O208" s="4" t="str">
        <f>TEXT(ROUND(((Acrescentar1[[#This Row],[ritmo_s]]/60-Acrescentar1[[#This Row],[comp_ritmo_min]])*100),2),"00")</f>
        <v>79</v>
      </c>
      <c r="P208" t="str">
        <f>Acrescentar1[[#This Row],[comp_ritmo_min]]&amp;":"&amp;Acrescentar1[[#This Row],[comp_ritmo_seg]]</f>
        <v>04:79</v>
      </c>
    </row>
    <row r="209" spans="1:16" x14ac:dyDescent="0.3">
      <c r="A209">
        <v>208</v>
      </c>
      <c r="B209">
        <v>10129</v>
      </c>
      <c r="C209" s="1" t="s">
        <v>1181</v>
      </c>
      <c r="D209" s="1" t="s">
        <v>1</v>
      </c>
      <c r="E209">
        <v>39</v>
      </c>
      <c r="F209" s="1" t="s">
        <v>11</v>
      </c>
      <c r="G209" s="4">
        <v>32</v>
      </c>
      <c r="H209" s="1" t="s">
        <v>6</v>
      </c>
      <c r="I209" s="1" t="s">
        <v>6</v>
      </c>
      <c r="J209" s="2">
        <v>3.3263888888888891E-2</v>
      </c>
      <c r="K209" s="3">
        <v>10</v>
      </c>
      <c r="L209" s="4">
        <f>HOUR(Acrescentar1[[#This Row],[tempo]])*60*60+MINUTE(Acrescentar1[[#This Row],[tempo]])*60+SECOND(Acrescentar1[[#This Row],[tempo]])</f>
        <v>2874</v>
      </c>
      <c r="M209">
        <f>Acrescentar1[[#This Row],[tempo_s]]/Acrescentar1[[#This Row],[distancia]]</f>
        <v>287.39999999999998</v>
      </c>
      <c r="N209" t="str">
        <f>TEXT(ROUNDDOWN(Acrescentar1[[#This Row],[ritmo_s]]/60,0),"00")</f>
        <v>04</v>
      </c>
      <c r="O209" s="4" t="str">
        <f>TEXT(ROUND(((Acrescentar1[[#This Row],[ritmo_s]]/60-Acrescentar1[[#This Row],[comp_ritmo_min]])*100),2),"00")</f>
        <v>79</v>
      </c>
      <c r="P209" t="str">
        <f>Acrescentar1[[#This Row],[comp_ritmo_min]]&amp;":"&amp;Acrescentar1[[#This Row],[comp_ritmo_seg]]</f>
        <v>04:79</v>
      </c>
    </row>
    <row r="210" spans="1:16" x14ac:dyDescent="0.3">
      <c r="A210">
        <v>209</v>
      </c>
      <c r="B210">
        <v>9503</v>
      </c>
      <c r="C210" s="1" t="s">
        <v>1182</v>
      </c>
      <c r="D210" s="1" t="s">
        <v>1</v>
      </c>
      <c r="E210">
        <v>48</v>
      </c>
      <c r="F210" s="1" t="s">
        <v>16</v>
      </c>
      <c r="G210" s="4">
        <v>33</v>
      </c>
      <c r="H210" s="1" t="s">
        <v>6</v>
      </c>
      <c r="I210" s="1" t="s">
        <v>373</v>
      </c>
      <c r="J210" s="2">
        <v>3.3275462962962965E-2</v>
      </c>
      <c r="K210" s="3">
        <v>10</v>
      </c>
      <c r="L210" s="4">
        <f>HOUR(Acrescentar1[[#This Row],[tempo]])*60*60+MINUTE(Acrescentar1[[#This Row],[tempo]])*60+SECOND(Acrescentar1[[#This Row],[tempo]])</f>
        <v>2875</v>
      </c>
      <c r="M210">
        <f>Acrescentar1[[#This Row],[tempo_s]]/Acrescentar1[[#This Row],[distancia]]</f>
        <v>287.5</v>
      </c>
      <c r="N210" t="str">
        <f>TEXT(ROUNDDOWN(Acrescentar1[[#This Row],[ritmo_s]]/60,0),"00")</f>
        <v>04</v>
      </c>
      <c r="O210" s="4" t="str">
        <f>TEXT(ROUND(((Acrescentar1[[#This Row],[ritmo_s]]/60-Acrescentar1[[#This Row],[comp_ritmo_min]])*100),2),"00")</f>
        <v>79</v>
      </c>
      <c r="P210" t="str">
        <f>Acrescentar1[[#This Row],[comp_ritmo_min]]&amp;":"&amp;Acrescentar1[[#This Row],[comp_ritmo_seg]]</f>
        <v>04:79</v>
      </c>
    </row>
    <row r="211" spans="1:16" x14ac:dyDescent="0.3">
      <c r="A211">
        <v>210</v>
      </c>
      <c r="B211">
        <v>10615</v>
      </c>
      <c r="C211" s="1" t="s">
        <v>1183</v>
      </c>
      <c r="D211" s="1" t="s">
        <v>1</v>
      </c>
      <c r="E211">
        <v>45</v>
      </c>
      <c r="F211" s="1" t="s">
        <v>16</v>
      </c>
      <c r="G211" s="4">
        <v>34</v>
      </c>
      <c r="H211" s="1" t="s">
        <v>6</v>
      </c>
      <c r="I211" s="1" t="s">
        <v>6</v>
      </c>
      <c r="J211" s="2">
        <v>3.3287037037037039E-2</v>
      </c>
      <c r="K211" s="3">
        <v>10</v>
      </c>
      <c r="L211" s="4">
        <f>HOUR(Acrescentar1[[#This Row],[tempo]])*60*60+MINUTE(Acrescentar1[[#This Row],[tempo]])*60+SECOND(Acrescentar1[[#This Row],[tempo]])</f>
        <v>2876</v>
      </c>
      <c r="M211">
        <f>Acrescentar1[[#This Row],[tempo_s]]/Acrescentar1[[#This Row],[distancia]]</f>
        <v>287.60000000000002</v>
      </c>
      <c r="N211" t="str">
        <f>TEXT(ROUNDDOWN(Acrescentar1[[#This Row],[ritmo_s]]/60,0),"00")</f>
        <v>04</v>
      </c>
      <c r="O211" s="4" t="str">
        <f>TEXT(ROUND(((Acrescentar1[[#This Row],[ritmo_s]]/60-Acrescentar1[[#This Row],[comp_ritmo_min]])*100),2),"00")</f>
        <v>79</v>
      </c>
      <c r="P211" t="str">
        <f>Acrescentar1[[#This Row],[comp_ritmo_min]]&amp;":"&amp;Acrescentar1[[#This Row],[comp_ritmo_seg]]</f>
        <v>04:79</v>
      </c>
    </row>
    <row r="212" spans="1:16" x14ac:dyDescent="0.3">
      <c r="A212">
        <v>211</v>
      </c>
      <c r="B212">
        <v>9517</v>
      </c>
      <c r="C212" s="1" t="s">
        <v>1184</v>
      </c>
      <c r="D212" s="1" t="s">
        <v>1</v>
      </c>
      <c r="E212">
        <v>50</v>
      </c>
      <c r="F212" s="1" t="s">
        <v>18</v>
      </c>
      <c r="G212" s="4">
        <v>25</v>
      </c>
      <c r="H212" s="1" t="s">
        <v>6</v>
      </c>
      <c r="I212" s="1" t="s">
        <v>210</v>
      </c>
      <c r="J212" s="2">
        <v>3.3298611111111112E-2</v>
      </c>
      <c r="K212" s="3">
        <v>10</v>
      </c>
      <c r="L212" s="4">
        <f>HOUR(Acrescentar1[[#This Row],[tempo]])*60*60+MINUTE(Acrescentar1[[#This Row],[tempo]])*60+SECOND(Acrescentar1[[#This Row],[tempo]])</f>
        <v>2877</v>
      </c>
      <c r="M212">
        <f>Acrescentar1[[#This Row],[tempo_s]]/Acrescentar1[[#This Row],[distancia]]</f>
        <v>287.7</v>
      </c>
      <c r="N212" t="str">
        <f>TEXT(ROUNDDOWN(Acrescentar1[[#This Row],[ritmo_s]]/60,0),"00")</f>
        <v>04</v>
      </c>
      <c r="O212" s="4" t="str">
        <f>TEXT(ROUND(((Acrescentar1[[#This Row],[ritmo_s]]/60-Acrescentar1[[#This Row],[comp_ritmo_min]])*100),2),"00")</f>
        <v>80</v>
      </c>
      <c r="P212" t="str">
        <f>Acrescentar1[[#This Row],[comp_ritmo_min]]&amp;":"&amp;Acrescentar1[[#This Row],[comp_ritmo_seg]]</f>
        <v>04:80</v>
      </c>
    </row>
    <row r="213" spans="1:16" x14ac:dyDescent="0.3">
      <c r="A213">
        <v>212</v>
      </c>
      <c r="B213">
        <v>10634</v>
      </c>
      <c r="C213" s="1" t="s">
        <v>1185</v>
      </c>
      <c r="D213" s="1" t="s">
        <v>1</v>
      </c>
      <c r="E213">
        <v>50</v>
      </c>
      <c r="F213" s="1" t="s">
        <v>18</v>
      </c>
      <c r="G213" s="4">
        <v>26</v>
      </c>
      <c r="H213" s="1" t="s">
        <v>6</v>
      </c>
      <c r="I213" s="1" t="s">
        <v>6</v>
      </c>
      <c r="J213" s="2">
        <v>3.3310185185185186E-2</v>
      </c>
      <c r="K213" s="3">
        <v>10</v>
      </c>
      <c r="L213" s="4">
        <f>HOUR(Acrescentar1[[#This Row],[tempo]])*60*60+MINUTE(Acrescentar1[[#This Row],[tempo]])*60+SECOND(Acrescentar1[[#This Row],[tempo]])</f>
        <v>2878</v>
      </c>
      <c r="M213">
        <f>Acrescentar1[[#This Row],[tempo_s]]/Acrescentar1[[#This Row],[distancia]]</f>
        <v>287.8</v>
      </c>
      <c r="N213" t="str">
        <f>TEXT(ROUNDDOWN(Acrescentar1[[#This Row],[ritmo_s]]/60,0),"00")</f>
        <v>04</v>
      </c>
      <c r="O213" s="4" t="str">
        <f>TEXT(ROUND(((Acrescentar1[[#This Row],[ritmo_s]]/60-Acrescentar1[[#This Row],[comp_ritmo_min]])*100),2),"00")</f>
        <v>80</v>
      </c>
      <c r="P213" t="str">
        <f>Acrescentar1[[#This Row],[comp_ritmo_min]]&amp;":"&amp;Acrescentar1[[#This Row],[comp_ritmo_seg]]</f>
        <v>04:80</v>
      </c>
    </row>
    <row r="214" spans="1:16" x14ac:dyDescent="0.3">
      <c r="A214">
        <v>213</v>
      </c>
      <c r="B214">
        <v>9341</v>
      </c>
      <c r="C214" s="1" t="s">
        <v>1186</v>
      </c>
      <c r="D214" s="1" t="s">
        <v>1</v>
      </c>
      <c r="E214">
        <v>40</v>
      </c>
      <c r="F214" s="1" t="s">
        <v>14</v>
      </c>
      <c r="G214" s="4">
        <v>44</v>
      </c>
      <c r="H214" s="1" t="s">
        <v>6</v>
      </c>
      <c r="I214" s="1" t="s">
        <v>1187</v>
      </c>
      <c r="J214" s="2">
        <v>3.3310185185185186E-2</v>
      </c>
      <c r="K214" s="3">
        <v>10</v>
      </c>
      <c r="L214" s="4">
        <f>HOUR(Acrescentar1[[#This Row],[tempo]])*60*60+MINUTE(Acrescentar1[[#This Row],[tempo]])*60+SECOND(Acrescentar1[[#This Row],[tempo]])</f>
        <v>2878</v>
      </c>
      <c r="M214">
        <f>Acrescentar1[[#This Row],[tempo_s]]/Acrescentar1[[#This Row],[distancia]]</f>
        <v>287.8</v>
      </c>
      <c r="N214" t="str">
        <f>TEXT(ROUNDDOWN(Acrescentar1[[#This Row],[ritmo_s]]/60,0),"00")</f>
        <v>04</v>
      </c>
      <c r="O214" s="4" t="str">
        <f>TEXT(ROUND(((Acrescentar1[[#This Row],[ritmo_s]]/60-Acrescentar1[[#This Row],[comp_ritmo_min]])*100),2),"00")</f>
        <v>80</v>
      </c>
      <c r="P214" t="str">
        <f>Acrescentar1[[#This Row],[comp_ritmo_min]]&amp;":"&amp;Acrescentar1[[#This Row],[comp_ritmo_seg]]</f>
        <v>04:80</v>
      </c>
    </row>
    <row r="215" spans="1:16" x14ac:dyDescent="0.3">
      <c r="A215">
        <v>214</v>
      </c>
      <c r="B215">
        <v>9978</v>
      </c>
      <c r="C215" s="1" t="s">
        <v>1188</v>
      </c>
      <c r="D215" s="1" t="s">
        <v>1</v>
      </c>
      <c r="E215">
        <v>42</v>
      </c>
      <c r="F215" s="1" t="s">
        <v>14</v>
      </c>
      <c r="G215" s="4">
        <v>45</v>
      </c>
      <c r="H215" s="1" t="s">
        <v>6</v>
      </c>
      <c r="I215" s="1" t="s">
        <v>6</v>
      </c>
      <c r="J215" s="2">
        <v>3.3321759259259259E-2</v>
      </c>
      <c r="K215" s="3">
        <v>10</v>
      </c>
      <c r="L215" s="4">
        <f>HOUR(Acrescentar1[[#This Row],[tempo]])*60*60+MINUTE(Acrescentar1[[#This Row],[tempo]])*60+SECOND(Acrescentar1[[#This Row],[tempo]])</f>
        <v>2879</v>
      </c>
      <c r="M215">
        <f>Acrescentar1[[#This Row],[tempo_s]]/Acrescentar1[[#This Row],[distancia]]</f>
        <v>287.89999999999998</v>
      </c>
      <c r="N215" t="str">
        <f>TEXT(ROUNDDOWN(Acrescentar1[[#This Row],[ritmo_s]]/60,0),"00")</f>
        <v>04</v>
      </c>
      <c r="O215" s="4" t="str">
        <f>TEXT(ROUND(((Acrescentar1[[#This Row],[ritmo_s]]/60-Acrescentar1[[#This Row],[comp_ritmo_min]])*100),2),"00")</f>
        <v>80</v>
      </c>
      <c r="P215" t="str">
        <f>Acrescentar1[[#This Row],[comp_ritmo_min]]&amp;":"&amp;Acrescentar1[[#This Row],[comp_ritmo_seg]]</f>
        <v>04:80</v>
      </c>
    </row>
    <row r="216" spans="1:16" x14ac:dyDescent="0.3">
      <c r="A216">
        <v>215</v>
      </c>
      <c r="B216">
        <v>10027</v>
      </c>
      <c r="C216" s="1" t="s">
        <v>1189</v>
      </c>
      <c r="D216" s="1" t="s">
        <v>1</v>
      </c>
      <c r="E216">
        <v>46</v>
      </c>
      <c r="F216" s="1" t="s">
        <v>16</v>
      </c>
      <c r="G216" s="4">
        <v>35</v>
      </c>
      <c r="H216" s="1" t="s">
        <v>6</v>
      </c>
      <c r="I216" s="1" t="s">
        <v>6</v>
      </c>
      <c r="J216" s="2">
        <v>3.3333333333333333E-2</v>
      </c>
      <c r="K216" s="3">
        <v>10</v>
      </c>
      <c r="L216" s="4">
        <f>HOUR(Acrescentar1[[#This Row],[tempo]])*60*60+MINUTE(Acrescentar1[[#This Row],[tempo]])*60+SECOND(Acrescentar1[[#This Row],[tempo]])</f>
        <v>2880</v>
      </c>
      <c r="M216">
        <f>Acrescentar1[[#This Row],[tempo_s]]/Acrescentar1[[#This Row],[distancia]]</f>
        <v>288</v>
      </c>
      <c r="N216" t="str">
        <f>TEXT(ROUNDDOWN(Acrescentar1[[#This Row],[ritmo_s]]/60,0),"00")</f>
        <v>04</v>
      </c>
      <c r="O216" s="4" t="str">
        <f>TEXT(ROUND(((Acrescentar1[[#This Row],[ritmo_s]]/60-Acrescentar1[[#This Row],[comp_ritmo_min]])*100),2),"00")</f>
        <v>80</v>
      </c>
      <c r="P216" t="str">
        <f>Acrescentar1[[#This Row],[comp_ritmo_min]]&amp;":"&amp;Acrescentar1[[#This Row],[comp_ritmo_seg]]</f>
        <v>04:80</v>
      </c>
    </row>
    <row r="217" spans="1:16" x14ac:dyDescent="0.3">
      <c r="A217">
        <v>216</v>
      </c>
      <c r="B217">
        <v>10376</v>
      </c>
      <c r="C217" s="1" t="s">
        <v>1190</v>
      </c>
      <c r="D217" s="1" t="s">
        <v>1</v>
      </c>
      <c r="E217">
        <v>35</v>
      </c>
      <c r="F217" s="1" t="s">
        <v>11</v>
      </c>
      <c r="G217" s="4">
        <v>33</v>
      </c>
      <c r="H217" s="1" t="s">
        <v>6</v>
      </c>
      <c r="I217" s="1" t="s">
        <v>6</v>
      </c>
      <c r="J217" s="2">
        <v>3.335648148148148E-2</v>
      </c>
      <c r="K217" s="3">
        <v>10</v>
      </c>
      <c r="L217" s="4">
        <f>HOUR(Acrescentar1[[#This Row],[tempo]])*60*60+MINUTE(Acrescentar1[[#This Row],[tempo]])*60+SECOND(Acrescentar1[[#This Row],[tempo]])</f>
        <v>2882</v>
      </c>
      <c r="M217">
        <f>Acrescentar1[[#This Row],[tempo_s]]/Acrescentar1[[#This Row],[distancia]]</f>
        <v>288.2</v>
      </c>
      <c r="N217" t="str">
        <f>TEXT(ROUNDDOWN(Acrescentar1[[#This Row],[ritmo_s]]/60,0),"00")</f>
        <v>04</v>
      </c>
      <c r="O217" s="4" t="str">
        <f>TEXT(ROUND(((Acrescentar1[[#This Row],[ritmo_s]]/60-Acrescentar1[[#This Row],[comp_ritmo_min]])*100),2),"00")</f>
        <v>80</v>
      </c>
      <c r="P217" t="str">
        <f>Acrescentar1[[#This Row],[comp_ritmo_min]]&amp;":"&amp;Acrescentar1[[#This Row],[comp_ritmo_seg]]</f>
        <v>04:80</v>
      </c>
    </row>
    <row r="218" spans="1:16" x14ac:dyDescent="0.3">
      <c r="A218">
        <v>217</v>
      </c>
      <c r="B218">
        <v>9016</v>
      </c>
      <c r="C218" s="1" t="s">
        <v>1191</v>
      </c>
      <c r="D218" s="1" t="s">
        <v>1</v>
      </c>
      <c r="E218">
        <v>39</v>
      </c>
      <c r="F218" s="1" t="s">
        <v>11</v>
      </c>
      <c r="G218" s="4">
        <v>34</v>
      </c>
      <c r="H218" s="1" t="s">
        <v>6</v>
      </c>
      <c r="I218" s="1" t="s">
        <v>9</v>
      </c>
      <c r="J218" s="2">
        <v>3.3391203703703701E-2</v>
      </c>
      <c r="K218" s="3">
        <v>10</v>
      </c>
      <c r="L218" s="4">
        <f>HOUR(Acrescentar1[[#This Row],[tempo]])*60*60+MINUTE(Acrescentar1[[#This Row],[tempo]])*60+SECOND(Acrescentar1[[#This Row],[tempo]])</f>
        <v>2885</v>
      </c>
      <c r="M218">
        <f>Acrescentar1[[#This Row],[tempo_s]]/Acrescentar1[[#This Row],[distancia]]</f>
        <v>288.5</v>
      </c>
      <c r="N218" t="str">
        <f>TEXT(ROUNDDOWN(Acrescentar1[[#This Row],[ritmo_s]]/60,0),"00")</f>
        <v>04</v>
      </c>
      <c r="O218" s="4" t="str">
        <f>TEXT(ROUND(((Acrescentar1[[#This Row],[ritmo_s]]/60-Acrescentar1[[#This Row],[comp_ritmo_min]])*100),2),"00")</f>
        <v>81</v>
      </c>
      <c r="P218" t="str">
        <f>Acrescentar1[[#This Row],[comp_ritmo_min]]&amp;":"&amp;Acrescentar1[[#This Row],[comp_ritmo_seg]]</f>
        <v>04:81</v>
      </c>
    </row>
    <row r="219" spans="1:16" x14ac:dyDescent="0.3">
      <c r="A219">
        <v>218</v>
      </c>
      <c r="B219">
        <v>8808</v>
      </c>
      <c r="C219" s="1" t="s">
        <v>1192</v>
      </c>
      <c r="D219" s="1" t="s">
        <v>1</v>
      </c>
      <c r="E219">
        <v>53</v>
      </c>
      <c r="F219" s="1" t="s">
        <v>18</v>
      </c>
      <c r="G219" s="4">
        <v>27</v>
      </c>
      <c r="H219" s="1" t="s">
        <v>6</v>
      </c>
      <c r="I219" s="1" t="s">
        <v>19</v>
      </c>
      <c r="J219" s="2">
        <v>3.3402777777777781E-2</v>
      </c>
      <c r="K219" s="3">
        <v>10</v>
      </c>
      <c r="L219" s="4">
        <f>HOUR(Acrescentar1[[#This Row],[tempo]])*60*60+MINUTE(Acrescentar1[[#This Row],[tempo]])*60+SECOND(Acrescentar1[[#This Row],[tempo]])</f>
        <v>2886</v>
      </c>
      <c r="M219">
        <f>Acrescentar1[[#This Row],[tempo_s]]/Acrescentar1[[#This Row],[distancia]]</f>
        <v>288.60000000000002</v>
      </c>
      <c r="N219" t="str">
        <f>TEXT(ROUNDDOWN(Acrescentar1[[#This Row],[ritmo_s]]/60,0),"00")</f>
        <v>04</v>
      </c>
      <c r="O219" s="4" t="str">
        <f>TEXT(ROUND(((Acrescentar1[[#This Row],[ritmo_s]]/60-Acrescentar1[[#This Row],[comp_ritmo_min]])*100),2),"00")</f>
        <v>81</v>
      </c>
      <c r="P219" t="str">
        <f>Acrescentar1[[#This Row],[comp_ritmo_min]]&amp;":"&amp;Acrescentar1[[#This Row],[comp_ritmo_seg]]</f>
        <v>04:81</v>
      </c>
    </row>
    <row r="220" spans="1:16" x14ac:dyDescent="0.3">
      <c r="A220">
        <v>219</v>
      </c>
      <c r="B220">
        <v>8691</v>
      </c>
      <c r="C220" s="1" t="s">
        <v>1193</v>
      </c>
      <c r="D220" s="1" t="s">
        <v>1</v>
      </c>
      <c r="E220">
        <v>53</v>
      </c>
      <c r="F220" s="1" t="s">
        <v>18</v>
      </c>
      <c r="G220" s="4">
        <v>28</v>
      </c>
      <c r="H220" s="1" t="s">
        <v>6</v>
      </c>
      <c r="I220" s="1" t="s">
        <v>56</v>
      </c>
      <c r="J220" s="2">
        <v>3.3414351851851855E-2</v>
      </c>
      <c r="K220" s="3">
        <v>10</v>
      </c>
      <c r="L220" s="4">
        <f>HOUR(Acrescentar1[[#This Row],[tempo]])*60*60+MINUTE(Acrescentar1[[#This Row],[tempo]])*60+SECOND(Acrescentar1[[#This Row],[tempo]])</f>
        <v>2887</v>
      </c>
      <c r="M220">
        <f>Acrescentar1[[#This Row],[tempo_s]]/Acrescentar1[[#This Row],[distancia]]</f>
        <v>288.7</v>
      </c>
      <c r="N220" t="str">
        <f>TEXT(ROUNDDOWN(Acrescentar1[[#This Row],[ritmo_s]]/60,0),"00")</f>
        <v>04</v>
      </c>
      <c r="O220" s="4" t="str">
        <f>TEXT(ROUND(((Acrescentar1[[#This Row],[ritmo_s]]/60-Acrescentar1[[#This Row],[comp_ritmo_min]])*100),2),"00")</f>
        <v>81</v>
      </c>
      <c r="P220" t="str">
        <f>Acrescentar1[[#This Row],[comp_ritmo_min]]&amp;":"&amp;Acrescentar1[[#This Row],[comp_ritmo_seg]]</f>
        <v>04:81</v>
      </c>
    </row>
    <row r="221" spans="1:16" x14ac:dyDescent="0.3">
      <c r="A221">
        <v>220</v>
      </c>
      <c r="B221">
        <v>9045</v>
      </c>
      <c r="C221" s="1" t="s">
        <v>1194</v>
      </c>
      <c r="D221" s="1" t="s">
        <v>1</v>
      </c>
      <c r="E221">
        <v>29</v>
      </c>
      <c r="F221" s="1" t="s">
        <v>36</v>
      </c>
      <c r="G221" s="4">
        <v>17</v>
      </c>
      <c r="H221" s="1" t="s">
        <v>6</v>
      </c>
      <c r="I221" s="1" t="s">
        <v>9</v>
      </c>
      <c r="J221" s="2">
        <v>3.3414351851851855E-2</v>
      </c>
      <c r="K221" s="3">
        <v>10</v>
      </c>
      <c r="L221" s="4">
        <f>HOUR(Acrescentar1[[#This Row],[tempo]])*60*60+MINUTE(Acrescentar1[[#This Row],[tempo]])*60+SECOND(Acrescentar1[[#This Row],[tempo]])</f>
        <v>2887</v>
      </c>
      <c r="M221">
        <f>Acrescentar1[[#This Row],[tempo_s]]/Acrescentar1[[#This Row],[distancia]]</f>
        <v>288.7</v>
      </c>
      <c r="N221" t="str">
        <f>TEXT(ROUNDDOWN(Acrescentar1[[#This Row],[ritmo_s]]/60,0),"00")</f>
        <v>04</v>
      </c>
      <c r="O221" s="4" t="str">
        <f>TEXT(ROUND(((Acrescentar1[[#This Row],[ritmo_s]]/60-Acrescentar1[[#This Row],[comp_ritmo_min]])*100),2),"00")</f>
        <v>81</v>
      </c>
      <c r="P221" t="str">
        <f>Acrescentar1[[#This Row],[comp_ritmo_min]]&amp;":"&amp;Acrescentar1[[#This Row],[comp_ritmo_seg]]</f>
        <v>04:81</v>
      </c>
    </row>
    <row r="222" spans="1:16" x14ac:dyDescent="0.3">
      <c r="A222">
        <v>221</v>
      </c>
      <c r="B222">
        <v>10698</v>
      </c>
      <c r="C222" s="1" t="s">
        <v>1195</v>
      </c>
      <c r="D222" s="1" t="s">
        <v>1</v>
      </c>
      <c r="E222">
        <v>22</v>
      </c>
      <c r="F222" s="1" t="s">
        <v>5</v>
      </c>
      <c r="G222" s="4">
        <v>8</v>
      </c>
      <c r="H222" s="1" t="s">
        <v>6</v>
      </c>
      <c r="I222" s="1" t="s">
        <v>6</v>
      </c>
      <c r="J222" s="2">
        <v>3.3437500000000002E-2</v>
      </c>
      <c r="K222" s="3">
        <v>10</v>
      </c>
      <c r="L222" s="4">
        <f>HOUR(Acrescentar1[[#This Row],[tempo]])*60*60+MINUTE(Acrescentar1[[#This Row],[tempo]])*60+SECOND(Acrescentar1[[#This Row],[tempo]])</f>
        <v>2889</v>
      </c>
      <c r="M222">
        <f>Acrescentar1[[#This Row],[tempo_s]]/Acrescentar1[[#This Row],[distancia]]</f>
        <v>288.89999999999998</v>
      </c>
      <c r="N222" t="str">
        <f>TEXT(ROUNDDOWN(Acrescentar1[[#This Row],[ritmo_s]]/60,0),"00")</f>
        <v>04</v>
      </c>
      <c r="O222" s="4" t="str">
        <f>TEXT(ROUND(((Acrescentar1[[#This Row],[ritmo_s]]/60-Acrescentar1[[#This Row],[comp_ritmo_min]])*100),2),"00")</f>
        <v>82</v>
      </c>
      <c r="P222" t="str">
        <f>Acrescentar1[[#This Row],[comp_ritmo_min]]&amp;":"&amp;Acrescentar1[[#This Row],[comp_ritmo_seg]]</f>
        <v>04:82</v>
      </c>
    </row>
    <row r="223" spans="1:16" x14ac:dyDescent="0.3">
      <c r="A223">
        <v>222</v>
      </c>
      <c r="B223">
        <v>9266</v>
      </c>
      <c r="C223" s="1" t="s">
        <v>1196</v>
      </c>
      <c r="D223" s="1" t="s">
        <v>1</v>
      </c>
      <c r="E223">
        <v>31</v>
      </c>
      <c r="F223" s="1" t="s">
        <v>2</v>
      </c>
      <c r="G223" s="4">
        <v>21</v>
      </c>
      <c r="H223" s="1" t="s">
        <v>6</v>
      </c>
      <c r="I223" s="1" t="s">
        <v>7</v>
      </c>
      <c r="J223" s="2">
        <v>3.3437500000000002E-2</v>
      </c>
      <c r="K223" s="3">
        <v>10</v>
      </c>
      <c r="L223" s="4">
        <f>HOUR(Acrescentar1[[#This Row],[tempo]])*60*60+MINUTE(Acrescentar1[[#This Row],[tempo]])*60+SECOND(Acrescentar1[[#This Row],[tempo]])</f>
        <v>2889</v>
      </c>
      <c r="M223">
        <f>Acrescentar1[[#This Row],[tempo_s]]/Acrescentar1[[#This Row],[distancia]]</f>
        <v>288.89999999999998</v>
      </c>
      <c r="N223" t="str">
        <f>TEXT(ROUNDDOWN(Acrescentar1[[#This Row],[ritmo_s]]/60,0),"00")</f>
        <v>04</v>
      </c>
      <c r="O223" s="4" t="str">
        <f>TEXT(ROUND(((Acrescentar1[[#This Row],[ritmo_s]]/60-Acrescentar1[[#This Row],[comp_ritmo_min]])*100),2),"00")</f>
        <v>82</v>
      </c>
      <c r="P223" t="str">
        <f>Acrescentar1[[#This Row],[comp_ritmo_min]]&amp;":"&amp;Acrescentar1[[#This Row],[comp_ritmo_seg]]</f>
        <v>04:82</v>
      </c>
    </row>
    <row r="224" spans="1:16" x14ac:dyDescent="0.3">
      <c r="A224">
        <v>223</v>
      </c>
      <c r="B224">
        <v>11256</v>
      </c>
      <c r="C224" s="1" t="s">
        <v>1197</v>
      </c>
      <c r="D224" s="1" t="s">
        <v>1</v>
      </c>
      <c r="E224">
        <v>32</v>
      </c>
      <c r="F224" s="1" t="s">
        <v>2</v>
      </c>
      <c r="G224" s="4">
        <v>22</v>
      </c>
      <c r="H224" s="1" t="s">
        <v>6</v>
      </c>
      <c r="I224" s="1" t="s">
        <v>6</v>
      </c>
      <c r="J224" s="2">
        <v>3.3449074074074076E-2</v>
      </c>
      <c r="K224" s="3">
        <v>10</v>
      </c>
      <c r="L224" s="4">
        <f>HOUR(Acrescentar1[[#This Row],[tempo]])*60*60+MINUTE(Acrescentar1[[#This Row],[tempo]])*60+SECOND(Acrescentar1[[#This Row],[tempo]])</f>
        <v>2890</v>
      </c>
      <c r="M224">
        <f>Acrescentar1[[#This Row],[tempo_s]]/Acrescentar1[[#This Row],[distancia]]</f>
        <v>289</v>
      </c>
      <c r="N224" t="str">
        <f>TEXT(ROUNDDOWN(Acrescentar1[[#This Row],[ritmo_s]]/60,0),"00")</f>
        <v>04</v>
      </c>
      <c r="O224" s="4" t="str">
        <f>TEXT(ROUND(((Acrescentar1[[#This Row],[ritmo_s]]/60-Acrescentar1[[#This Row],[comp_ritmo_min]])*100),2),"00")</f>
        <v>82</v>
      </c>
      <c r="P224" t="str">
        <f>Acrescentar1[[#This Row],[comp_ritmo_min]]&amp;":"&amp;Acrescentar1[[#This Row],[comp_ritmo_seg]]</f>
        <v>04:82</v>
      </c>
    </row>
    <row r="225" spans="1:16" x14ac:dyDescent="0.3">
      <c r="A225">
        <v>224</v>
      </c>
      <c r="B225">
        <v>9928</v>
      </c>
      <c r="C225" s="1" t="s">
        <v>1198</v>
      </c>
      <c r="D225" s="1" t="s">
        <v>1</v>
      </c>
      <c r="E225">
        <v>43</v>
      </c>
      <c r="F225" s="1" t="s">
        <v>14</v>
      </c>
      <c r="G225" s="4">
        <v>46</v>
      </c>
      <c r="H225" s="1" t="s">
        <v>6</v>
      </c>
      <c r="I225" s="1" t="s">
        <v>6</v>
      </c>
      <c r="J225" s="2">
        <v>3.3460648148148149E-2</v>
      </c>
      <c r="K225" s="3">
        <v>10</v>
      </c>
      <c r="L225" s="4">
        <f>HOUR(Acrescentar1[[#This Row],[tempo]])*60*60+MINUTE(Acrescentar1[[#This Row],[tempo]])*60+SECOND(Acrescentar1[[#This Row],[tempo]])</f>
        <v>2891</v>
      </c>
      <c r="M225">
        <f>Acrescentar1[[#This Row],[tempo_s]]/Acrescentar1[[#This Row],[distancia]]</f>
        <v>289.10000000000002</v>
      </c>
      <c r="N225" t="str">
        <f>TEXT(ROUNDDOWN(Acrescentar1[[#This Row],[ritmo_s]]/60,0),"00")</f>
        <v>04</v>
      </c>
      <c r="O225" s="4" t="str">
        <f>TEXT(ROUND(((Acrescentar1[[#This Row],[ritmo_s]]/60-Acrescentar1[[#This Row],[comp_ritmo_min]])*100),2),"00")</f>
        <v>82</v>
      </c>
      <c r="P225" t="str">
        <f>Acrescentar1[[#This Row],[comp_ritmo_min]]&amp;":"&amp;Acrescentar1[[#This Row],[comp_ritmo_seg]]</f>
        <v>04:82</v>
      </c>
    </row>
    <row r="226" spans="1:16" x14ac:dyDescent="0.3">
      <c r="A226">
        <v>225</v>
      </c>
      <c r="B226">
        <v>8579</v>
      </c>
      <c r="C226" s="1" t="s">
        <v>1199</v>
      </c>
      <c r="D226" s="1" t="s">
        <v>1</v>
      </c>
      <c r="E226">
        <v>53</v>
      </c>
      <c r="F226" s="1" t="s">
        <v>18</v>
      </c>
      <c r="G226" s="4">
        <v>29</v>
      </c>
      <c r="H226" s="1" t="s">
        <v>6</v>
      </c>
      <c r="I226" s="1" t="s">
        <v>692</v>
      </c>
      <c r="J226" s="2">
        <v>3.3460648148148149E-2</v>
      </c>
      <c r="K226" s="3">
        <v>10</v>
      </c>
      <c r="L226" s="4">
        <f>HOUR(Acrescentar1[[#This Row],[tempo]])*60*60+MINUTE(Acrescentar1[[#This Row],[tempo]])*60+SECOND(Acrescentar1[[#This Row],[tempo]])</f>
        <v>2891</v>
      </c>
      <c r="M226">
        <f>Acrescentar1[[#This Row],[tempo_s]]/Acrescentar1[[#This Row],[distancia]]</f>
        <v>289.10000000000002</v>
      </c>
      <c r="N226" t="str">
        <f>TEXT(ROUNDDOWN(Acrescentar1[[#This Row],[ritmo_s]]/60,0),"00")</f>
        <v>04</v>
      </c>
      <c r="O226" s="4" t="str">
        <f>TEXT(ROUND(((Acrescentar1[[#This Row],[ritmo_s]]/60-Acrescentar1[[#This Row],[comp_ritmo_min]])*100),2),"00")</f>
        <v>82</v>
      </c>
      <c r="P226" t="str">
        <f>Acrescentar1[[#This Row],[comp_ritmo_min]]&amp;":"&amp;Acrescentar1[[#This Row],[comp_ritmo_seg]]</f>
        <v>04:82</v>
      </c>
    </row>
    <row r="227" spans="1:16" x14ac:dyDescent="0.3">
      <c r="A227">
        <v>226</v>
      </c>
      <c r="B227">
        <v>10059</v>
      </c>
      <c r="C227" s="1" t="s">
        <v>1200</v>
      </c>
      <c r="D227" s="1" t="s">
        <v>1</v>
      </c>
      <c r="E227">
        <v>54</v>
      </c>
      <c r="F227" s="1" t="s">
        <v>18</v>
      </c>
      <c r="G227" s="4">
        <v>30</v>
      </c>
      <c r="H227" s="1" t="s">
        <v>6</v>
      </c>
      <c r="I227" s="1" t="s">
        <v>6</v>
      </c>
      <c r="J227" s="2">
        <v>3.3483796296296296E-2</v>
      </c>
      <c r="K227" s="3">
        <v>10</v>
      </c>
      <c r="L227" s="4">
        <f>HOUR(Acrescentar1[[#This Row],[tempo]])*60*60+MINUTE(Acrescentar1[[#This Row],[tempo]])*60+SECOND(Acrescentar1[[#This Row],[tempo]])</f>
        <v>2893</v>
      </c>
      <c r="M227">
        <f>Acrescentar1[[#This Row],[tempo_s]]/Acrescentar1[[#This Row],[distancia]]</f>
        <v>289.3</v>
      </c>
      <c r="N227" t="str">
        <f>TEXT(ROUNDDOWN(Acrescentar1[[#This Row],[ritmo_s]]/60,0),"00")</f>
        <v>04</v>
      </c>
      <c r="O227" s="4" t="str">
        <f>TEXT(ROUND(((Acrescentar1[[#This Row],[ritmo_s]]/60-Acrescentar1[[#This Row],[comp_ritmo_min]])*100),2),"00")</f>
        <v>82</v>
      </c>
      <c r="P227" t="str">
        <f>Acrescentar1[[#This Row],[comp_ritmo_min]]&amp;":"&amp;Acrescentar1[[#This Row],[comp_ritmo_seg]]</f>
        <v>04:82</v>
      </c>
    </row>
    <row r="228" spans="1:16" x14ac:dyDescent="0.3">
      <c r="A228">
        <v>227</v>
      </c>
      <c r="B228">
        <v>9912</v>
      </c>
      <c r="C228" s="1" t="s">
        <v>1201</v>
      </c>
      <c r="D228" s="1" t="s">
        <v>1</v>
      </c>
      <c r="E228">
        <v>30</v>
      </c>
      <c r="F228" s="1" t="s">
        <v>2</v>
      </c>
      <c r="G228" s="4">
        <v>23</v>
      </c>
      <c r="H228" s="1" t="s">
        <v>6</v>
      </c>
      <c r="I228" s="1" t="s">
        <v>6</v>
      </c>
      <c r="J228" s="2">
        <v>3.3518518518518517E-2</v>
      </c>
      <c r="K228" s="3">
        <v>10</v>
      </c>
      <c r="L228" s="4">
        <f>HOUR(Acrescentar1[[#This Row],[tempo]])*60*60+MINUTE(Acrescentar1[[#This Row],[tempo]])*60+SECOND(Acrescentar1[[#This Row],[tempo]])</f>
        <v>2896</v>
      </c>
      <c r="M228">
        <f>Acrescentar1[[#This Row],[tempo_s]]/Acrescentar1[[#This Row],[distancia]]</f>
        <v>289.60000000000002</v>
      </c>
      <c r="N228" t="str">
        <f>TEXT(ROUNDDOWN(Acrescentar1[[#This Row],[ritmo_s]]/60,0),"00")</f>
        <v>04</v>
      </c>
      <c r="O228" s="4" t="str">
        <f>TEXT(ROUND(((Acrescentar1[[#This Row],[ritmo_s]]/60-Acrescentar1[[#This Row],[comp_ritmo_min]])*100),2),"00")</f>
        <v>83</v>
      </c>
      <c r="P228" t="str">
        <f>Acrescentar1[[#This Row],[comp_ritmo_min]]&amp;":"&amp;Acrescentar1[[#This Row],[comp_ritmo_seg]]</f>
        <v>04:83</v>
      </c>
    </row>
    <row r="229" spans="1:16" x14ac:dyDescent="0.3">
      <c r="A229">
        <v>228</v>
      </c>
      <c r="B229">
        <v>11063</v>
      </c>
      <c r="C229" s="1" t="s">
        <v>1202</v>
      </c>
      <c r="D229" s="1" t="s">
        <v>1</v>
      </c>
      <c r="E229">
        <v>30</v>
      </c>
      <c r="F229" s="1" t="s">
        <v>2</v>
      </c>
      <c r="G229" s="4">
        <v>24</v>
      </c>
      <c r="H229" s="1" t="s">
        <v>6</v>
      </c>
      <c r="I229" s="1" t="s">
        <v>6</v>
      </c>
      <c r="J229" s="2">
        <v>3.3518518518518517E-2</v>
      </c>
      <c r="K229" s="3">
        <v>10</v>
      </c>
      <c r="L229" s="4">
        <f>HOUR(Acrescentar1[[#This Row],[tempo]])*60*60+MINUTE(Acrescentar1[[#This Row],[tempo]])*60+SECOND(Acrescentar1[[#This Row],[tempo]])</f>
        <v>2896</v>
      </c>
      <c r="M229">
        <f>Acrescentar1[[#This Row],[tempo_s]]/Acrescentar1[[#This Row],[distancia]]</f>
        <v>289.60000000000002</v>
      </c>
      <c r="N229" t="str">
        <f>TEXT(ROUNDDOWN(Acrescentar1[[#This Row],[ritmo_s]]/60,0),"00")</f>
        <v>04</v>
      </c>
      <c r="O229" s="4" t="str">
        <f>TEXT(ROUND(((Acrescentar1[[#This Row],[ritmo_s]]/60-Acrescentar1[[#This Row],[comp_ritmo_min]])*100),2),"00")</f>
        <v>83</v>
      </c>
      <c r="P229" t="str">
        <f>Acrescentar1[[#This Row],[comp_ritmo_min]]&amp;":"&amp;Acrescentar1[[#This Row],[comp_ritmo_seg]]</f>
        <v>04:83</v>
      </c>
    </row>
    <row r="230" spans="1:16" x14ac:dyDescent="0.3">
      <c r="A230">
        <v>229</v>
      </c>
      <c r="B230">
        <v>10531</v>
      </c>
      <c r="C230" s="1" t="s">
        <v>1203</v>
      </c>
      <c r="D230" s="1" t="s">
        <v>1</v>
      </c>
      <c r="E230">
        <v>37</v>
      </c>
      <c r="F230" s="1" t="s">
        <v>11</v>
      </c>
      <c r="G230" s="4">
        <v>35</v>
      </c>
      <c r="H230" s="1" t="s">
        <v>6</v>
      </c>
      <c r="I230" s="1" t="s">
        <v>6</v>
      </c>
      <c r="J230" s="2">
        <v>3.3553240740740738E-2</v>
      </c>
      <c r="K230" s="3">
        <v>10</v>
      </c>
      <c r="L230" s="4">
        <f>HOUR(Acrescentar1[[#This Row],[tempo]])*60*60+MINUTE(Acrescentar1[[#This Row],[tempo]])*60+SECOND(Acrescentar1[[#This Row],[tempo]])</f>
        <v>2899</v>
      </c>
      <c r="M230">
        <f>Acrescentar1[[#This Row],[tempo_s]]/Acrescentar1[[#This Row],[distancia]]</f>
        <v>289.89999999999998</v>
      </c>
      <c r="N230" t="str">
        <f>TEXT(ROUNDDOWN(Acrescentar1[[#This Row],[ritmo_s]]/60,0),"00")</f>
        <v>04</v>
      </c>
      <c r="O230" s="4" t="str">
        <f>TEXT(ROUND(((Acrescentar1[[#This Row],[ritmo_s]]/60-Acrescentar1[[#This Row],[comp_ritmo_min]])*100),2),"00")</f>
        <v>83</v>
      </c>
      <c r="P230" t="str">
        <f>Acrescentar1[[#This Row],[comp_ritmo_min]]&amp;":"&amp;Acrescentar1[[#This Row],[comp_ritmo_seg]]</f>
        <v>04:83</v>
      </c>
    </row>
    <row r="231" spans="1:16" x14ac:dyDescent="0.3">
      <c r="A231">
        <v>230</v>
      </c>
      <c r="B231">
        <v>10139</v>
      </c>
      <c r="C231" s="1" t="s">
        <v>1204</v>
      </c>
      <c r="D231" s="1" t="s">
        <v>1</v>
      </c>
      <c r="E231">
        <v>42</v>
      </c>
      <c r="F231" s="1" t="s">
        <v>14</v>
      </c>
      <c r="G231" s="4">
        <v>47</v>
      </c>
      <c r="H231" s="1" t="s">
        <v>6</v>
      </c>
      <c r="I231" s="1" t="s">
        <v>6</v>
      </c>
      <c r="J231" s="2">
        <v>3.3564814814814818E-2</v>
      </c>
      <c r="K231" s="3">
        <v>10</v>
      </c>
      <c r="L231" s="4">
        <f>HOUR(Acrescentar1[[#This Row],[tempo]])*60*60+MINUTE(Acrescentar1[[#This Row],[tempo]])*60+SECOND(Acrescentar1[[#This Row],[tempo]])</f>
        <v>2900</v>
      </c>
      <c r="M231">
        <f>Acrescentar1[[#This Row],[tempo_s]]/Acrescentar1[[#This Row],[distancia]]</f>
        <v>290</v>
      </c>
      <c r="N231" t="str">
        <f>TEXT(ROUNDDOWN(Acrescentar1[[#This Row],[ritmo_s]]/60,0),"00")</f>
        <v>04</v>
      </c>
      <c r="O231" s="4" t="str">
        <f>TEXT(ROUND(((Acrescentar1[[#This Row],[ritmo_s]]/60-Acrescentar1[[#This Row],[comp_ritmo_min]])*100),2),"00")</f>
        <v>83</v>
      </c>
      <c r="P231" t="str">
        <f>Acrescentar1[[#This Row],[comp_ritmo_min]]&amp;":"&amp;Acrescentar1[[#This Row],[comp_ritmo_seg]]</f>
        <v>04:83</v>
      </c>
    </row>
    <row r="232" spans="1:16" x14ac:dyDescent="0.3">
      <c r="A232">
        <v>231</v>
      </c>
      <c r="B232">
        <v>10712</v>
      </c>
      <c r="C232" s="1" t="s">
        <v>1205</v>
      </c>
      <c r="D232" s="1" t="s">
        <v>1</v>
      </c>
      <c r="E232">
        <v>34</v>
      </c>
      <c r="F232" s="1" t="s">
        <v>2</v>
      </c>
      <c r="G232" s="4">
        <v>25</v>
      </c>
      <c r="H232" s="1" t="s">
        <v>6</v>
      </c>
      <c r="I232" s="1" t="s">
        <v>6</v>
      </c>
      <c r="J232" s="2">
        <v>3.3576388888888892E-2</v>
      </c>
      <c r="K232" s="3">
        <v>10</v>
      </c>
      <c r="L232" s="4">
        <f>HOUR(Acrescentar1[[#This Row],[tempo]])*60*60+MINUTE(Acrescentar1[[#This Row],[tempo]])*60+SECOND(Acrescentar1[[#This Row],[tempo]])</f>
        <v>2901</v>
      </c>
      <c r="M232">
        <f>Acrescentar1[[#This Row],[tempo_s]]/Acrescentar1[[#This Row],[distancia]]</f>
        <v>290.10000000000002</v>
      </c>
      <c r="N232" t="str">
        <f>TEXT(ROUNDDOWN(Acrescentar1[[#This Row],[ritmo_s]]/60,0),"00")</f>
        <v>04</v>
      </c>
      <c r="O232" s="4" t="str">
        <f>TEXT(ROUND(((Acrescentar1[[#This Row],[ritmo_s]]/60-Acrescentar1[[#This Row],[comp_ritmo_min]])*100),2),"00")</f>
        <v>84</v>
      </c>
      <c r="P232" t="str">
        <f>Acrescentar1[[#This Row],[comp_ritmo_min]]&amp;":"&amp;Acrescentar1[[#This Row],[comp_ritmo_seg]]</f>
        <v>04:84</v>
      </c>
    </row>
    <row r="233" spans="1:16" x14ac:dyDescent="0.3">
      <c r="A233">
        <v>232</v>
      </c>
      <c r="B233">
        <v>9365</v>
      </c>
      <c r="C233" s="1" t="s">
        <v>1206</v>
      </c>
      <c r="D233" s="1" t="s">
        <v>1</v>
      </c>
      <c r="E233">
        <v>39</v>
      </c>
      <c r="F233" s="1" t="s">
        <v>11</v>
      </c>
      <c r="G233" s="4">
        <v>36</v>
      </c>
      <c r="H233" s="1" t="s">
        <v>6</v>
      </c>
      <c r="I233" s="1" t="s">
        <v>206</v>
      </c>
      <c r="J233" s="2">
        <v>3.3576388888888892E-2</v>
      </c>
      <c r="K233" s="3">
        <v>10</v>
      </c>
      <c r="L233" s="4">
        <f>HOUR(Acrescentar1[[#This Row],[tempo]])*60*60+MINUTE(Acrescentar1[[#This Row],[tempo]])*60+SECOND(Acrescentar1[[#This Row],[tempo]])</f>
        <v>2901</v>
      </c>
      <c r="M233">
        <f>Acrescentar1[[#This Row],[tempo_s]]/Acrescentar1[[#This Row],[distancia]]</f>
        <v>290.10000000000002</v>
      </c>
      <c r="N233" t="str">
        <f>TEXT(ROUNDDOWN(Acrescentar1[[#This Row],[ritmo_s]]/60,0),"00")</f>
        <v>04</v>
      </c>
      <c r="O233" s="4" t="str">
        <f>TEXT(ROUND(((Acrescentar1[[#This Row],[ritmo_s]]/60-Acrescentar1[[#This Row],[comp_ritmo_min]])*100),2),"00")</f>
        <v>84</v>
      </c>
      <c r="P233" t="str">
        <f>Acrescentar1[[#This Row],[comp_ritmo_min]]&amp;":"&amp;Acrescentar1[[#This Row],[comp_ritmo_seg]]</f>
        <v>04:84</v>
      </c>
    </row>
    <row r="234" spans="1:16" x14ac:dyDescent="0.3">
      <c r="A234">
        <v>233</v>
      </c>
      <c r="B234">
        <v>8626</v>
      </c>
      <c r="C234" s="1" t="s">
        <v>1137</v>
      </c>
      <c r="D234" s="1" t="s">
        <v>1</v>
      </c>
      <c r="E234">
        <v>30</v>
      </c>
      <c r="F234" s="1" t="s">
        <v>2</v>
      </c>
      <c r="G234" s="4">
        <v>26</v>
      </c>
      <c r="H234" s="1" t="s">
        <v>6</v>
      </c>
      <c r="I234" s="1" t="s">
        <v>80</v>
      </c>
      <c r="J234" s="2">
        <v>3.3587962962962965E-2</v>
      </c>
      <c r="K234" s="3">
        <v>10</v>
      </c>
      <c r="L234" s="4">
        <f>HOUR(Acrescentar1[[#This Row],[tempo]])*60*60+MINUTE(Acrescentar1[[#This Row],[tempo]])*60+SECOND(Acrescentar1[[#This Row],[tempo]])</f>
        <v>2902</v>
      </c>
      <c r="M234">
        <f>Acrescentar1[[#This Row],[tempo_s]]/Acrescentar1[[#This Row],[distancia]]</f>
        <v>290.2</v>
      </c>
      <c r="N234" t="str">
        <f>TEXT(ROUNDDOWN(Acrescentar1[[#This Row],[ritmo_s]]/60,0),"00")</f>
        <v>04</v>
      </c>
      <c r="O234" s="4" t="str">
        <f>TEXT(ROUND(((Acrescentar1[[#This Row],[ritmo_s]]/60-Acrescentar1[[#This Row],[comp_ritmo_min]])*100),2),"00")</f>
        <v>84</v>
      </c>
      <c r="P234" t="str">
        <f>Acrescentar1[[#This Row],[comp_ritmo_min]]&amp;":"&amp;Acrescentar1[[#This Row],[comp_ritmo_seg]]</f>
        <v>04:84</v>
      </c>
    </row>
    <row r="235" spans="1:16" x14ac:dyDescent="0.3">
      <c r="A235">
        <v>234</v>
      </c>
      <c r="B235">
        <v>9467</v>
      </c>
      <c r="C235" s="1" t="s">
        <v>1138</v>
      </c>
      <c r="D235" s="1" t="s">
        <v>1</v>
      </c>
      <c r="E235">
        <v>58</v>
      </c>
      <c r="F235" s="1" t="s">
        <v>59</v>
      </c>
      <c r="G235" s="4">
        <v>13</v>
      </c>
      <c r="H235" s="1" t="s">
        <v>6</v>
      </c>
      <c r="I235" s="1" t="s">
        <v>439</v>
      </c>
      <c r="J235" s="2">
        <v>3.3599537037037039E-2</v>
      </c>
      <c r="K235" s="3">
        <v>10</v>
      </c>
      <c r="L235" s="4">
        <f>HOUR(Acrescentar1[[#This Row],[tempo]])*60*60+MINUTE(Acrescentar1[[#This Row],[tempo]])*60+SECOND(Acrescentar1[[#This Row],[tempo]])</f>
        <v>2903</v>
      </c>
      <c r="M235">
        <f>Acrescentar1[[#This Row],[tempo_s]]/Acrescentar1[[#This Row],[distancia]]</f>
        <v>290.3</v>
      </c>
      <c r="N235" t="str">
        <f>TEXT(ROUNDDOWN(Acrescentar1[[#This Row],[ritmo_s]]/60,0),"00")</f>
        <v>04</v>
      </c>
      <c r="O235" s="4" t="str">
        <f>TEXT(ROUND(((Acrescentar1[[#This Row],[ritmo_s]]/60-Acrescentar1[[#This Row],[comp_ritmo_min]])*100),2),"00")</f>
        <v>84</v>
      </c>
      <c r="P235" t="str">
        <f>Acrescentar1[[#This Row],[comp_ritmo_min]]&amp;":"&amp;Acrescentar1[[#This Row],[comp_ritmo_seg]]</f>
        <v>04:84</v>
      </c>
    </row>
    <row r="236" spans="1:16" x14ac:dyDescent="0.3">
      <c r="A236">
        <v>235</v>
      </c>
      <c r="B236">
        <v>11014</v>
      </c>
      <c r="C236" s="1" t="s">
        <v>1139</v>
      </c>
      <c r="D236" s="1" t="s">
        <v>1</v>
      </c>
      <c r="E236">
        <v>23</v>
      </c>
      <c r="F236" s="1" t="s">
        <v>5</v>
      </c>
      <c r="G236" s="4">
        <v>9</v>
      </c>
      <c r="H236" s="1" t="s">
        <v>6</v>
      </c>
      <c r="I236" s="1" t="s">
        <v>6</v>
      </c>
      <c r="J236" s="2">
        <v>3.3599537037037039E-2</v>
      </c>
      <c r="K236" s="3">
        <v>10</v>
      </c>
      <c r="L236" s="4">
        <f>HOUR(Acrescentar1[[#This Row],[tempo]])*60*60+MINUTE(Acrescentar1[[#This Row],[tempo]])*60+SECOND(Acrescentar1[[#This Row],[tempo]])</f>
        <v>2903</v>
      </c>
      <c r="M236">
        <f>Acrescentar1[[#This Row],[tempo_s]]/Acrescentar1[[#This Row],[distancia]]</f>
        <v>290.3</v>
      </c>
      <c r="N236" t="str">
        <f>TEXT(ROUNDDOWN(Acrescentar1[[#This Row],[ritmo_s]]/60,0),"00")</f>
        <v>04</v>
      </c>
      <c r="O236" s="4" t="str">
        <f>TEXT(ROUND(((Acrescentar1[[#This Row],[ritmo_s]]/60-Acrescentar1[[#This Row],[comp_ritmo_min]])*100),2),"00")</f>
        <v>84</v>
      </c>
      <c r="P236" t="str">
        <f>Acrescentar1[[#This Row],[comp_ritmo_min]]&amp;":"&amp;Acrescentar1[[#This Row],[comp_ritmo_seg]]</f>
        <v>04:84</v>
      </c>
    </row>
    <row r="237" spans="1:16" x14ac:dyDescent="0.3">
      <c r="A237">
        <v>236</v>
      </c>
      <c r="B237">
        <v>8902</v>
      </c>
      <c r="C237" s="1" t="s">
        <v>1140</v>
      </c>
      <c r="D237" s="1" t="s">
        <v>1</v>
      </c>
      <c r="E237">
        <v>34</v>
      </c>
      <c r="F237" s="1" t="s">
        <v>2</v>
      </c>
      <c r="G237" s="4">
        <v>27</v>
      </c>
      <c r="H237" s="1" t="s">
        <v>6</v>
      </c>
      <c r="I237" s="1" t="s">
        <v>9</v>
      </c>
      <c r="J237" s="2">
        <v>3.3611111111111112E-2</v>
      </c>
      <c r="K237" s="3">
        <v>10</v>
      </c>
      <c r="L237" s="4">
        <f>HOUR(Acrescentar1[[#This Row],[tempo]])*60*60+MINUTE(Acrescentar1[[#This Row],[tempo]])*60+SECOND(Acrescentar1[[#This Row],[tempo]])</f>
        <v>2904</v>
      </c>
      <c r="M237">
        <f>Acrescentar1[[#This Row],[tempo_s]]/Acrescentar1[[#This Row],[distancia]]</f>
        <v>290.39999999999998</v>
      </c>
      <c r="N237" t="str">
        <f>TEXT(ROUNDDOWN(Acrescentar1[[#This Row],[ritmo_s]]/60,0),"00")</f>
        <v>04</v>
      </c>
      <c r="O237" s="4" t="str">
        <f>TEXT(ROUND(((Acrescentar1[[#This Row],[ritmo_s]]/60-Acrescentar1[[#This Row],[comp_ritmo_min]])*100),2),"00")</f>
        <v>84</v>
      </c>
      <c r="P237" t="str">
        <f>Acrescentar1[[#This Row],[comp_ritmo_min]]&amp;":"&amp;Acrescentar1[[#This Row],[comp_ritmo_seg]]</f>
        <v>04:84</v>
      </c>
    </row>
    <row r="238" spans="1:16" x14ac:dyDescent="0.3">
      <c r="A238">
        <v>237</v>
      </c>
      <c r="B238">
        <v>9207</v>
      </c>
      <c r="C238" s="1" t="s">
        <v>1141</v>
      </c>
      <c r="D238" s="1" t="s">
        <v>1</v>
      </c>
      <c r="E238">
        <v>0</v>
      </c>
      <c r="F238" s="1" t="s">
        <v>156</v>
      </c>
      <c r="G238" s="4">
        <v>3</v>
      </c>
      <c r="H238" s="1" t="s">
        <v>6</v>
      </c>
      <c r="I238" s="1" t="s">
        <v>104</v>
      </c>
      <c r="J238" s="2">
        <v>3.3622685185185186E-2</v>
      </c>
      <c r="K238" s="3">
        <v>10</v>
      </c>
      <c r="L238" s="4">
        <f>HOUR(Acrescentar1[[#This Row],[tempo]])*60*60+MINUTE(Acrescentar1[[#This Row],[tempo]])*60+SECOND(Acrescentar1[[#This Row],[tempo]])</f>
        <v>2905</v>
      </c>
      <c r="M238">
        <f>Acrescentar1[[#This Row],[tempo_s]]/Acrescentar1[[#This Row],[distancia]]</f>
        <v>290.5</v>
      </c>
      <c r="N238" t="str">
        <f>TEXT(ROUNDDOWN(Acrescentar1[[#This Row],[ritmo_s]]/60,0),"00")</f>
        <v>04</v>
      </c>
      <c r="O238" s="4" t="str">
        <f>TEXT(ROUND(((Acrescentar1[[#This Row],[ritmo_s]]/60-Acrescentar1[[#This Row],[comp_ritmo_min]])*100),2),"00")</f>
        <v>84</v>
      </c>
      <c r="P238" t="str">
        <f>Acrescentar1[[#This Row],[comp_ritmo_min]]&amp;":"&amp;Acrescentar1[[#This Row],[comp_ritmo_seg]]</f>
        <v>04:84</v>
      </c>
    </row>
    <row r="239" spans="1:16" x14ac:dyDescent="0.3">
      <c r="A239">
        <v>238</v>
      </c>
      <c r="B239">
        <v>10553</v>
      </c>
      <c r="C239" s="1" t="s">
        <v>1142</v>
      </c>
      <c r="D239" s="1" t="s">
        <v>1</v>
      </c>
      <c r="E239">
        <v>39</v>
      </c>
      <c r="F239" s="1" t="s">
        <v>11</v>
      </c>
      <c r="G239" s="4">
        <v>37</v>
      </c>
      <c r="H239" s="1" t="s">
        <v>6</v>
      </c>
      <c r="I239" s="1" t="s">
        <v>6</v>
      </c>
      <c r="J239" s="2">
        <v>3.363425925925926E-2</v>
      </c>
      <c r="K239" s="3">
        <v>10</v>
      </c>
      <c r="L239" s="4">
        <f>HOUR(Acrescentar1[[#This Row],[tempo]])*60*60+MINUTE(Acrescentar1[[#This Row],[tempo]])*60+SECOND(Acrescentar1[[#This Row],[tempo]])</f>
        <v>2906</v>
      </c>
      <c r="M239">
        <f>Acrescentar1[[#This Row],[tempo_s]]/Acrescentar1[[#This Row],[distancia]]</f>
        <v>290.60000000000002</v>
      </c>
      <c r="N239" t="str">
        <f>TEXT(ROUNDDOWN(Acrescentar1[[#This Row],[ritmo_s]]/60,0),"00")</f>
        <v>04</v>
      </c>
      <c r="O239" s="4" t="str">
        <f>TEXT(ROUND(((Acrescentar1[[#This Row],[ritmo_s]]/60-Acrescentar1[[#This Row],[comp_ritmo_min]])*100),2),"00")</f>
        <v>84</v>
      </c>
      <c r="P239" t="str">
        <f>Acrescentar1[[#This Row],[comp_ritmo_min]]&amp;":"&amp;Acrescentar1[[#This Row],[comp_ritmo_seg]]</f>
        <v>04:84</v>
      </c>
    </row>
    <row r="240" spans="1:16" x14ac:dyDescent="0.3">
      <c r="A240">
        <v>239</v>
      </c>
      <c r="B240">
        <v>11093</v>
      </c>
      <c r="C240" s="1" t="s">
        <v>1143</v>
      </c>
      <c r="D240" s="1" t="s">
        <v>1</v>
      </c>
      <c r="E240">
        <v>42</v>
      </c>
      <c r="F240" s="1" t="s">
        <v>14</v>
      </c>
      <c r="G240" s="4">
        <v>48</v>
      </c>
      <c r="H240" s="1" t="s">
        <v>6</v>
      </c>
      <c r="I240" s="1" t="s">
        <v>6</v>
      </c>
      <c r="J240" s="2">
        <v>3.3645833333333333E-2</v>
      </c>
      <c r="K240" s="3">
        <v>10</v>
      </c>
      <c r="L240" s="4">
        <f>HOUR(Acrescentar1[[#This Row],[tempo]])*60*60+MINUTE(Acrescentar1[[#This Row],[tempo]])*60+SECOND(Acrescentar1[[#This Row],[tempo]])</f>
        <v>2907</v>
      </c>
      <c r="M240">
        <f>Acrescentar1[[#This Row],[tempo_s]]/Acrescentar1[[#This Row],[distancia]]</f>
        <v>290.7</v>
      </c>
      <c r="N240" t="str">
        <f>TEXT(ROUNDDOWN(Acrescentar1[[#This Row],[ritmo_s]]/60,0),"00")</f>
        <v>04</v>
      </c>
      <c r="O240" s="4" t="str">
        <f>TEXT(ROUND(((Acrescentar1[[#This Row],[ritmo_s]]/60-Acrescentar1[[#This Row],[comp_ritmo_min]])*100),2),"00")</f>
        <v>85</v>
      </c>
      <c r="P240" t="str">
        <f>Acrescentar1[[#This Row],[comp_ritmo_min]]&amp;":"&amp;Acrescentar1[[#This Row],[comp_ritmo_seg]]</f>
        <v>04:85</v>
      </c>
    </row>
    <row r="241" spans="1:16" x14ac:dyDescent="0.3">
      <c r="A241">
        <v>240</v>
      </c>
      <c r="B241">
        <v>8693</v>
      </c>
      <c r="C241" s="1" t="s">
        <v>1144</v>
      </c>
      <c r="D241" s="1" t="s">
        <v>1</v>
      </c>
      <c r="E241">
        <v>71</v>
      </c>
      <c r="F241" s="1" t="s">
        <v>49</v>
      </c>
      <c r="G241" s="4">
        <v>1</v>
      </c>
      <c r="H241" s="1" t="s">
        <v>6</v>
      </c>
      <c r="I241" s="1" t="s">
        <v>56</v>
      </c>
      <c r="J241" s="2">
        <v>3.3645833333333333E-2</v>
      </c>
      <c r="K241" s="3">
        <v>10</v>
      </c>
      <c r="L241" s="4">
        <f>HOUR(Acrescentar1[[#This Row],[tempo]])*60*60+MINUTE(Acrescentar1[[#This Row],[tempo]])*60+SECOND(Acrescentar1[[#This Row],[tempo]])</f>
        <v>2907</v>
      </c>
      <c r="M241">
        <f>Acrescentar1[[#This Row],[tempo_s]]/Acrescentar1[[#This Row],[distancia]]</f>
        <v>290.7</v>
      </c>
      <c r="N241" t="str">
        <f>TEXT(ROUNDDOWN(Acrescentar1[[#This Row],[ritmo_s]]/60,0),"00")</f>
        <v>04</v>
      </c>
      <c r="O241" s="4" t="str">
        <f>TEXT(ROUND(((Acrescentar1[[#This Row],[ritmo_s]]/60-Acrescentar1[[#This Row],[comp_ritmo_min]])*100),2),"00")</f>
        <v>85</v>
      </c>
      <c r="P241" t="str">
        <f>Acrescentar1[[#This Row],[comp_ritmo_min]]&amp;":"&amp;Acrescentar1[[#This Row],[comp_ritmo_seg]]</f>
        <v>04:85</v>
      </c>
    </row>
    <row r="242" spans="1:16" x14ac:dyDescent="0.3">
      <c r="A242">
        <v>241</v>
      </c>
      <c r="B242">
        <v>10647</v>
      </c>
      <c r="C242" s="1" t="s">
        <v>1145</v>
      </c>
      <c r="D242" s="1" t="s">
        <v>1</v>
      </c>
      <c r="E242">
        <v>30</v>
      </c>
      <c r="F242" s="1" t="s">
        <v>2</v>
      </c>
      <c r="G242" s="4">
        <v>28</v>
      </c>
      <c r="H242" s="1" t="s">
        <v>6</v>
      </c>
      <c r="I242" s="1" t="s">
        <v>6</v>
      </c>
      <c r="J242" s="2">
        <v>3.3738425925925929E-2</v>
      </c>
      <c r="K242" s="3">
        <v>10</v>
      </c>
      <c r="L242" s="4">
        <f>HOUR(Acrescentar1[[#This Row],[tempo]])*60*60+MINUTE(Acrescentar1[[#This Row],[tempo]])*60+SECOND(Acrescentar1[[#This Row],[tempo]])</f>
        <v>2915</v>
      </c>
      <c r="M242">
        <f>Acrescentar1[[#This Row],[tempo_s]]/Acrescentar1[[#This Row],[distancia]]</f>
        <v>291.5</v>
      </c>
      <c r="N242" t="str">
        <f>TEXT(ROUNDDOWN(Acrescentar1[[#This Row],[ritmo_s]]/60,0),"00")</f>
        <v>04</v>
      </c>
      <c r="O242" s="4" t="str">
        <f>TEXT(ROUND(((Acrescentar1[[#This Row],[ritmo_s]]/60-Acrescentar1[[#This Row],[comp_ritmo_min]])*100),2),"00")</f>
        <v>86</v>
      </c>
      <c r="P242" t="str">
        <f>Acrescentar1[[#This Row],[comp_ritmo_min]]&amp;":"&amp;Acrescentar1[[#This Row],[comp_ritmo_seg]]</f>
        <v>04:86</v>
      </c>
    </row>
    <row r="243" spans="1:16" x14ac:dyDescent="0.3">
      <c r="A243">
        <v>242</v>
      </c>
      <c r="B243">
        <v>10465</v>
      </c>
      <c r="C243" s="1" t="s">
        <v>1146</v>
      </c>
      <c r="D243" s="1" t="s">
        <v>1</v>
      </c>
      <c r="E243">
        <v>33</v>
      </c>
      <c r="F243" s="1" t="s">
        <v>2</v>
      </c>
      <c r="G243" s="4">
        <v>29</v>
      </c>
      <c r="H243" s="1" t="s">
        <v>6</v>
      </c>
      <c r="I243" s="1" t="s">
        <v>6</v>
      </c>
      <c r="J243" s="2">
        <v>3.3750000000000002E-2</v>
      </c>
      <c r="K243" s="3">
        <v>10</v>
      </c>
      <c r="L243" s="4">
        <f>HOUR(Acrescentar1[[#This Row],[tempo]])*60*60+MINUTE(Acrescentar1[[#This Row],[tempo]])*60+SECOND(Acrescentar1[[#This Row],[tempo]])</f>
        <v>2916</v>
      </c>
      <c r="M243">
        <f>Acrescentar1[[#This Row],[tempo_s]]/Acrescentar1[[#This Row],[distancia]]</f>
        <v>291.60000000000002</v>
      </c>
      <c r="N243" t="str">
        <f>TEXT(ROUNDDOWN(Acrescentar1[[#This Row],[ritmo_s]]/60,0),"00")</f>
        <v>04</v>
      </c>
      <c r="O243" s="4" t="str">
        <f>TEXT(ROUND(((Acrescentar1[[#This Row],[ritmo_s]]/60-Acrescentar1[[#This Row],[comp_ritmo_min]])*100),2),"00")</f>
        <v>86</v>
      </c>
      <c r="P243" t="str">
        <f>Acrescentar1[[#This Row],[comp_ritmo_min]]&amp;":"&amp;Acrescentar1[[#This Row],[comp_ritmo_seg]]</f>
        <v>04:86</v>
      </c>
    </row>
    <row r="244" spans="1:16" x14ac:dyDescent="0.3">
      <c r="A244">
        <v>243</v>
      </c>
      <c r="B244">
        <v>10575</v>
      </c>
      <c r="C244" s="1" t="s">
        <v>1147</v>
      </c>
      <c r="D244" s="1" t="s">
        <v>1</v>
      </c>
      <c r="E244">
        <v>44</v>
      </c>
      <c r="F244" s="1" t="s">
        <v>14</v>
      </c>
      <c r="G244" s="4">
        <v>49</v>
      </c>
      <c r="H244" s="1" t="s">
        <v>6</v>
      </c>
      <c r="I244" s="1" t="s">
        <v>6</v>
      </c>
      <c r="J244" s="2">
        <v>3.3773148148148149E-2</v>
      </c>
      <c r="K244" s="3">
        <v>10</v>
      </c>
      <c r="L244" s="4">
        <f>HOUR(Acrescentar1[[#This Row],[tempo]])*60*60+MINUTE(Acrescentar1[[#This Row],[tempo]])*60+SECOND(Acrescentar1[[#This Row],[tempo]])</f>
        <v>2918</v>
      </c>
      <c r="M244">
        <f>Acrescentar1[[#This Row],[tempo_s]]/Acrescentar1[[#This Row],[distancia]]</f>
        <v>291.8</v>
      </c>
      <c r="N244" t="str">
        <f>TEXT(ROUNDDOWN(Acrescentar1[[#This Row],[ritmo_s]]/60,0),"00")</f>
        <v>04</v>
      </c>
      <c r="O244" s="4" t="str">
        <f>TEXT(ROUND(((Acrescentar1[[#This Row],[ritmo_s]]/60-Acrescentar1[[#This Row],[comp_ritmo_min]])*100),2),"00")</f>
        <v>86</v>
      </c>
      <c r="P244" t="str">
        <f>Acrescentar1[[#This Row],[comp_ritmo_min]]&amp;":"&amp;Acrescentar1[[#This Row],[comp_ritmo_seg]]</f>
        <v>04:86</v>
      </c>
    </row>
    <row r="245" spans="1:16" x14ac:dyDescent="0.3">
      <c r="A245">
        <v>244</v>
      </c>
      <c r="B245">
        <v>10401</v>
      </c>
      <c r="C245" s="1" t="s">
        <v>1148</v>
      </c>
      <c r="D245" s="1" t="s">
        <v>1</v>
      </c>
      <c r="E245">
        <v>52</v>
      </c>
      <c r="F245" s="1" t="s">
        <v>18</v>
      </c>
      <c r="G245" s="4">
        <v>31</v>
      </c>
      <c r="H245" s="1" t="s">
        <v>6</v>
      </c>
      <c r="I245" s="1" t="s">
        <v>6</v>
      </c>
      <c r="J245" s="2">
        <v>3.3773148148148149E-2</v>
      </c>
      <c r="K245" s="3">
        <v>10</v>
      </c>
      <c r="L245" s="4">
        <f>HOUR(Acrescentar1[[#This Row],[tempo]])*60*60+MINUTE(Acrescentar1[[#This Row],[tempo]])*60+SECOND(Acrescentar1[[#This Row],[tempo]])</f>
        <v>2918</v>
      </c>
      <c r="M245">
        <f>Acrescentar1[[#This Row],[tempo_s]]/Acrescentar1[[#This Row],[distancia]]</f>
        <v>291.8</v>
      </c>
      <c r="N245" t="str">
        <f>TEXT(ROUNDDOWN(Acrescentar1[[#This Row],[ritmo_s]]/60,0),"00")</f>
        <v>04</v>
      </c>
      <c r="O245" s="4" t="str">
        <f>TEXT(ROUND(((Acrescentar1[[#This Row],[ritmo_s]]/60-Acrescentar1[[#This Row],[comp_ritmo_min]])*100),2),"00")</f>
        <v>86</v>
      </c>
      <c r="P245" t="str">
        <f>Acrescentar1[[#This Row],[comp_ritmo_min]]&amp;":"&amp;Acrescentar1[[#This Row],[comp_ritmo_seg]]</f>
        <v>04:86</v>
      </c>
    </row>
    <row r="246" spans="1:16" x14ac:dyDescent="0.3">
      <c r="A246">
        <v>245</v>
      </c>
      <c r="B246">
        <v>8877</v>
      </c>
      <c r="C246" s="1" t="s">
        <v>1149</v>
      </c>
      <c r="D246" s="1" t="s">
        <v>1</v>
      </c>
      <c r="E246">
        <v>42</v>
      </c>
      <c r="F246" s="1" t="s">
        <v>14</v>
      </c>
      <c r="G246" s="4">
        <v>50</v>
      </c>
      <c r="H246" s="1" t="s">
        <v>6</v>
      </c>
      <c r="I246" s="1" t="s">
        <v>133</v>
      </c>
      <c r="J246" s="2">
        <v>3.3784722222222223E-2</v>
      </c>
      <c r="K246" s="3">
        <v>10</v>
      </c>
      <c r="L246" s="4">
        <f>HOUR(Acrescentar1[[#This Row],[tempo]])*60*60+MINUTE(Acrescentar1[[#This Row],[tempo]])*60+SECOND(Acrescentar1[[#This Row],[tempo]])</f>
        <v>2919</v>
      </c>
      <c r="M246">
        <f>Acrescentar1[[#This Row],[tempo_s]]/Acrescentar1[[#This Row],[distancia]]</f>
        <v>291.89999999999998</v>
      </c>
      <c r="N246" t="str">
        <f>TEXT(ROUNDDOWN(Acrescentar1[[#This Row],[ritmo_s]]/60,0),"00")</f>
        <v>04</v>
      </c>
      <c r="O246" s="4" t="str">
        <f>TEXT(ROUND(((Acrescentar1[[#This Row],[ritmo_s]]/60-Acrescentar1[[#This Row],[comp_ritmo_min]])*100),2),"00")</f>
        <v>87</v>
      </c>
      <c r="P246" t="str">
        <f>Acrescentar1[[#This Row],[comp_ritmo_min]]&amp;":"&amp;Acrescentar1[[#This Row],[comp_ritmo_seg]]</f>
        <v>04:87</v>
      </c>
    </row>
    <row r="247" spans="1:16" x14ac:dyDescent="0.3">
      <c r="A247">
        <v>246</v>
      </c>
      <c r="B247">
        <v>9953</v>
      </c>
      <c r="C247" s="1" t="s">
        <v>1150</v>
      </c>
      <c r="D247" s="1" t="s">
        <v>1</v>
      </c>
      <c r="E247">
        <v>30</v>
      </c>
      <c r="F247" s="1" t="s">
        <v>2</v>
      </c>
      <c r="G247" s="4">
        <v>30</v>
      </c>
      <c r="H247" s="1" t="s">
        <v>6</v>
      </c>
      <c r="I247" s="1" t="s">
        <v>6</v>
      </c>
      <c r="J247" s="2">
        <v>3.3819444444444444E-2</v>
      </c>
      <c r="K247" s="3">
        <v>10</v>
      </c>
      <c r="L247" s="4">
        <f>HOUR(Acrescentar1[[#This Row],[tempo]])*60*60+MINUTE(Acrescentar1[[#This Row],[tempo]])*60+SECOND(Acrescentar1[[#This Row],[tempo]])</f>
        <v>2922</v>
      </c>
      <c r="M247">
        <f>Acrescentar1[[#This Row],[tempo_s]]/Acrescentar1[[#This Row],[distancia]]</f>
        <v>292.2</v>
      </c>
      <c r="N247" t="str">
        <f>TEXT(ROUNDDOWN(Acrescentar1[[#This Row],[ritmo_s]]/60,0),"00")</f>
        <v>04</v>
      </c>
      <c r="O247" s="4" t="str">
        <f>TEXT(ROUND(((Acrescentar1[[#This Row],[ritmo_s]]/60-Acrescentar1[[#This Row],[comp_ritmo_min]])*100),2),"00")</f>
        <v>87</v>
      </c>
      <c r="P247" t="str">
        <f>Acrescentar1[[#This Row],[comp_ritmo_min]]&amp;":"&amp;Acrescentar1[[#This Row],[comp_ritmo_seg]]</f>
        <v>04:87</v>
      </c>
    </row>
    <row r="248" spans="1:16" x14ac:dyDescent="0.3">
      <c r="A248">
        <v>247</v>
      </c>
      <c r="B248">
        <v>9991</v>
      </c>
      <c r="C248" s="1" t="s">
        <v>1151</v>
      </c>
      <c r="D248" s="1" t="s">
        <v>1</v>
      </c>
      <c r="E248">
        <v>40</v>
      </c>
      <c r="F248" s="1" t="s">
        <v>14</v>
      </c>
      <c r="G248" s="4">
        <v>51</v>
      </c>
      <c r="H248" s="1" t="s">
        <v>6</v>
      </c>
      <c r="I248" s="1" t="s">
        <v>6</v>
      </c>
      <c r="J248" s="2">
        <v>3.3831018518518517E-2</v>
      </c>
      <c r="K248" s="3">
        <v>10</v>
      </c>
      <c r="L248" s="4">
        <f>HOUR(Acrescentar1[[#This Row],[tempo]])*60*60+MINUTE(Acrescentar1[[#This Row],[tempo]])*60+SECOND(Acrescentar1[[#This Row],[tempo]])</f>
        <v>2923</v>
      </c>
      <c r="M248">
        <f>Acrescentar1[[#This Row],[tempo_s]]/Acrescentar1[[#This Row],[distancia]]</f>
        <v>292.3</v>
      </c>
      <c r="N248" t="str">
        <f>TEXT(ROUNDDOWN(Acrescentar1[[#This Row],[ritmo_s]]/60,0),"00")</f>
        <v>04</v>
      </c>
      <c r="O248" s="4" t="str">
        <f>TEXT(ROUND(((Acrescentar1[[#This Row],[ritmo_s]]/60-Acrescentar1[[#This Row],[comp_ritmo_min]])*100),2),"00")</f>
        <v>87</v>
      </c>
      <c r="P248" t="str">
        <f>Acrescentar1[[#This Row],[comp_ritmo_min]]&amp;":"&amp;Acrescentar1[[#This Row],[comp_ritmo_seg]]</f>
        <v>04:87</v>
      </c>
    </row>
    <row r="249" spans="1:16" x14ac:dyDescent="0.3">
      <c r="A249">
        <v>248</v>
      </c>
      <c r="B249">
        <v>9463</v>
      </c>
      <c r="C249" s="1" t="s">
        <v>1152</v>
      </c>
      <c r="D249" s="1" t="s">
        <v>1</v>
      </c>
      <c r="E249">
        <v>57</v>
      </c>
      <c r="F249" s="1" t="s">
        <v>59</v>
      </c>
      <c r="G249" s="4">
        <v>14</v>
      </c>
      <c r="H249" s="1" t="s">
        <v>6</v>
      </c>
      <c r="I249" s="1" t="s">
        <v>439</v>
      </c>
      <c r="J249" s="2">
        <v>3.3854166666666664E-2</v>
      </c>
      <c r="K249" s="3">
        <v>10</v>
      </c>
      <c r="L249" s="4">
        <f>HOUR(Acrescentar1[[#This Row],[tempo]])*60*60+MINUTE(Acrescentar1[[#This Row],[tempo]])*60+SECOND(Acrescentar1[[#This Row],[tempo]])</f>
        <v>2925</v>
      </c>
      <c r="M249">
        <f>Acrescentar1[[#This Row],[tempo_s]]/Acrescentar1[[#This Row],[distancia]]</f>
        <v>292.5</v>
      </c>
      <c r="N249" t="str">
        <f>TEXT(ROUNDDOWN(Acrescentar1[[#This Row],[ritmo_s]]/60,0),"00")</f>
        <v>04</v>
      </c>
      <c r="O249" s="4" t="str">
        <f>TEXT(ROUND(((Acrescentar1[[#This Row],[ritmo_s]]/60-Acrescentar1[[#This Row],[comp_ritmo_min]])*100),2),"00")</f>
        <v>88</v>
      </c>
      <c r="P249" t="str">
        <f>Acrescentar1[[#This Row],[comp_ritmo_min]]&amp;":"&amp;Acrescentar1[[#This Row],[comp_ritmo_seg]]</f>
        <v>04:88</v>
      </c>
    </row>
    <row r="250" spans="1:16" x14ac:dyDescent="0.3">
      <c r="A250">
        <v>249</v>
      </c>
      <c r="B250">
        <v>10730</v>
      </c>
      <c r="C250" s="1" t="s">
        <v>1153</v>
      </c>
      <c r="D250" s="1" t="s">
        <v>1</v>
      </c>
      <c r="E250">
        <v>43</v>
      </c>
      <c r="F250" s="1" t="s">
        <v>14</v>
      </c>
      <c r="G250" s="4">
        <v>52</v>
      </c>
      <c r="H250" s="1" t="s">
        <v>6</v>
      </c>
      <c r="I250" s="1" t="s">
        <v>6</v>
      </c>
      <c r="J250" s="2">
        <v>3.3854166666666664E-2</v>
      </c>
      <c r="K250" s="3">
        <v>10</v>
      </c>
      <c r="L250" s="4">
        <f>HOUR(Acrescentar1[[#This Row],[tempo]])*60*60+MINUTE(Acrescentar1[[#This Row],[tempo]])*60+SECOND(Acrescentar1[[#This Row],[tempo]])</f>
        <v>2925</v>
      </c>
      <c r="M250">
        <f>Acrescentar1[[#This Row],[tempo_s]]/Acrescentar1[[#This Row],[distancia]]</f>
        <v>292.5</v>
      </c>
      <c r="N250" t="str">
        <f>TEXT(ROUNDDOWN(Acrescentar1[[#This Row],[ritmo_s]]/60,0),"00")</f>
        <v>04</v>
      </c>
      <c r="O250" s="4" t="str">
        <f>TEXT(ROUND(((Acrescentar1[[#This Row],[ritmo_s]]/60-Acrescentar1[[#This Row],[comp_ritmo_min]])*100),2),"00")</f>
        <v>88</v>
      </c>
      <c r="P250" t="str">
        <f>Acrescentar1[[#This Row],[comp_ritmo_min]]&amp;":"&amp;Acrescentar1[[#This Row],[comp_ritmo_seg]]</f>
        <v>04:88</v>
      </c>
    </row>
    <row r="251" spans="1:16" x14ac:dyDescent="0.3">
      <c r="A251">
        <v>250</v>
      </c>
      <c r="B251">
        <v>10702</v>
      </c>
      <c r="C251" s="1" t="s">
        <v>1154</v>
      </c>
      <c r="D251" s="1" t="s">
        <v>1</v>
      </c>
      <c r="E251">
        <v>43</v>
      </c>
      <c r="F251" s="1" t="s">
        <v>14</v>
      </c>
      <c r="G251" s="4">
        <v>53</v>
      </c>
      <c r="H251" s="1" t="s">
        <v>6</v>
      </c>
      <c r="I251" s="1" t="s">
        <v>6</v>
      </c>
      <c r="J251" s="2">
        <v>3.3865740740740738E-2</v>
      </c>
      <c r="K251" s="3">
        <v>10</v>
      </c>
      <c r="L251" s="4">
        <f>HOUR(Acrescentar1[[#This Row],[tempo]])*60*60+MINUTE(Acrescentar1[[#This Row],[tempo]])*60+SECOND(Acrescentar1[[#This Row],[tempo]])</f>
        <v>2926</v>
      </c>
      <c r="M251">
        <f>Acrescentar1[[#This Row],[tempo_s]]/Acrescentar1[[#This Row],[distancia]]</f>
        <v>292.60000000000002</v>
      </c>
      <c r="N251" t="str">
        <f>TEXT(ROUNDDOWN(Acrescentar1[[#This Row],[ritmo_s]]/60,0),"00")</f>
        <v>04</v>
      </c>
      <c r="O251" s="4" t="str">
        <f>TEXT(ROUND(((Acrescentar1[[#This Row],[ritmo_s]]/60-Acrescentar1[[#This Row],[comp_ritmo_min]])*100),2),"00")</f>
        <v>88</v>
      </c>
      <c r="P251" t="str">
        <f>Acrescentar1[[#This Row],[comp_ritmo_min]]&amp;":"&amp;Acrescentar1[[#This Row],[comp_ritmo_seg]]</f>
        <v>04:88</v>
      </c>
    </row>
    <row r="252" spans="1:16" x14ac:dyDescent="0.3">
      <c r="A252">
        <v>251</v>
      </c>
      <c r="B252">
        <v>10115</v>
      </c>
      <c r="C252" s="1" t="s">
        <v>1155</v>
      </c>
      <c r="D252" s="1" t="s">
        <v>1</v>
      </c>
      <c r="E252">
        <v>31</v>
      </c>
      <c r="F252" s="1" t="s">
        <v>2</v>
      </c>
      <c r="G252" s="4">
        <v>31</v>
      </c>
      <c r="H252" s="1" t="s">
        <v>6</v>
      </c>
      <c r="I252" s="1" t="s">
        <v>6</v>
      </c>
      <c r="J252" s="2">
        <v>3.3865740740740738E-2</v>
      </c>
      <c r="K252" s="3">
        <v>10</v>
      </c>
      <c r="L252" s="4">
        <f>HOUR(Acrescentar1[[#This Row],[tempo]])*60*60+MINUTE(Acrescentar1[[#This Row],[tempo]])*60+SECOND(Acrescentar1[[#This Row],[tempo]])</f>
        <v>2926</v>
      </c>
      <c r="M252">
        <f>Acrescentar1[[#This Row],[tempo_s]]/Acrescentar1[[#This Row],[distancia]]</f>
        <v>292.60000000000002</v>
      </c>
      <c r="N252" t="str">
        <f>TEXT(ROUNDDOWN(Acrescentar1[[#This Row],[ritmo_s]]/60,0),"00")</f>
        <v>04</v>
      </c>
      <c r="O252" s="4" t="str">
        <f>TEXT(ROUND(((Acrescentar1[[#This Row],[ritmo_s]]/60-Acrescentar1[[#This Row],[comp_ritmo_min]])*100),2),"00")</f>
        <v>88</v>
      </c>
      <c r="P252" t="str">
        <f>Acrescentar1[[#This Row],[comp_ritmo_min]]&amp;":"&amp;Acrescentar1[[#This Row],[comp_ritmo_seg]]</f>
        <v>04:88</v>
      </c>
    </row>
    <row r="253" spans="1:16" x14ac:dyDescent="0.3">
      <c r="A253">
        <v>252</v>
      </c>
      <c r="B253">
        <v>9796</v>
      </c>
      <c r="C253" s="1" t="s">
        <v>1156</v>
      </c>
      <c r="D253" s="1" t="s">
        <v>1</v>
      </c>
      <c r="E253">
        <v>41</v>
      </c>
      <c r="F253" s="1" t="s">
        <v>14</v>
      </c>
      <c r="G253" s="4">
        <v>54</v>
      </c>
      <c r="H253" s="1" t="s">
        <v>6</v>
      </c>
      <c r="I253" s="1" t="s">
        <v>6</v>
      </c>
      <c r="J253" s="2">
        <v>3.3865740740740738E-2</v>
      </c>
      <c r="K253" s="3">
        <v>10</v>
      </c>
      <c r="L253" s="4">
        <f>HOUR(Acrescentar1[[#This Row],[tempo]])*60*60+MINUTE(Acrescentar1[[#This Row],[tempo]])*60+SECOND(Acrescentar1[[#This Row],[tempo]])</f>
        <v>2926</v>
      </c>
      <c r="M253">
        <f>Acrescentar1[[#This Row],[tempo_s]]/Acrescentar1[[#This Row],[distancia]]</f>
        <v>292.60000000000002</v>
      </c>
      <c r="N253" t="str">
        <f>TEXT(ROUNDDOWN(Acrescentar1[[#This Row],[ritmo_s]]/60,0),"00")</f>
        <v>04</v>
      </c>
      <c r="O253" s="4" t="str">
        <f>TEXT(ROUND(((Acrescentar1[[#This Row],[ritmo_s]]/60-Acrescentar1[[#This Row],[comp_ritmo_min]])*100),2),"00")</f>
        <v>88</v>
      </c>
      <c r="P253" t="str">
        <f>Acrescentar1[[#This Row],[comp_ritmo_min]]&amp;":"&amp;Acrescentar1[[#This Row],[comp_ritmo_seg]]</f>
        <v>04:88</v>
      </c>
    </row>
    <row r="254" spans="1:16" x14ac:dyDescent="0.3">
      <c r="A254">
        <v>253</v>
      </c>
      <c r="B254">
        <v>8983</v>
      </c>
      <c r="C254" s="1" t="s">
        <v>1157</v>
      </c>
      <c r="D254" s="1" t="s">
        <v>1</v>
      </c>
      <c r="E254">
        <v>33</v>
      </c>
      <c r="F254" s="1" t="s">
        <v>2</v>
      </c>
      <c r="G254" s="4">
        <v>32</v>
      </c>
      <c r="H254" s="1" t="s">
        <v>6</v>
      </c>
      <c r="I254" s="1" t="s">
        <v>9</v>
      </c>
      <c r="J254" s="2">
        <v>3.3877314814814811E-2</v>
      </c>
      <c r="K254" s="3">
        <v>10</v>
      </c>
      <c r="L254" s="4">
        <f>HOUR(Acrescentar1[[#This Row],[tempo]])*60*60+MINUTE(Acrescentar1[[#This Row],[tempo]])*60+SECOND(Acrescentar1[[#This Row],[tempo]])</f>
        <v>2927</v>
      </c>
      <c r="M254">
        <f>Acrescentar1[[#This Row],[tempo_s]]/Acrescentar1[[#This Row],[distancia]]</f>
        <v>292.7</v>
      </c>
      <c r="N254" t="str">
        <f>TEXT(ROUNDDOWN(Acrescentar1[[#This Row],[ritmo_s]]/60,0),"00")</f>
        <v>04</v>
      </c>
      <c r="O254" s="4" t="str">
        <f>TEXT(ROUND(((Acrescentar1[[#This Row],[ritmo_s]]/60-Acrescentar1[[#This Row],[comp_ritmo_min]])*100),2),"00")</f>
        <v>88</v>
      </c>
      <c r="P254" t="str">
        <f>Acrescentar1[[#This Row],[comp_ritmo_min]]&amp;":"&amp;Acrescentar1[[#This Row],[comp_ritmo_seg]]</f>
        <v>04:88</v>
      </c>
    </row>
    <row r="255" spans="1:16" x14ac:dyDescent="0.3">
      <c r="A255">
        <v>254</v>
      </c>
      <c r="B255">
        <v>10842</v>
      </c>
      <c r="C255" s="1" t="s">
        <v>1158</v>
      </c>
      <c r="D255" s="1" t="s">
        <v>1</v>
      </c>
      <c r="E255">
        <v>23</v>
      </c>
      <c r="F255" s="1" t="s">
        <v>5</v>
      </c>
      <c r="G255" s="4">
        <v>10</v>
      </c>
      <c r="H255" s="1" t="s">
        <v>6</v>
      </c>
      <c r="I255" s="1" t="s">
        <v>6</v>
      </c>
      <c r="J255" s="2">
        <v>3.3877314814814811E-2</v>
      </c>
      <c r="K255" s="3">
        <v>10</v>
      </c>
      <c r="L255" s="4">
        <f>HOUR(Acrescentar1[[#This Row],[tempo]])*60*60+MINUTE(Acrescentar1[[#This Row],[tempo]])*60+SECOND(Acrescentar1[[#This Row],[tempo]])</f>
        <v>2927</v>
      </c>
      <c r="M255">
        <f>Acrescentar1[[#This Row],[tempo_s]]/Acrescentar1[[#This Row],[distancia]]</f>
        <v>292.7</v>
      </c>
      <c r="N255" t="str">
        <f>TEXT(ROUNDDOWN(Acrescentar1[[#This Row],[ritmo_s]]/60,0),"00")</f>
        <v>04</v>
      </c>
      <c r="O255" s="4" t="str">
        <f>TEXT(ROUND(((Acrescentar1[[#This Row],[ritmo_s]]/60-Acrescentar1[[#This Row],[comp_ritmo_min]])*100),2),"00")</f>
        <v>88</v>
      </c>
      <c r="P255" t="str">
        <f>Acrescentar1[[#This Row],[comp_ritmo_min]]&amp;":"&amp;Acrescentar1[[#This Row],[comp_ritmo_seg]]</f>
        <v>04:88</v>
      </c>
    </row>
    <row r="256" spans="1:16" x14ac:dyDescent="0.3">
      <c r="A256">
        <v>255</v>
      </c>
      <c r="B256">
        <v>10692</v>
      </c>
      <c r="C256" s="1" t="s">
        <v>1159</v>
      </c>
      <c r="D256" s="1" t="s">
        <v>1</v>
      </c>
      <c r="E256">
        <v>56</v>
      </c>
      <c r="F256" s="1" t="s">
        <v>59</v>
      </c>
      <c r="G256" s="4">
        <v>15</v>
      </c>
      <c r="H256" s="1" t="s">
        <v>6</v>
      </c>
      <c r="I256" s="1" t="s">
        <v>6</v>
      </c>
      <c r="J256" s="2">
        <v>3.3912037037037039E-2</v>
      </c>
      <c r="K256" s="3">
        <v>10</v>
      </c>
      <c r="L256" s="4">
        <f>HOUR(Acrescentar1[[#This Row],[tempo]])*60*60+MINUTE(Acrescentar1[[#This Row],[tempo]])*60+SECOND(Acrescentar1[[#This Row],[tempo]])</f>
        <v>2930</v>
      </c>
      <c r="M256">
        <f>Acrescentar1[[#This Row],[tempo_s]]/Acrescentar1[[#This Row],[distancia]]</f>
        <v>293</v>
      </c>
      <c r="N256" t="str">
        <f>TEXT(ROUNDDOWN(Acrescentar1[[#This Row],[ritmo_s]]/60,0),"00")</f>
        <v>04</v>
      </c>
      <c r="O256" s="4" t="str">
        <f>TEXT(ROUND(((Acrescentar1[[#This Row],[ritmo_s]]/60-Acrescentar1[[#This Row],[comp_ritmo_min]])*100),2),"00")</f>
        <v>88</v>
      </c>
      <c r="P256" t="str">
        <f>Acrescentar1[[#This Row],[comp_ritmo_min]]&amp;":"&amp;Acrescentar1[[#This Row],[comp_ritmo_seg]]</f>
        <v>04:88</v>
      </c>
    </row>
    <row r="257" spans="1:16" x14ac:dyDescent="0.3">
      <c r="A257">
        <v>256</v>
      </c>
      <c r="B257">
        <v>8545</v>
      </c>
      <c r="C257" s="1" t="s">
        <v>1160</v>
      </c>
      <c r="D257" s="1" t="s">
        <v>1</v>
      </c>
      <c r="E257">
        <v>34</v>
      </c>
      <c r="F257" s="1" t="s">
        <v>2</v>
      </c>
      <c r="G257" s="4">
        <v>33</v>
      </c>
      <c r="H257" s="1" t="s">
        <v>6</v>
      </c>
      <c r="I257" s="1" t="s">
        <v>345</v>
      </c>
      <c r="J257" s="2">
        <v>3.3923611111111113E-2</v>
      </c>
      <c r="K257" s="3">
        <v>10</v>
      </c>
      <c r="L257" s="4">
        <f>HOUR(Acrescentar1[[#This Row],[tempo]])*60*60+MINUTE(Acrescentar1[[#This Row],[tempo]])*60+SECOND(Acrescentar1[[#This Row],[tempo]])</f>
        <v>2931</v>
      </c>
      <c r="M257">
        <f>Acrescentar1[[#This Row],[tempo_s]]/Acrescentar1[[#This Row],[distancia]]</f>
        <v>293.10000000000002</v>
      </c>
      <c r="N257" t="str">
        <f>TEXT(ROUNDDOWN(Acrescentar1[[#This Row],[ritmo_s]]/60,0),"00")</f>
        <v>04</v>
      </c>
      <c r="O257" s="4" t="str">
        <f>TEXT(ROUND(((Acrescentar1[[#This Row],[ritmo_s]]/60-Acrescentar1[[#This Row],[comp_ritmo_min]])*100),2),"00")</f>
        <v>89</v>
      </c>
      <c r="P257" t="str">
        <f>Acrescentar1[[#This Row],[comp_ritmo_min]]&amp;":"&amp;Acrescentar1[[#This Row],[comp_ritmo_seg]]</f>
        <v>04:89</v>
      </c>
    </row>
    <row r="258" spans="1:16" x14ac:dyDescent="0.3">
      <c r="A258">
        <v>257</v>
      </c>
      <c r="B258">
        <v>9481</v>
      </c>
      <c r="C258" s="1" t="s">
        <v>1161</v>
      </c>
      <c r="D258" s="1" t="s">
        <v>1</v>
      </c>
      <c r="E258">
        <v>46</v>
      </c>
      <c r="F258" s="1" t="s">
        <v>16</v>
      </c>
      <c r="G258" s="4">
        <v>36</v>
      </c>
      <c r="H258" s="1" t="s">
        <v>6</v>
      </c>
      <c r="I258" s="1" t="s">
        <v>187</v>
      </c>
      <c r="J258" s="2">
        <v>3.3958333333333333E-2</v>
      </c>
      <c r="K258" s="3">
        <v>10</v>
      </c>
      <c r="L258" s="4">
        <f>HOUR(Acrescentar1[[#This Row],[tempo]])*60*60+MINUTE(Acrescentar1[[#This Row],[tempo]])*60+SECOND(Acrescentar1[[#This Row],[tempo]])</f>
        <v>2934</v>
      </c>
      <c r="M258">
        <f>Acrescentar1[[#This Row],[tempo_s]]/Acrescentar1[[#This Row],[distancia]]</f>
        <v>293.39999999999998</v>
      </c>
      <c r="N258" t="str">
        <f>TEXT(ROUNDDOWN(Acrescentar1[[#This Row],[ritmo_s]]/60,0),"00")</f>
        <v>04</v>
      </c>
      <c r="O258" s="4" t="str">
        <f>TEXT(ROUND(((Acrescentar1[[#This Row],[ritmo_s]]/60-Acrescentar1[[#This Row],[comp_ritmo_min]])*100),2),"00")</f>
        <v>89</v>
      </c>
      <c r="P258" t="str">
        <f>Acrescentar1[[#This Row],[comp_ritmo_min]]&amp;":"&amp;Acrescentar1[[#This Row],[comp_ritmo_seg]]</f>
        <v>04:89</v>
      </c>
    </row>
    <row r="259" spans="1:16" x14ac:dyDescent="0.3">
      <c r="A259">
        <v>258</v>
      </c>
      <c r="B259">
        <v>9169</v>
      </c>
      <c r="C259" s="1" t="s">
        <v>1162</v>
      </c>
      <c r="D259" s="1" t="s">
        <v>1</v>
      </c>
      <c r="E259">
        <v>42</v>
      </c>
      <c r="F259" s="1" t="s">
        <v>14</v>
      </c>
      <c r="G259" s="4">
        <v>55</v>
      </c>
      <c r="H259" s="1" t="s">
        <v>6</v>
      </c>
      <c r="I259" s="1" t="s">
        <v>444</v>
      </c>
      <c r="J259" s="2">
        <v>3.3958333333333333E-2</v>
      </c>
      <c r="K259" s="3">
        <v>10</v>
      </c>
      <c r="L259" s="4">
        <f>HOUR(Acrescentar1[[#This Row],[tempo]])*60*60+MINUTE(Acrescentar1[[#This Row],[tempo]])*60+SECOND(Acrescentar1[[#This Row],[tempo]])</f>
        <v>2934</v>
      </c>
      <c r="M259">
        <f>Acrescentar1[[#This Row],[tempo_s]]/Acrescentar1[[#This Row],[distancia]]</f>
        <v>293.39999999999998</v>
      </c>
      <c r="N259" t="str">
        <f>TEXT(ROUNDDOWN(Acrescentar1[[#This Row],[ritmo_s]]/60,0),"00")</f>
        <v>04</v>
      </c>
      <c r="O259" s="4" t="str">
        <f>TEXT(ROUND(((Acrescentar1[[#This Row],[ritmo_s]]/60-Acrescentar1[[#This Row],[comp_ritmo_min]])*100),2),"00")</f>
        <v>89</v>
      </c>
      <c r="P259" t="str">
        <f>Acrescentar1[[#This Row],[comp_ritmo_min]]&amp;":"&amp;Acrescentar1[[#This Row],[comp_ritmo_seg]]</f>
        <v>04:89</v>
      </c>
    </row>
    <row r="260" spans="1:16" x14ac:dyDescent="0.3">
      <c r="A260">
        <v>259</v>
      </c>
      <c r="B260">
        <v>8944</v>
      </c>
      <c r="C260" s="1" t="s">
        <v>1163</v>
      </c>
      <c r="D260" s="1" t="s">
        <v>1</v>
      </c>
      <c r="E260">
        <v>50</v>
      </c>
      <c r="F260" s="1" t="s">
        <v>18</v>
      </c>
      <c r="G260" s="4">
        <v>32</v>
      </c>
      <c r="H260" s="1" t="s">
        <v>6</v>
      </c>
      <c r="I260" s="1" t="s">
        <v>9</v>
      </c>
      <c r="J260" s="2">
        <v>3.3993055555555554E-2</v>
      </c>
      <c r="K260" s="3">
        <v>10</v>
      </c>
      <c r="L260" s="4">
        <f>HOUR(Acrescentar1[[#This Row],[tempo]])*60*60+MINUTE(Acrescentar1[[#This Row],[tempo]])*60+SECOND(Acrescentar1[[#This Row],[tempo]])</f>
        <v>2937</v>
      </c>
      <c r="M260">
        <f>Acrescentar1[[#This Row],[tempo_s]]/Acrescentar1[[#This Row],[distancia]]</f>
        <v>293.7</v>
      </c>
      <c r="N260" t="str">
        <f>TEXT(ROUNDDOWN(Acrescentar1[[#This Row],[ritmo_s]]/60,0),"00")</f>
        <v>04</v>
      </c>
      <c r="O260" s="4" t="str">
        <f>TEXT(ROUND(((Acrescentar1[[#This Row],[ritmo_s]]/60-Acrescentar1[[#This Row],[comp_ritmo_min]])*100),2),"00")</f>
        <v>90</v>
      </c>
      <c r="P260" t="str">
        <f>Acrescentar1[[#This Row],[comp_ritmo_min]]&amp;":"&amp;Acrescentar1[[#This Row],[comp_ritmo_seg]]</f>
        <v>04:90</v>
      </c>
    </row>
    <row r="261" spans="1:16" x14ac:dyDescent="0.3">
      <c r="A261">
        <v>260</v>
      </c>
      <c r="B261">
        <v>9584</v>
      </c>
      <c r="C261" s="1" t="s">
        <v>1164</v>
      </c>
      <c r="D261" s="1" t="s">
        <v>1</v>
      </c>
      <c r="E261">
        <v>47</v>
      </c>
      <c r="F261" s="1" t="s">
        <v>16</v>
      </c>
      <c r="G261" s="4">
        <v>37</v>
      </c>
      <c r="H261" s="1" t="s">
        <v>6</v>
      </c>
      <c r="I261" s="1" t="s">
        <v>6</v>
      </c>
      <c r="J261" s="2">
        <v>3.4016203703703701E-2</v>
      </c>
      <c r="K261" s="3">
        <v>10</v>
      </c>
      <c r="L261" s="4">
        <f>HOUR(Acrescentar1[[#This Row],[tempo]])*60*60+MINUTE(Acrescentar1[[#This Row],[tempo]])*60+SECOND(Acrescentar1[[#This Row],[tempo]])</f>
        <v>2939</v>
      </c>
      <c r="M261">
        <f>Acrescentar1[[#This Row],[tempo_s]]/Acrescentar1[[#This Row],[distancia]]</f>
        <v>293.89999999999998</v>
      </c>
      <c r="N261" t="str">
        <f>TEXT(ROUNDDOWN(Acrescentar1[[#This Row],[ritmo_s]]/60,0),"00")</f>
        <v>04</v>
      </c>
      <c r="O261" s="4" t="str">
        <f>TEXT(ROUND(((Acrescentar1[[#This Row],[ritmo_s]]/60-Acrescentar1[[#This Row],[comp_ritmo_min]])*100),2),"00")</f>
        <v>90</v>
      </c>
      <c r="P261" t="str">
        <f>Acrescentar1[[#This Row],[comp_ritmo_min]]&amp;":"&amp;Acrescentar1[[#This Row],[comp_ritmo_seg]]</f>
        <v>04:90</v>
      </c>
    </row>
    <row r="262" spans="1:16" x14ac:dyDescent="0.3">
      <c r="A262">
        <v>261</v>
      </c>
      <c r="B262">
        <v>9593</v>
      </c>
      <c r="C262" s="1" t="s">
        <v>1165</v>
      </c>
      <c r="D262" s="1" t="s">
        <v>1</v>
      </c>
      <c r="E262">
        <v>39</v>
      </c>
      <c r="F262" s="1" t="s">
        <v>11</v>
      </c>
      <c r="G262" s="4">
        <v>38</v>
      </c>
      <c r="H262" s="1" t="s">
        <v>6</v>
      </c>
      <c r="I262" s="1" t="s">
        <v>6</v>
      </c>
      <c r="J262" s="2">
        <v>3.4016203703703701E-2</v>
      </c>
      <c r="K262" s="3">
        <v>10</v>
      </c>
      <c r="L262" s="4">
        <f>HOUR(Acrescentar1[[#This Row],[tempo]])*60*60+MINUTE(Acrescentar1[[#This Row],[tempo]])*60+SECOND(Acrescentar1[[#This Row],[tempo]])</f>
        <v>2939</v>
      </c>
      <c r="M262">
        <f>Acrescentar1[[#This Row],[tempo_s]]/Acrescentar1[[#This Row],[distancia]]</f>
        <v>293.89999999999998</v>
      </c>
      <c r="N262" t="str">
        <f>TEXT(ROUNDDOWN(Acrescentar1[[#This Row],[ritmo_s]]/60,0),"00")</f>
        <v>04</v>
      </c>
      <c r="O262" s="4" t="str">
        <f>TEXT(ROUND(((Acrescentar1[[#This Row],[ritmo_s]]/60-Acrescentar1[[#This Row],[comp_ritmo_min]])*100),2),"00")</f>
        <v>90</v>
      </c>
      <c r="P262" t="str">
        <f>Acrescentar1[[#This Row],[comp_ritmo_min]]&amp;":"&amp;Acrescentar1[[#This Row],[comp_ritmo_seg]]</f>
        <v>04:90</v>
      </c>
    </row>
    <row r="263" spans="1:16" x14ac:dyDescent="0.3">
      <c r="A263">
        <v>262</v>
      </c>
      <c r="B263">
        <v>9479</v>
      </c>
      <c r="C263" s="1" t="s">
        <v>1166</v>
      </c>
      <c r="D263" s="1" t="s">
        <v>1</v>
      </c>
      <c r="E263">
        <v>42</v>
      </c>
      <c r="F263" s="1" t="s">
        <v>14</v>
      </c>
      <c r="G263" s="4">
        <v>56</v>
      </c>
      <c r="H263" s="1" t="s">
        <v>6</v>
      </c>
      <c r="I263" s="1" t="s">
        <v>187</v>
      </c>
      <c r="J263" s="2">
        <v>3.4039351851851848E-2</v>
      </c>
      <c r="K263" s="3">
        <v>10</v>
      </c>
      <c r="L263" s="4">
        <f>HOUR(Acrescentar1[[#This Row],[tempo]])*60*60+MINUTE(Acrescentar1[[#This Row],[tempo]])*60+SECOND(Acrescentar1[[#This Row],[tempo]])</f>
        <v>2941</v>
      </c>
      <c r="M263">
        <f>Acrescentar1[[#This Row],[tempo_s]]/Acrescentar1[[#This Row],[distancia]]</f>
        <v>294.10000000000002</v>
      </c>
      <c r="N263" t="str">
        <f>TEXT(ROUNDDOWN(Acrescentar1[[#This Row],[ritmo_s]]/60,0),"00")</f>
        <v>04</v>
      </c>
      <c r="O263" s="4" t="str">
        <f>TEXT(ROUND(((Acrescentar1[[#This Row],[ritmo_s]]/60-Acrescentar1[[#This Row],[comp_ritmo_min]])*100),2),"00")</f>
        <v>90</v>
      </c>
      <c r="P263" t="str">
        <f>Acrescentar1[[#This Row],[comp_ritmo_min]]&amp;":"&amp;Acrescentar1[[#This Row],[comp_ritmo_seg]]</f>
        <v>04:90</v>
      </c>
    </row>
    <row r="264" spans="1:16" x14ac:dyDescent="0.3">
      <c r="A264">
        <v>263</v>
      </c>
      <c r="B264">
        <v>9176</v>
      </c>
      <c r="C264" s="1" t="s">
        <v>1167</v>
      </c>
      <c r="D264" s="1" t="s">
        <v>1</v>
      </c>
      <c r="E264">
        <v>39</v>
      </c>
      <c r="F264" s="1" t="s">
        <v>11</v>
      </c>
      <c r="G264" s="4">
        <v>39</v>
      </c>
      <c r="H264" s="1" t="s">
        <v>6</v>
      </c>
      <c r="I264" s="1" t="s">
        <v>426</v>
      </c>
      <c r="J264" s="2">
        <v>3.4050925925925929E-2</v>
      </c>
      <c r="K264" s="3">
        <v>10</v>
      </c>
      <c r="L264" s="4">
        <f>HOUR(Acrescentar1[[#This Row],[tempo]])*60*60+MINUTE(Acrescentar1[[#This Row],[tempo]])*60+SECOND(Acrescentar1[[#This Row],[tempo]])</f>
        <v>2942</v>
      </c>
      <c r="M264">
        <f>Acrescentar1[[#This Row],[tempo_s]]/Acrescentar1[[#This Row],[distancia]]</f>
        <v>294.2</v>
      </c>
      <c r="N264" t="str">
        <f>TEXT(ROUNDDOWN(Acrescentar1[[#This Row],[ritmo_s]]/60,0),"00")</f>
        <v>04</v>
      </c>
      <c r="O264" s="4" t="str">
        <f>TEXT(ROUND(((Acrescentar1[[#This Row],[ritmo_s]]/60-Acrescentar1[[#This Row],[comp_ritmo_min]])*100),2),"00")</f>
        <v>90</v>
      </c>
      <c r="P264" t="str">
        <f>Acrescentar1[[#This Row],[comp_ritmo_min]]&amp;":"&amp;Acrescentar1[[#This Row],[comp_ritmo_seg]]</f>
        <v>04:90</v>
      </c>
    </row>
    <row r="265" spans="1:16" x14ac:dyDescent="0.3">
      <c r="A265">
        <v>264</v>
      </c>
      <c r="B265">
        <v>10214</v>
      </c>
      <c r="C265" s="1" t="s">
        <v>1168</v>
      </c>
      <c r="D265" s="1" t="s">
        <v>1</v>
      </c>
      <c r="E265">
        <v>55</v>
      </c>
      <c r="F265" s="1" t="s">
        <v>59</v>
      </c>
      <c r="G265" s="4">
        <v>16</v>
      </c>
      <c r="H265" s="1" t="s">
        <v>6</v>
      </c>
      <c r="I265" s="1" t="s">
        <v>6</v>
      </c>
      <c r="J265" s="2">
        <v>3.4062500000000002E-2</v>
      </c>
      <c r="K265" s="3">
        <v>10</v>
      </c>
      <c r="L265" s="4">
        <f>HOUR(Acrescentar1[[#This Row],[tempo]])*60*60+MINUTE(Acrescentar1[[#This Row],[tempo]])*60+SECOND(Acrescentar1[[#This Row],[tempo]])</f>
        <v>2943</v>
      </c>
      <c r="M265">
        <f>Acrescentar1[[#This Row],[tempo_s]]/Acrescentar1[[#This Row],[distancia]]</f>
        <v>294.3</v>
      </c>
      <c r="N265" t="str">
        <f>TEXT(ROUNDDOWN(Acrescentar1[[#This Row],[ritmo_s]]/60,0),"00")</f>
        <v>04</v>
      </c>
      <c r="O265" s="4" t="str">
        <f>TEXT(ROUND(((Acrescentar1[[#This Row],[ritmo_s]]/60-Acrescentar1[[#This Row],[comp_ritmo_min]])*100),2),"00")</f>
        <v>91</v>
      </c>
      <c r="P265" t="str">
        <f>Acrescentar1[[#This Row],[comp_ritmo_min]]&amp;":"&amp;Acrescentar1[[#This Row],[comp_ritmo_seg]]</f>
        <v>04:91</v>
      </c>
    </row>
    <row r="266" spans="1:16" x14ac:dyDescent="0.3">
      <c r="A266">
        <v>265</v>
      </c>
      <c r="B266">
        <v>8730</v>
      </c>
      <c r="C266" s="1" t="s">
        <v>1169</v>
      </c>
      <c r="D266" s="1" t="s">
        <v>1</v>
      </c>
      <c r="E266">
        <v>52</v>
      </c>
      <c r="F266" s="1" t="s">
        <v>18</v>
      </c>
      <c r="G266" s="4">
        <v>33</v>
      </c>
      <c r="H266" s="1" t="s">
        <v>6</v>
      </c>
      <c r="I266" s="1" t="s">
        <v>441</v>
      </c>
      <c r="J266" s="2">
        <v>3.4143518518518517E-2</v>
      </c>
      <c r="K266" s="3">
        <v>10</v>
      </c>
      <c r="L266" s="4">
        <f>HOUR(Acrescentar1[[#This Row],[tempo]])*60*60+MINUTE(Acrescentar1[[#This Row],[tempo]])*60+SECOND(Acrescentar1[[#This Row],[tempo]])</f>
        <v>2950</v>
      </c>
      <c r="M266">
        <f>Acrescentar1[[#This Row],[tempo_s]]/Acrescentar1[[#This Row],[distancia]]</f>
        <v>295</v>
      </c>
      <c r="N266" t="str">
        <f>TEXT(ROUNDDOWN(Acrescentar1[[#This Row],[ritmo_s]]/60,0),"00")</f>
        <v>04</v>
      </c>
      <c r="O266" s="4" t="str">
        <f>TEXT(ROUND(((Acrescentar1[[#This Row],[ritmo_s]]/60-Acrescentar1[[#This Row],[comp_ritmo_min]])*100),2),"00")</f>
        <v>92</v>
      </c>
      <c r="P266" t="str">
        <f>Acrescentar1[[#This Row],[comp_ritmo_min]]&amp;":"&amp;Acrescentar1[[#This Row],[comp_ritmo_seg]]</f>
        <v>04:92</v>
      </c>
    </row>
    <row r="267" spans="1:16" x14ac:dyDescent="0.3">
      <c r="A267">
        <v>266</v>
      </c>
      <c r="B267">
        <v>8659</v>
      </c>
      <c r="C267" s="1" t="s">
        <v>1170</v>
      </c>
      <c r="D267" s="1" t="s">
        <v>1</v>
      </c>
      <c r="E267">
        <v>46</v>
      </c>
      <c r="F267" s="1" t="s">
        <v>16</v>
      </c>
      <c r="G267" s="4">
        <v>38</v>
      </c>
      <c r="H267" s="1" t="s">
        <v>6</v>
      </c>
      <c r="I267" s="1" t="s">
        <v>80</v>
      </c>
      <c r="J267" s="2">
        <v>3.4155092592592591E-2</v>
      </c>
      <c r="K267" s="3">
        <v>10</v>
      </c>
      <c r="L267" s="4">
        <f>HOUR(Acrescentar1[[#This Row],[tempo]])*60*60+MINUTE(Acrescentar1[[#This Row],[tempo]])*60+SECOND(Acrescentar1[[#This Row],[tempo]])</f>
        <v>2951</v>
      </c>
      <c r="M267">
        <f>Acrescentar1[[#This Row],[tempo_s]]/Acrescentar1[[#This Row],[distancia]]</f>
        <v>295.10000000000002</v>
      </c>
      <c r="N267" t="str">
        <f>TEXT(ROUNDDOWN(Acrescentar1[[#This Row],[ritmo_s]]/60,0),"00")</f>
        <v>04</v>
      </c>
      <c r="O267" s="4" t="str">
        <f>TEXT(ROUND(((Acrescentar1[[#This Row],[ritmo_s]]/60-Acrescentar1[[#This Row],[comp_ritmo_min]])*100),2),"00")</f>
        <v>92</v>
      </c>
      <c r="P267" t="str">
        <f>Acrescentar1[[#This Row],[comp_ritmo_min]]&amp;":"&amp;Acrescentar1[[#This Row],[comp_ritmo_seg]]</f>
        <v>04:92</v>
      </c>
    </row>
    <row r="268" spans="1:16" x14ac:dyDescent="0.3">
      <c r="A268">
        <v>267</v>
      </c>
      <c r="B268">
        <v>10353</v>
      </c>
      <c r="C268" s="1" t="s">
        <v>1171</v>
      </c>
      <c r="D268" s="1" t="s">
        <v>1</v>
      </c>
      <c r="E268">
        <v>48</v>
      </c>
      <c r="F268" s="1" t="s">
        <v>16</v>
      </c>
      <c r="G268" s="4">
        <v>39</v>
      </c>
      <c r="H268" s="1" t="s">
        <v>6</v>
      </c>
      <c r="I268" s="1" t="s">
        <v>6</v>
      </c>
      <c r="J268" s="2">
        <v>3.4166666666666665E-2</v>
      </c>
      <c r="K268" s="3">
        <v>10</v>
      </c>
      <c r="L268" s="4">
        <f>HOUR(Acrescentar1[[#This Row],[tempo]])*60*60+MINUTE(Acrescentar1[[#This Row],[tempo]])*60+SECOND(Acrescentar1[[#This Row],[tempo]])</f>
        <v>2952</v>
      </c>
      <c r="M268">
        <f>Acrescentar1[[#This Row],[tempo_s]]/Acrescentar1[[#This Row],[distancia]]</f>
        <v>295.2</v>
      </c>
      <c r="N268" t="str">
        <f>TEXT(ROUNDDOWN(Acrescentar1[[#This Row],[ritmo_s]]/60,0),"00")</f>
        <v>04</v>
      </c>
      <c r="O268" s="4" t="str">
        <f>TEXT(ROUND(((Acrescentar1[[#This Row],[ritmo_s]]/60-Acrescentar1[[#This Row],[comp_ritmo_min]])*100),2),"00")</f>
        <v>92</v>
      </c>
      <c r="P268" t="str">
        <f>Acrescentar1[[#This Row],[comp_ritmo_min]]&amp;":"&amp;Acrescentar1[[#This Row],[comp_ritmo_seg]]</f>
        <v>04:92</v>
      </c>
    </row>
    <row r="269" spans="1:16" x14ac:dyDescent="0.3">
      <c r="A269">
        <v>268</v>
      </c>
      <c r="B269">
        <v>10206</v>
      </c>
      <c r="C269" s="1" t="s">
        <v>1172</v>
      </c>
      <c r="D269" s="1" t="s">
        <v>1</v>
      </c>
      <c r="E269">
        <v>40</v>
      </c>
      <c r="F269" s="1" t="s">
        <v>14</v>
      </c>
      <c r="G269" s="4">
        <v>57</v>
      </c>
      <c r="H269" s="1" t="s">
        <v>6</v>
      </c>
      <c r="I269" s="1" t="s">
        <v>6</v>
      </c>
      <c r="J269" s="2">
        <v>3.4166666666666665E-2</v>
      </c>
      <c r="K269" s="3">
        <v>10</v>
      </c>
      <c r="L269" s="4">
        <f>HOUR(Acrescentar1[[#This Row],[tempo]])*60*60+MINUTE(Acrescentar1[[#This Row],[tempo]])*60+SECOND(Acrescentar1[[#This Row],[tempo]])</f>
        <v>2952</v>
      </c>
      <c r="M269">
        <f>Acrescentar1[[#This Row],[tempo_s]]/Acrescentar1[[#This Row],[distancia]]</f>
        <v>295.2</v>
      </c>
      <c r="N269" t="str">
        <f>TEXT(ROUNDDOWN(Acrescentar1[[#This Row],[ritmo_s]]/60,0),"00")</f>
        <v>04</v>
      </c>
      <c r="O269" s="4" t="str">
        <f>TEXT(ROUND(((Acrescentar1[[#This Row],[ritmo_s]]/60-Acrescentar1[[#This Row],[comp_ritmo_min]])*100),2),"00")</f>
        <v>92</v>
      </c>
      <c r="P269" t="str">
        <f>Acrescentar1[[#This Row],[comp_ritmo_min]]&amp;":"&amp;Acrescentar1[[#This Row],[comp_ritmo_seg]]</f>
        <v>04:92</v>
      </c>
    </row>
    <row r="270" spans="1:16" x14ac:dyDescent="0.3">
      <c r="A270">
        <v>269</v>
      </c>
      <c r="B270">
        <v>8558</v>
      </c>
      <c r="C270" s="1" t="s">
        <v>1173</v>
      </c>
      <c r="D270" s="1" t="s">
        <v>1</v>
      </c>
      <c r="E270">
        <v>44</v>
      </c>
      <c r="F270" s="1" t="s">
        <v>14</v>
      </c>
      <c r="G270" s="4">
        <v>58</v>
      </c>
      <c r="H270" s="1" t="s">
        <v>6</v>
      </c>
      <c r="I270" s="1" t="s">
        <v>610</v>
      </c>
      <c r="J270" s="2">
        <v>3.4178240740740738E-2</v>
      </c>
      <c r="K270" s="3">
        <v>10</v>
      </c>
      <c r="L270" s="4">
        <f>HOUR(Acrescentar1[[#This Row],[tempo]])*60*60+MINUTE(Acrescentar1[[#This Row],[tempo]])*60+SECOND(Acrescentar1[[#This Row],[tempo]])</f>
        <v>2953</v>
      </c>
      <c r="M270">
        <f>Acrescentar1[[#This Row],[tempo_s]]/Acrescentar1[[#This Row],[distancia]]</f>
        <v>295.3</v>
      </c>
      <c r="N270" t="str">
        <f>TEXT(ROUNDDOWN(Acrescentar1[[#This Row],[ritmo_s]]/60,0),"00")</f>
        <v>04</v>
      </c>
      <c r="O270" s="4" t="str">
        <f>TEXT(ROUND(((Acrescentar1[[#This Row],[ritmo_s]]/60-Acrescentar1[[#This Row],[comp_ritmo_min]])*100),2),"00")</f>
        <v>92</v>
      </c>
      <c r="P270" t="str">
        <f>Acrescentar1[[#This Row],[comp_ritmo_min]]&amp;":"&amp;Acrescentar1[[#This Row],[comp_ritmo_seg]]</f>
        <v>04:92</v>
      </c>
    </row>
    <row r="271" spans="1:16" x14ac:dyDescent="0.3">
      <c r="A271">
        <v>270</v>
      </c>
      <c r="B271">
        <v>10984</v>
      </c>
      <c r="C271" s="1" t="s">
        <v>1174</v>
      </c>
      <c r="D271" s="1" t="s">
        <v>1</v>
      </c>
      <c r="E271">
        <v>37</v>
      </c>
      <c r="F271" s="1" t="s">
        <v>11</v>
      </c>
      <c r="G271" s="4">
        <v>40</v>
      </c>
      <c r="H271" s="1" t="s">
        <v>6</v>
      </c>
      <c r="I271" s="1" t="s">
        <v>6</v>
      </c>
      <c r="J271" s="2">
        <v>3.4201388888888892E-2</v>
      </c>
      <c r="K271" s="3">
        <v>10</v>
      </c>
      <c r="L271" s="4">
        <f>HOUR(Acrescentar1[[#This Row],[tempo]])*60*60+MINUTE(Acrescentar1[[#This Row],[tempo]])*60+SECOND(Acrescentar1[[#This Row],[tempo]])</f>
        <v>2955</v>
      </c>
      <c r="M271">
        <f>Acrescentar1[[#This Row],[tempo_s]]/Acrescentar1[[#This Row],[distancia]]</f>
        <v>295.5</v>
      </c>
      <c r="N271" t="str">
        <f>TEXT(ROUNDDOWN(Acrescentar1[[#This Row],[ritmo_s]]/60,0),"00")</f>
        <v>04</v>
      </c>
      <c r="O271" s="4" t="str">
        <f>TEXT(ROUND(((Acrescentar1[[#This Row],[ritmo_s]]/60-Acrescentar1[[#This Row],[comp_ritmo_min]])*100),2),"00")</f>
        <v>93</v>
      </c>
      <c r="P271" t="str">
        <f>Acrescentar1[[#This Row],[comp_ritmo_min]]&amp;":"&amp;Acrescentar1[[#This Row],[comp_ritmo_seg]]</f>
        <v>04:93</v>
      </c>
    </row>
    <row r="272" spans="1:16" x14ac:dyDescent="0.3">
      <c r="A272">
        <v>271</v>
      </c>
      <c r="B272">
        <v>9753</v>
      </c>
      <c r="C272" s="1" t="s">
        <v>1097</v>
      </c>
      <c r="D272" s="1" t="s">
        <v>1</v>
      </c>
      <c r="E272">
        <v>52</v>
      </c>
      <c r="F272" s="1" t="s">
        <v>18</v>
      </c>
      <c r="G272" s="4">
        <v>34</v>
      </c>
      <c r="H272" s="1" t="s">
        <v>6</v>
      </c>
      <c r="I272" s="1" t="s">
        <v>6</v>
      </c>
      <c r="J272" s="2">
        <v>3.4201388888888892E-2</v>
      </c>
      <c r="K272" s="3">
        <v>10</v>
      </c>
      <c r="L272" s="4">
        <f>HOUR(Acrescentar1[[#This Row],[tempo]])*60*60+MINUTE(Acrescentar1[[#This Row],[tempo]])*60+SECOND(Acrescentar1[[#This Row],[tempo]])</f>
        <v>2955</v>
      </c>
      <c r="M272">
        <f>Acrescentar1[[#This Row],[tempo_s]]/Acrescentar1[[#This Row],[distancia]]</f>
        <v>295.5</v>
      </c>
      <c r="N272" t="str">
        <f>TEXT(ROUNDDOWN(Acrescentar1[[#This Row],[ritmo_s]]/60,0),"00")</f>
        <v>04</v>
      </c>
      <c r="O272" s="4" t="str">
        <f>TEXT(ROUND(((Acrescentar1[[#This Row],[ritmo_s]]/60-Acrescentar1[[#This Row],[comp_ritmo_min]])*100),2),"00")</f>
        <v>93</v>
      </c>
      <c r="P272" t="str">
        <f>Acrescentar1[[#This Row],[comp_ritmo_min]]&amp;":"&amp;Acrescentar1[[#This Row],[comp_ritmo_seg]]</f>
        <v>04:93</v>
      </c>
    </row>
    <row r="273" spans="1:16" x14ac:dyDescent="0.3">
      <c r="A273">
        <v>272</v>
      </c>
      <c r="B273">
        <v>9664</v>
      </c>
      <c r="C273" s="1" t="s">
        <v>1098</v>
      </c>
      <c r="D273" s="1" t="s">
        <v>1</v>
      </c>
      <c r="E273">
        <v>36</v>
      </c>
      <c r="F273" s="1" t="s">
        <v>11</v>
      </c>
      <c r="G273" s="4">
        <v>41</v>
      </c>
      <c r="H273" s="1" t="s">
        <v>6</v>
      </c>
      <c r="I273" s="1" t="s">
        <v>6</v>
      </c>
      <c r="J273" s="2">
        <v>3.4236111111111113E-2</v>
      </c>
      <c r="K273" s="3">
        <v>10</v>
      </c>
      <c r="L273" s="4">
        <f>HOUR(Acrescentar1[[#This Row],[tempo]])*60*60+MINUTE(Acrescentar1[[#This Row],[tempo]])*60+SECOND(Acrescentar1[[#This Row],[tempo]])</f>
        <v>2958</v>
      </c>
      <c r="M273">
        <f>Acrescentar1[[#This Row],[tempo_s]]/Acrescentar1[[#This Row],[distancia]]</f>
        <v>295.8</v>
      </c>
      <c r="N273" t="str">
        <f>TEXT(ROUNDDOWN(Acrescentar1[[#This Row],[ritmo_s]]/60,0),"00")</f>
        <v>04</v>
      </c>
      <c r="O273" s="4" t="str">
        <f>TEXT(ROUND(((Acrescentar1[[#This Row],[ritmo_s]]/60-Acrescentar1[[#This Row],[comp_ritmo_min]])*100),2),"00")</f>
        <v>93</v>
      </c>
      <c r="P273" t="str">
        <f>Acrescentar1[[#This Row],[comp_ritmo_min]]&amp;":"&amp;Acrescentar1[[#This Row],[comp_ritmo_seg]]</f>
        <v>04:93</v>
      </c>
    </row>
    <row r="274" spans="1:16" x14ac:dyDescent="0.3">
      <c r="A274">
        <v>273</v>
      </c>
      <c r="B274">
        <v>11297</v>
      </c>
      <c r="C274" s="1" t="s">
        <v>1099</v>
      </c>
      <c r="D274" s="1" t="s">
        <v>1</v>
      </c>
      <c r="E274">
        <v>44</v>
      </c>
      <c r="F274" s="1" t="s">
        <v>14</v>
      </c>
      <c r="G274" s="4">
        <v>59</v>
      </c>
      <c r="H274" s="1" t="s">
        <v>6</v>
      </c>
      <c r="I274" s="1" t="s">
        <v>6</v>
      </c>
      <c r="J274" s="2">
        <v>3.4236111111111113E-2</v>
      </c>
      <c r="K274" s="3">
        <v>10</v>
      </c>
      <c r="L274" s="4">
        <f>HOUR(Acrescentar1[[#This Row],[tempo]])*60*60+MINUTE(Acrescentar1[[#This Row],[tempo]])*60+SECOND(Acrescentar1[[#This Row],[tempo]])</f>
        <v>2958</v>
      </c>
      <c r="M274">
        <f>Acrescentar1[[#This Row],[tempo_s]]/Acrescentar1[[#This Row],[distancia]]</f>
        <v>295.8</v>
      </c>
      <c r="N274" t="str">
        <f>TEXT(ROUNDDOWN(Acrescentar1[[#This Row],[ritmo_s]]/60,0),"00")</f>
        <v>04</v>
      </c>
      <c r="O274" s="4" t="str">
        <f>TEXT(ROUND(((Acrescentar1[[#This Row],[ritmo_s]]/60-Acrescentar1[[#This Row],[comp_ritmo_min]])*100),2),"00")</f>
        <v>93</v>
      </c>
      <c r="P274" t="str">
        <f>Acrescentar1[[#This Row],[comp_ritmo_min]]&amp;":"&amp;Acrescentar1[[#This Row],[comp_ritmo_seg]]</f>
        <v>04:93</v>
      </c>
    </row>
    <row r="275" spans="1:16" x14ac:dyDescent="0.3">
      <c r="A275">
        <v>274</v>
      </c>
      <c r="B275">
        <v>11254</v>
      </c>
      <c r="C275" s="1" t="s">
        <v>1100</v>
      </c>
      <c r="D275" s="1" t="s">
        <v>1</v>
      </c>
      <c r="E275">
        <v>32</v>
      </c>
      <c r="F275" s="1" t="s">
        <v>2</v>
      </c>
      <c r="G275" s="4">
        <v>34</v>
      </c>
      <c r="H275" s="1" t="s">
        <v>6</v>
      </c>
      <c r="I275" s="1" t="s">
        <v>6</v>
      </c>
      <c r="J275" s="2">
        <v>3.4236111111111113E-2</v>
      </c>
      <c r="K275" s="3">
        <v>10</v>
      </c>
      <c r="L275" s="4">
        <f>HOUR(Acrescentar1[[#This Row],[tempo]])*60*60+MINUTE(Acrescentar1[[#This Row],[tempo]])*60+SECOND(Acrescentar1[[#This Row],[tempo]])</f>
        <v>2958</v>
      </c>
      <c r="M275">
        <f>Acrescentar1[[#This Row],[tempo_s]]/Acrescentar1[[#This Row],[distancia]]</f>
        <v>295.8</v>
      </c>
      <c r="N275" t="str">
        <f>TEXT(ROUNDDOWN(Acrescentar1[[#This Row],[ritmo_s]]/60,0),"00")</f>
        <v>04</v>
      </c>
      <c r="O275" s="4" t="str">
        <f>TEXT(ROUND(((Acrescentar1[[#This Row],[ritmo_s]]/60-Acrescentar1[[#This Row],[comp_ritmo_min]])*100),2),"00")</f>
        <v>93</v>
      </c>
      <c r="P275" t="str">
        <f>Acrescentar1[[#This Row],[comp_ritmo_min]]&amp;":"&amp;Acrescentar1[[#This Row],[comp_ritmo_seg]]</f>
        <v>04:93</v>
      </c>
    </row>
    <row r="276" spans="1:16" x14ac:dyDescent="0.3">
      <c r="A276">
        <v>275</v>
      </c>
      <c r="B276">
        <v>10920</v>
      </c>
      <c r="C276" s="1" t="s">
        <v>1101</v>
      </c>
      <c r="D276" s="1" t="s">
        <v>1</v>
      </c>
      <c r="E276">
        <v>42</v>
      </c>
      <c r="F276" s="1" t="s">
        <v>14</v>
      </c>
      <c r="G276" s="4">
        <v>60</v>
      </c>
      <c r="H276" s="1" t="s">
        <v>6</v>
      </c>
      <c r="I276" s="1" t="s">
        <v>6</v>
      </c>
      <c r="J276" s="2">
        <v>3.4282407407407407E-2</v>
      </c>
      <c r="K276" s="3">
        <v>10</v>
      </c>
      <c r="L276" s="4">
        <f>HOUR(Acrescentar1[[#This Row],[tempo]])*60*60+MINUTE(Acrescentar1[[#This Row],[tempo]])*60+SECOND(Acrescentar1[[#This Row],[tempo]])</f>
        <v>2962</v>
      </c>
      <c r="M276">
        <f>Acrescentar1[[#This Row],[tempo_s]]/Acrescentar1[[#This Row],[distancia]]</f>
        <v>296.2</v>
      </c>
      <c r="N276" t="str">
        <f>TEXT(ROUNDDOWN(Acrescentar1[[#This Row],[ritmo_s]]/60,0),"00")</f>
        <v>04</v>
      </c>
      <c r="O276" s="4" t="str">
        <f>TEXT(ROUND(((Acrescentar1[[#This Row],[ritmo_s]]/60-Acrescentar1[[#This Row],[comp_ritmo_min]])*100),2),"00")</f>
        <v>94</v>
      </c>
      <c r="P276" t="str">
        <f>Acrescentar1[[#This Row],[comp_ritmo_min]]&amp;":"&amp;Acrescentar1[[#This Row],[comp_ritmo_seg]]</f>
        <v>04:94</v>
      </c>
    </row>
    <row r="277" spans="1:16" x14ac:dyDescent="0.3">
      <c r="A277">
        <v>276</v>
      </c>
      <c r="B277">
        <v>9662</v>
      </c>
      <c r="C277" s="1" t="s">
        <v>1102</v>
      </c>
      <c r="D277" s="1" t="s">
        <v>1</v>
      </c>
      <c r="E277">
        <v>51</v>
      </c>
      <c r="F277" s="1" t="s">
        <v>18</v>
      </c>
      <c r="G277" s="4">
        <v>35</v>
      </c>
      <c r="H277" s="1" t="s">
        <v>6</v>
      </c>
      <c r="I277" s="1" t="s">
        <v>6</v>
      </c>
      <c r="J277" s="2">
        <v>3.4305555555555554E-2</v>
      </c>
      <c r="K277" s="3">
        <v>10</v>
      </c>
      <c r="L277" s="4">
        <f>HOUR(Acrescentar1[[#This Row],[tempo]])*60*60+MINUTE(Acrescentar1[[#This Row],[tempo]])*60+SECOND(Acrescentar1[[#This Row],[tempo]])</f>
        <v>2964</v>
      </c>
      <c r="M277">
        <f>Acrescentar1[[#This Row],[tempo_s]]/Acrescentar1[[#This Row],[distancia]]</f>
        <v>296.39999999999998</v>
      </c>
      <c r="N277" t="str">
        <f>TEXT(ROUNDDOWN(Acrescentar1[[#This Row],[ritmo_s]]/60,0),"00")</f>
        <v>04</v>
      </c>
      <c r="O277" s="4" t="str">
        <f>TEXT(ROUND(((Acrescentar1[[#This Row],[ritmo_s]]/60-Acrescentar1[[#This Row],[comp_ritmo_min]])*100),2),"00")</f>
        <v>94</v>
      </c>
      <c r="P277" t="str">
        <f>Acrescentar1[[#This Row],[comp_ritmo_min]]&amp;":"&amp;Acrescentar1[[#This Row],[comp_ritmo_seg]]</f>
        <v>04:94</v>
      </c>
    </row>
    <row r="278" spans="1:16" x14ac:dyDescent="0.3">
      <c r="A278">
        <v>277</v>
      </c>
      <c r="B278">
        <v>10870</v>
      </c>
      <c r="C278" s="1" t="s">
        <v>1103</v>
      </c>
      <c r="D278" s="1" t="s">
        <v>1</v>
      </c>
      <c r="E278">
        <v>59</v>
      </c>
      <c r="F278" s="1" t="s">
        <v>59</v>
      </c>
      <c r="G278" s="4">
        <v>17</v>
      </c>
      <c r="H278" s="1" t="s">
        <v>6</v>
      </c>
      <c r="I278" s="1" t="s">
        <v>6</v>
      </c>
      <c r="J278" s="2">
        <v>3.4363425925925929E-2</v>
      </c>
      <c r="K278" s="3">
        <v>10</v>
      </c>
      <c r="L278" s="4">
        <f>HOUR(Acrescentar1[[#This Row],[tempo]])*60*60+MINUTE(Acrescentar1[[#This Row],[tempo]])*60+SECOND(Acrescentar1[[#This Row],[tempo]])</f>
        <v>2969</v>
      </c>
      <c r="M278">
        <f>Acrescentar1[[#This Row],[tempo_s]]/Acrescentar1[[#This Row],[distancia]]</f>
        <v>296.89999999999998</v>
      </c>
      <c r="N278" t="str">
        <f>TEXT(ROUNDDOWN(Acrescentar1[[#This Row],[ritmo_s]]/60,0),"00")</f>
        <v>04</v>
      </c>
      <c r="O278" s="4" t="str">
        <f>TEXT(ROUND(((Acrescentar1[[#This Row],[ritmo_s]]/60-Acrescentar1[[#This Row],[comp_ritmo_min]])*100),2),"00")</f>
        <v>95</v>
      </c>
      <c r="P278" t="str">
        <f>Acrescentar1[[#This Row],[comp_ritmo_min]]&amp;":"&amp;Acrescentar1[[#This Row],[comp_ritmo_seg]]</f>
        <v>04:95</v>
      </c>
    </row>
    <row r="279" spans="1:16" x14ac:dyDescent="0.3">
      <c r="A279">
        <v>278</v>
      </c>
      <c r="B279">
        <v>8743</v>
      </c>
      <c r="C279" s="1" t="s">
        <v>1104</v>
      </c>
      <c r="D279" s="1" t="s">
        <v>1</v>
      </c>
      <c r="E279">
        <v>39</v>
      </c>
      <c r="F279" s="1" t="s">
        <v>11</v>
      </c>
      <c r="G279" s="4">
        <v>42</v>
      </c>
      <c r="H279" s="1" t="s">
        <v>6</v>
      </c>
      <c r="I279" s="1" t="s">
        <v>1105</v>
      </c>
      <c r="J279" s="2">
        <v>3.4363425925925929E-2</v>
      </c>
      <c r="K279" s="3">
        <v>10</v>
      </c>
      <c r="L279" s="4">
        <f>HOUR(Acrescentar1[[#This Row],[tempo]])*60*60+MINUTE(Acrescentar1[[#This Row],[tempo]])*60+SECOND(Acrescentar1[[#This Row],[tempo]])</f>
        <v>2969</v>
      </c>
      <c r="M279">
        <f>Acrescentar1[[#This Row],[tempo_s]]/Acrescentar1[[#This Row],[distancia]]</f>
        <v>296.89999999999998</v>
      </c>
      <c r="N279" t="str">
        <f>TEXT(ROUNDDOWN(Acrescentar1[[#This Row],[ritmo_s]]/60,0),"00")</f>
        <v>04</v>
      </c>
      <c r="O279" s="4" t="str">
        <f>TEXT(ROUND(((Acrescentar1[[#This Row],[ritmo_s]]/60-Acrescentar1[[#This Row],[comp_ritmo_min]])*100),2),"00")</f>
        <v>95</v>
      </c>
      <c r="P279" t="str">
        <f>Acrescentar1[[#This Row],[comp_ritmo_min]]&amp;":"&amp;Acrescentar1[[#This Row],[comp_ritmo_seg]]</f>
        <v>04:95</v>
      </c>
    </row>
    <row r="280" spans="1:16" x14ac:dyDescent="0.3">
      <c r="A280">
        <v>279</v>
      </c>
      <c r="B280">
        <v>10700</v>
      </c>
      <c r="C280" s="1" t="s">
        <v>1106</v>
      </c>
      <c r="D280" s="1" t="s">
        <v>1</v>
      </c>
      <c r="E280">
        <v>44</v>
      </c>
      <c r="F280" s="1" t="s">
        <v>14</v>
      </c>
      <c r="G280" s="4">
        <v>61</v>
      </c>
      <c r="H280" s="1" t="s">
        <v>6</v>
      </c>
      <c r="I280" s="1" t="s">
        <v>6</v>
      </c>
      <c r="J280" s="2">
        <v>3.4375000000000003E-2</v>
      </c>
      <c r="K280" s="3">
        <v>10</v>
      </c>
      <c r="L280" s="4">
        <f>HOUR(Acrescentar1[[#This Row],[tempo]])*60*60+MINUTE(Acrescentar1[[#This Row],[tempo]])*60+SECOND(Acrescentar1[[#This Row],[tempo]])</f>
        <v>2970</v>
      </c>
      <c r="M280">
        <f>Acrescentar1[[#This Row],[tempo_s]]/Acrescentar1[[#This Row],[distancia]]</f>
        <v>297</v>
      </c>
      <c r="N280" t="str">
        <f>TEXT(ROUNDDOWN(Acrescentar1[[#This Row],[ritmo_s]]/60,0),"00")</f>
        <v>04</v>
      </c>
      <c r="O280" s="4" t="str">
        <f>TEXT(ROUND(((Acrescentar1[[#This Row],[ritmo_s]]/60-Acrescentar1[[#This Row],[comp_ritmo_min]])*100),2),"00")</f>
        <v>95</v>
      </c>
      <c r="P280" t="str">
        <f>Acrescentar1[[#This Row],[comp_ritmo_min]]&amp;":"&amp;Acrescentar1[[#This Row],[comp_ritmo_seg]]</f>
        <v>04:95</v>
      </c>
    </row>
    <row r="281" spans="1:16" x14ac:dyDescent="0.3">
      <c r="A281">
        <v>280</v>
      </c>
      <c r="B281">
        <v>10963</v>
      </c>
      <c r="C281" s="1" t="s">
        <v>1107</v>
      </c>
      <c r="D281" s="1" t="s">
        <v>1</v>
      </c>
      <c r="E281">
        <v>38</v>
      </c>
      <c r="F281" s="1" t="s">
        <v>11</v>
      </c>
      <c r="G281" s="4">
        <v>43</v>
      </c>
      <c r="H281" s="1" t="s">
        <v>6</v>
      </c>
      <c r="I281" s="1" t="s">
        <v>6</v>
      </c>
      <c r="J281" s="2">
        <v>3.439814814814815E-2</v>
      </c>
      <c r="K281" s="3">
        <v>10</v>
      </c>
      <c r="L281" s="4">
        <f>HOUR(Acrescentar1[[#This Row],[tempo]])*60*60+MINUTE(Acrescentar1[[#This Row],[tempo]])*60+SECOND(Acrescentar1[[#This Row],[tempo]])</f>
        <v>2972</v>
      </c>
      <c r="M281">
        <f>Acrescentar1[[#This Row],[tempo_s]]/Acrescentar1[[#This Row],[distancia]]</f>
        <v>297.2</v>
      </c>
      <c r="N281" t="str">
        <f>TEXT(ROUNDDOWN(Acrescentar1[[#This Row],[ritmo_s]]/60,0),"00")</f>
        <v>04</v>
      </c>
      <c r="O281" s="4" t="str">
        <f>TEXT(ROUND(((Acrescentar1[[#This Row],[ritmo_s]]/60-Acrescentar1[[#This Row],[comp_ritmo_min]])*100),2),"00")</f>
        <v>95</v>
      </c>
      <c r="P281" t="str">
        <f>Acrescentar1[[#This Row],[comp_ritmo_min]]&amp;":"&amp;Acrescentar1[[#This Row],[comp_ritmo_seg]]</f>
        <v>04:95</v>
      </c>
    </row>
    <row r="282" spans="1:16" x14ac:dyDescent="0.3">
      <c r="A282">
        <v>281</v>
      </c>
      <c r="B282">
        <v>10380</v>
      </c>
      <c r="C282" s="1" t="s">
        <v>1108</v>
      </c>
      <c r="D282" s="1" t="s">
        <v>1</v>
      </c>
      <c r="E282">
        <v>70</v>
      </c>
      <c r="F282" s="1" t="s">
        <v>49</v>
      </c>
      <c r="G282" s="4">
        <v>2</v>
      </c>
      <c r="H282" s="1" t="s">
        <v>6</v>
      </c>
      <c r="I282" s="1" t="s">
        <v>6</v>
      </c>
      <c r="J282" s="2">
        <v>3.439814814814815E-2</v>
      </c>
      <c r="K282" s="3">
        <v>10</v>
      </c>
      <c r="L282" s="4">
        <f>HOUR(Acrescentar1[[#This Row],[tempo]])*60*60+MINUTE(Acrescentar1[[#This Row],[tempo]])*60+SECOND(Acrescentar1[[#This Row],[tempo]])</f>
        <v>2972</v>
      </c>
      <c r="M282">
        <f>Acrescentar1[[#This Row],[tempo_s]]/Acrescentar1[[#This Row],[distancia]]</f>
        <v>297.2</v>
      </c>
      <c r="N282" t="str">
        <f>TEXT(ROUNDDOWN(Acrescentar1[[#This Row],[ritmo_s]]/60,0),"00")</f>
        <v>04</v>
      </c>
      <c r="O282" s="4" t="str">
        <f>TEXT(ROUND(((Acrescentar1[[#This Row],[ritmo_s]]/60-Acrescentar1[[#This Row],[comp_ritmo_min]])*100),2),"00")</f>
        <v>95</v>
      </c>
      <c r="P282" t="str">
        <f>Acrescentar1[[#This Row],[comp_ritmo_min]]&amp;":"&amp;Acrescentar1[[#This Row],[comp_ritmo_seg]]</f>
        <v>04:95</v>
      </c>
    </row>
    <row r="283" spans="1:16" x14ac:dyDescent="0.3">
      <c r="A283">
        <v>282</v>
      </c>
      <c r="B283">
        <v>10241</v>
      </c>
      <c r="C283" s="1" t="s">
        <v>1109</v>
      </c>
      <c r="D283" s="1" t="s">
        <v>1</v>
      </c>
      <c r="E283">
        <v>32</v>
      </c>
      <c r="F283" s="1" t="s">
        <v>2</v>
      </c>
      <c r="G283" s="4">
        <v>35</v>
      </c>
      <c r="H283" s="1" t="s">
        <v>6</v>
      </c>
      <c r="I283" s="1" t="s">
        <v>6</v>
      </c>
      <c r="J283" s="2">
        <v>3.439814814814815E-2</v>
      </c>
      <c r="K283" s="3">
        <v>10</v>
      </c>
      <c r="L283" s="4">
        <f>HOUR(Acrescentar1[[#This Row],[tempo]])*60*60+MINUTE(Acrescentar1[[#This Row],[tempo]])*60+SECOND(Acrescentar1[[#This Row],[tempo]])</f>
        <v>2972</v>
      </c>
      <c r="M283">
        <f>Acrescentar1[[#This Row],[tempo_s]]/Acrescentar1[[#This Row],[distancia]]</f>
        <v>297.2</v>
      </c>
      <c r="N283" t="str">
        <f>TEXT(ROUNDDOWN(Acrescentar1[[#This Row],[ritmo_s]]/60,0),"00")</f>
        <v>04</v>
      </c>
      <c r="O283" s="4" t="str">
        <f>TEXT(ROUND(((Acrescentar1[[#This Row],[ritmo_s]]/60-Acrescentar1[[#This Row],[comp_ritmo_min]])*100),2),"00")</f>
        <v>95</v>
      </c>
      <c r="P283" t="str">
        <f>Acrescentar1[[#This Row],[comp_ritmo_min]]&amp;":"&amp;Acrescentar1[[#This Row],[comp_ritmo_seg]]</f>
        <v>04:95</v>
      </c>
    </row>
    <row r="284" spans="1:16" x14ac:dyDescent="0.3">
      <c r="A284">
        <v>283</v>
      </c>
      <c r="B284">
        <v>10559</v>
      </c>
      <c r="C284" s="1" t="s">
        <v>1110</v>
      </c>
      <c r="D284" s="1" t="s">
        <v>1</v>
      </c>
      <c r="E284">
        <v>35</v>
      </c>
      <c r="F284" s="1" t="s">
        <v>11</v>
      </c>
      <c r="G284" s="4">
        <v>44</v>
      </c>
      <c r="H284" s="1" t="s">
        <v>6</v>
      </c>
      <c r="I284" s="1" t="s">
        <v>6</v>
      </c>
      <c r="J284" s="2">
        <v>3.4409722222222223E-2</v>
      </c>
      <c r="K284" s="3">
        <v>10</v>
      </c>
      <c r="L284" s="4">
        <f>HOUR(Acrescentar1[[#This Row],[tempo]])*60*60+MINUTE(Acrescentar1[[#This Row],[tempo]])*60+SECOND(Acrescentar1[[#This Row],[tempo]])</f>
        <v>2973</v>
      </c>
      <c r="M284">
        <f>Acrescentar1[[#This Row],[tempo_s]]/Acrescentar1[[#This Row],[distancia]]</f>
        <v>297.3</v>
      </c>
      <c r="N284" t="str">
        <f>TEXT(ROUNDDOWN(Acrescentar1[[#This Row],[ritmo_s]]/60,0),"00")</f>
        <v>04</v>
      </c>
      <c r="O284" s="4" t="str">
        <f>TEXT(ROUND(((Acrescentar1[[#This Row],[ritmo_s]]/60-Acrescentar1[[#This Row],[comp_ritmo_min]])*100),2),"00")</f>
        <v>96</v>
      </c>
      <c r="P284" t="str">
        <f>Acrescentar1[[#This Row],[comp_ritmo_min]]&amp;":"&amp;Acrescentar1[[#This Row],[comp_ritmo_seg]]</f>
        <v>04:96</v>
      </c>
    </row>
    <row r="285" spans="1:16" x14ac:dyDescent="0.3">
      <c r="A285">
        <v>284</v>
      </c>
      <c r="B285">
        <v>10098</v>
      </c>
      <c r="C285" s="1" t="s">
        <v>1111</v>
      </c>
      <c r="D285" s="1" t="s">
        <v>1</v>
      </c>
      <c r="E285">
        <v>29</v>
      </c>
      <c r="F285" s="1" t="s">
        <v>36</v>
      </c>
      <c r="G285" s="4">
        <v>18</v>
      </c>
      <c r="H285" s="1" t="s">
        <v>6</v>
      </c>
      <c r="I285" s="1" t="s">
        <v>6</v>
      </c>
      <c r="J285" s="2">
        <v>3.4421296296296297E-2</v>
      </c>
      <c r="K285" s="3">
        <v>10</v>
      </c>
      <c r="L285" s="4">
        <f>HOUR(Acrescentar1[[#This Row],[tempo]])*60*60+MINUTE(Acrescentar1[[#This Row],[tempo]])*60+SECOND(Acrescentar1[[#This Row],[tempo]])</f>
        <v>2974</v>
      </c>
      <c r="M285">
        <f>Acrescentar1[[#This Row],[tempo_s]]/Acrescentar1[[#This Row],[distancia]]</f>
        <v>297.39999999999998</v>
      </c>
      <c r="N285" t="str">
        <f>TEXT(ROUNDDOWN(Acrescentar1[[#This Row],[ritmo_s]]/60,0),"00")</f>
        <v>04</v>
      </c>
      <c r="O285" s="4" t="str">
        <f>TEXT(ROUND(((Acrescentar1[[#This Row],[ritmo_s]]/60-Acrescentar1[[#This Row],[comp_ritmo_min]])*100),2),"00")</f>
        <v>96</v>
      </c>
      <c r="P285" t="str">
        <f>Acrescentar1[[#This Row],[comp_ritmo_min]]&amp;":"&amp;Acrescentar1[[#This Row],[comp_ritmo_seg]]</f>
        <v>04:96</v>
      </c>
    </row>
    <row r="286" spans="1:16" x14ac:dyDescent="0.3">
      <c r="A286">
        <v>285</v>
      </c>
      <c r="B286">
        <v>8614</v>
      </c>
      <c r="C286" s="1" t="s">
        <v>1112</v>
      </c>
      <c r="D286" s="1" t="s">
        <v>1</v>
      </c>
      <c r="E286">
        <v>48</v>
      </c>
      <c r="F286" s="1" t="s">
        <v>16</v>
      </c>
      <c r="G286" s="4">
        <v>40</v>
      </c>
      <c r="H286" s="1" t="s">
        <v>6</v>
      </c>
      <c r="I286" s="1" t="s">
        <v>559</v>
      </c>
      <c r="J286" s="2">
        <v>3.4421296296296297E-2</v>
      </c>
      <c r="K286" s="3">
        <v>10</v>
      </c>
      <c r="L286" s="4">
        <f>HOUR(Acrescentar1[[#This Row],[tempo]])*60*60+MINUTE(Acrescentar1[[#This Row],[tempo]])*60+SECOND(Acrescentar1[[#This Row],[tempo]])</f>
        <v>2974</v>
      </c>
      <c r="M286">
        <f>Acrescentar1[[#This Row],[tempo_s]]/Acrescentar1[[#This Row],[distancia]]</f>
        <v>297.39999999999998</v>
      </c>
      <c r="N286" t="str">
        <f>TEXT(ROUNDDOWN(Acrescentar1[[#This Row],[ritmo_s]]/60,0),"00")</f>
        <v>04</v>
      </c>
      <c r="O286" s="4" t="str">
        <f>TEXT(ROUND(((Acrescentar1[[#This Row],[ritmo_s]]/60-Acrescentar1[[#This Row],[comp_ritmo_min]])*100),2),"00")</f>
        <v>96</v>
      </c>
      <c r="P286" t="str">
        <f>Acrescentar1[[#This Row],[comp_ritmo_min]]&amp;":"&amp;Acrescentar1[[#This Row],[comp_ritmo_seg]]</f>
        <v>04:96</v>
      </c>
    </row>
    <row r="287" spans="1:16" x14ac:dyDescent="0.3">
      <c r="A287">
        <v>286</v>
      </c>
      <c r="B287">
        <v>9166</v>
      </c>
      <c r="C287" s="1" t="s">
        <v>1113</v>
      </c>
      <c r="D287" s="1" t="s">
        <v>1</v>
      </c>
      <c r="E287">
        <v>51</v>
      </c>
      <c r="F287" s="1" t="s">
        <v>18</v>
      </c>
      <c r="G287" s="4">
        <v>36</v>
      </c>
      <c r="H287" s="1" t="s">
        <v>6</v>
      </c>
      <c r="I287" s="1" t="s">
        <v>106</v>
      </c>
      <c r="J287" s="2">
        <v>3.4432870370370371E-2</v>
      </c>
      <c r="K287" s="3">
        <v>10</v>
      </c>
      <c r="L287" s="4">
        <f>HOUR(Acrescentar1[[#This Row],[tempo]])*60*60+MINUTE(Acrescentar1[[#This Row],[tempo]])*60+SECOND(Acrescentar1[[#This Row],[tempo]])</f>
        <v>2975</v>
      </c>
      <c r="M287">
        <f>Acrescentar1[[#This Row],[tempo_s]]/Acrescentar1[[#This Row],[distancia]]</f>
        <v>297.5</v>
      </c>
      <c r="N287" t="str">
        <f>TEXT(ROUNDDOWN(Acrescentar1[[#This Row],[ritmo_s]]/60,0),"00")</f>
        <v>04</v>
      </c>
      <c r="O287" s="4" t="str">
        <f>TEXT(ROUND(((Acrescentar1[[#This Row],[ritmo_s]]/60-Acrescentar1[[#This Row],[comp_ritmo_min]])*100),2),"00")</f>
        <v>96</v>
      </c>
      <c r="P287" t="str">
        <f>Acrescentar1[[#This Row],[comp_ritmo_min]]&amp;":"&amp;Acrescentar1[[#This Row],[comp_ritmo_seg]]</f>
        <v>04:96</v>
      </c>
    </row>
    <row r="288" spans="1:16" x14ac:dyDescent="0.3">
      <c r="A288">
        <v>287</v>
      </c>
      <c r="B288">
        <v>9253</v>
      </c>
      <c r="C288" s="1" t="s">
        <v>1114</v>
      </c>
      <c r="D288" s="1" t="s">
        <v>1</v>
      </c>
      <c r="E288">
        <v>35</v>
      </c>
      <c r="F288" s="1" t="s">
        <v>11</v>
      </c>
      <c r="G288" s="4">
        <v>45</v>
      </c>
      <c r="H288" s="1" t="s">
        <v>6</v>
      </c>
      <c r="I288" s="1" t="s">
        <v>7</v>
      </c>
      <c r="J288" s="2">
        <v>3.4456018518518518E-2</v>
      </c>
      <c r="K288" s="3">
        <v>10</v>
      </c>
      <c r="L288" s="4">
        <f>HOUR(Acrescentar1[[#This Row],[tempo]])*60*60+MINUTE(Acrescentar1[[#This Row],[tempo]])*60+SECOND(Acrescentar1[[#This Row],[tempo]])</f>
        <v>2977</v>
      </c>
      <c r="M288">
        <f>Acrescentar1[[#This Row],[tempo_s]]/Acrescentar1[[#This Row],[distancia]]</f>
        <v>297.7</v>
      </c>
      <c r="N288" t="str">
        <f>TEXT(ROUNDDOWN(Acrescentar1[[#This Row],[ritmo_s]]/60,0),"00")</f>
        <v>04</v>
      </c>
      <c r="O288" s="4" t="str">
        <f>TEXT(ROUND(((Acrescentar1[[#This Row],[ritmo_s]]/60-Acrescentar1[[#This Row],[comp_ritmo_min]])*100),2),"00")</f>
        <v>96</v>
      </c>
      <c r="P288" t="str">
        <f>Acrescentar1[[#This Row],[comp_ritmo_min]]&amp;":"&amp;Acrescentar1[[#This Row],[comp_ritmo_seg]]</f>
        <v>04:96</v>
      </c>
    </row>
    <row r="289" spans="1:16" x14ac:dyDescent="0.3">
      <c r="A289">
        <v>288</v>
      </c>
      <c r="B289">
        <v>10851</v>
      </c>
      <c r="C289" s="1" t="s">
        <v>1115</v>
      </c>
      <c r="D289" s="1" t="s">
        <v>1</v>
      </c>
      <c r="E289">
        <v>31</v>
      </c>
      <c r="F289" s="1" t="s">
        <v>2</v>
      </c>
      <c r="G289" s="4">
        <v>36</v>
      </c>
      <c r="H289" s="1" t="s">
        <v>6</v>
      </c>
      <c r="I289" s="1" t="s">
        <v>6</v>
      </c>
      <c r="J289" s="2">
        <v>3.4467592592592591E-2</v>
      </c>
      <c r="K289" s="3">
        <v>10</v>
      </c>
      <c r="L289" s="4">
        <f>HOUR(Acrescentar1[[#This Row],[tempo]])*60*60+MINUTE(Acrescentar1[[#This Row],[tempo]])*60+SECOND(Acrescentar1[[#This Row],[tempo]])</f>
        <v>2978</v>
      </c>
      <c r="M289">
        <f>Acrescentar1[[#This Row],[tempo_s]]/Acrescentar1[[#This Row],[distancia]]</f>
        <v>297.8</v>
      </c>
      <c r="N289" t="str">
        <f>TEXT(ROUNDDOWN(Acrescentar1[[#This Row],[ritmo_s]]/60,0),"00")</f>
        <v>04</v>
      </c>
      <c r="O289" s="4" t="str">
        <f>TEXT(ROUND(((Acrescentar1[[#This Row],[ritmo_s]]/60-Acrescentar1[[#This Row],[comp_ritmo_min]])*100),2),"00")</f>
        <v>96</v>
      </c>
      <c r="P289" t="str">
        <f>Acrescentar1[[#This Row],[comp_ritmo_min]]&amp;":"&amp;Acrescentar1[[#This Row],[comp_ritmo_seg]]</f>
        <v>04:96</v>
      </c>
    </row>
    <row r="290" spans="1:16" x14ac:dyDescent="0.3">
      <c r="A290">
        <v>289</v>
      </c>
      <c r="B290">
        <v>9046</v>
      </c>
      <c r="C290" s="1" t="s">
        <v>1116</v>
      </c>
      <c r="D290" s="1" t="s">
        <v>1</v>
      </c>
      <c r="E290">
        <v>28</v>
      </c>
      <c r="F290" s="1" t="s">
        <v>36</v>
      </c>
      <c r="G290" s="4">
        <v>19</v>
      </c>
      <c r="H290" s="1" t="s">
        <v>6</v>
      </c>
      <c r="I290" s="1" t="s">
        <v>9</v>
      </c>
      <c r="J290" s="2">
        <v>3.4502314814814812E-2</v>
      </c>
      <c r="K290" s="3">
        <v>10</v>
      </c>
      <c r="L290" s="4">
        <f>HOUR(Acrescentar1[[#This Row],[tempo]])*60*60+MINUTE(Acrescentar1[[#This Row],[tempo]])*60+SECOND(Acrescentar1[[#This Row],[tempo]])</f>
        <v>2981</v>
      </c>
      <c r="M290">
        <f>Acrescentar1[[#This Row],[tempo_s]]/Acrescentar1[[#This Row],[distancia]]</f>
        <v>298.10000000000002</v>
      </c>
      <c r="N290" t="str">
        <f>TEXT(ROUNDDOWN(Acrescentar1[[#This Row],[ritmo_s]]/60,0),"00")</f>
        <v>04</v>
      </c>
      <c r="O290" s="4" t="str">
        <f>TEXT(ROUND(((Acrescentar1[[#This Row],[ritmo_s]]/60-Acrescentar1[[#This Row],[comp_ritmo_min]])*100),2),"00")</f>
        <v>97</v>
      </c>
      <c r="P290" t="str">
        <f>Acrescentar1[[#This Row],[comp_ritmo_min]]&amp;":"&amp;Acrescentar1[[#This Row],[comp_ritmo_seg]]</f>
        <v>04:97</v>
      </c>
    </row>
    <row r="291" spans="1:16" x14ac:dyDescent="0.3">
      <c r="A291">
        <v>290</v>
      </c>
      <c r="B291">
        <v>10038</v>
      </c>
      <c r="C291" s="1" t="s">
        <v>1117</v>
      </c>
      <c r="D291" s="1" t="s">
        <v>1</v>
      </c>
      <c r="E291">
        <v>23</v>
      </c>
      <c r="F291" s="1" t="s">
        <v>5</v>
      </c>
      <c r="G291" s="4">
        <v>11</v>
      </c>
      <c r="H291" s="1" t="s">
        <v>6</v>
      </c>
      <c r="I291" s="1" t="s">
        <v>6</v>
      </c>
      <c r="J291" s="2">
        <v>3.4502314814814812E-2</v>
      </c>
      <c r="K291" s="3">
        <v>10</v>
      </c>
      <c r="L291" s="4">
        <f>HOUR(Acrescentar1[[#This Row],[tempo]])*60*60+MINUTE(Acrescentar1[[#This Row],[tempo]])*60+SECOND(Acrescentar1[[#This Row],[tempo]])</f>
        <v>2981</v>
      </c>
      <c r="M291">
        <f>Acrescentar1[[#This Row],[tempo_s]]/Acrescentar1[[#This Row],[distancia]]</f>
        <v>298.10000000000002</v>
      </c>
      <c r="N291" t="str">
        <f>TEXT(ROUNDDOWN(Acrescentar1[[#This Row],[ritmo_s]]/60,0),"00")</f>
        <v>04</v>
      </c>
      <c r="O291" s="4" t="str">
        <f>TEXT(ROUND(((Acrescentar1[[#This Row],[ritmo_s]]/60-Acrescentar1[[#This Row],[comp_ritmo_min]])*100),2),"00")</f>
        <v>97</v>
      </c>
      <c r="P291" t="str">
        <f>Acrescentar1[[#This Row],[comp_ritmo_min]]&amp;":"&amp;Acrescentar1[[#This Row],[comp_ritmo_seg]]</f>
        <v>04:97</v>
      </c>
    </row>
    <row r="292" spans="1:16" x14ac:dyDescent="0.3">
      <c r="A292">
        <v>291</v>
      </c>
      <c r="B292">
        <v>8924</v>
      </c>
      <c r="C292" s="1" t="s">
        <v>1118</v>
      </c>
      <c r="D292" s="1" t="s">
        <v>1</v>
      </c>
      <c r="E292">
        <v>52</v>
      </c>
      <c r="F292" s="1" t="s">
        <v>18</v>
      </c>
      <c r="G292" s="4">
        <v>37</v>
      </c>
      <c r="H292" s="1" t="s">
        <v>6</v>
      </c>
      <c r="I292" s="1" t="s">
        <v>9</v>
      </c>
      <c r="J292" s="2">
        <v>3.4525462962962966E-2</v>
      </c>
      <c r="K292" s="3">
        <v>10</v>
      </c>
      <c r="L292" s="4">
        <f>HOUR(Acrescentar1[[#This Row],[tempo]])*60*60+MINUTE(Acrescentar1[[#This Row],[tempo]])*60+SECOND(Acrescentar1[[#This Row],[tempo]])</f>
        <v>2983</v>
      </c>
      <c r="M292">
        <f>Acrescentar1[[#This Row],[tempo_s]]/Acrescentar1[[#This Row],[distancia]]</f>
        <v>298.3</v>
      </c>
      <c r="N292" t="str">
        <f>TEXT(ROUNDDOWN(Acrescentar1[[#This Row],[ritmo_s]]/60,0),"00")</f>
        <v>04</v>
      </c>
      <c r="O292" s="4" t="str">
        <f>TEXT(ROUND(((Acrescentar1[[#This Row],[ritmo_s]]/60-Acrescentar1[[#This Row],[comp_ritmo_min]])*100),2),"00")</f>
        <v>97</v>
      </c>
      <c r="P292" t="str">
        <f>Acrescentar1[[#This Row],[comp_ritmo_min]]&amp;":"&amp;Acrescentar1[[#This Row],[comp_ritmo_seg]]</f>
        <v>04:97</v>
      </c>
    </row>
    <row r="293" spans="1:16" x14ac:dyDescent="0.3">
      <c r="A293">
        <v>292</v>
      </c>
      <c r="B293">
        <v>9297</v>
      </c>
      <c r="C293" s="1" t="s">
        <v>1119</v>
      </c>
      <c r="D293" s="1" t="s">
        <v>1</v>
      </c>
      <c r="E293">
        <v>53</v>
      </c>
      <c r="F293" s="1" t="s">
        <v>18</v>
      </c>
      <c r="G293" s="4">
        <v>38</v>
      </c>
      <c r="H293" s="1" t="s">
        <v>6</v>
      </c>
      <c r="I293" s="1" t="s">
        <v>1120</v>
      </c>
      <c r="J293" s="2">
        <v>3.4525462962962966E-2</v>
      </c>
      <c r="K293" s="3">
        <v>10</v>
      </c>
      <c r="L293" s="4">
        <f>HOUR(Acrescentar1[[#This Row],[tempo]])*60*60+MINUTE(Acrescentar1[[#This Row],[tempo]])*60+SECOND(Acrescentar1[[#This Row],[tempo]])</f>
        <v>2983</v>
      </c>
      <c r="M293">
        <f>Acrescentar1[[#This Row],[tempo_s]]/Acrescentar1[[#This Row],[distancia]]</f>
        <v>298.3</v>
      </c>
      <c r="N293" t="str">
        <f>TEXT(ROUNDDOWN(Acrescentar1[[#This Row],[ritmo_s]]/60,0),"00")</f>
        <v>04</v>
      </c>
      <c r="O293" s="4" t="str">
        <f>TEXT(ROUND(((Acrescentar1[[#This Row],[ritmo_s]]/60-Acrescentar1[[#This Row],[comp_ritmo_min]])*100),2),"00")</f>
        <v>97</v>
      </c>
      <c r="P293" t="str">
        <f>Acrescentar1[[#This Row],[comp_ritmo_min]]&amp;":"&amp;Acrescentar1[[#This Row],[comp_ritmo_seg]]</f>
        <v>04:97</v>
      </c>
    </row>
    <row r="294" spans="1:16" x14ac:dyDescent="0.3">
      <c r="A294">
        <v>293</v>
      </c>
      <c r="B294">
        <v>10184</v>
      </c>
      <c r="C294" s="1" t="s">
        <v>1121</v>
      </c>
      <c r="D294" s="1" t="s">
        <v>1</v>
      </c>
      <c r="E294">
        <v>47</v>
      </c>
      <c r="F294" s="1" t="s">
        <v>16</v>
      </c>
      <c r="G294" s="4">
        <v>41</v>
      </c>
      <c r="H294" s="1" t="s">
        <v>6</v>
      </c>
      <c r="I294" s="1" t="s">
        <v>6</v>
      </c>
      <c r="J294" s="2">
        <v>3.453703703703704E-2</v>
      </c>
      <c r="K294" s="3">
        <v>10</v>
      </c>
      <c r="L294" s="4">
        <f>HOUR(Acrescentar1[[#This Row],[tempo]])*60*60+MINUTE(Acrescentar1[[#This Row],[tempo]])*60+SECOND(Acrescentar1[[#This Row],[tempo]])</f>
        <v>2984</v>
      </c>
      <c r="M294">
        <f>Acrescentar1[[#This Row],[tempo_s]]/Acrescentar1[[#This Row],[distancia]]</f>
        <v>298.39999999999998</v>
      </c>
      <c r="N294" t="str">
        <f>TEXT(ROUNDDOWN(Acrescentar1[[#This Row],[ritmo_s]]/60,0),"00")</f>
        <v>04</v>
      </c>
      <c r="O294" s="4" t="str">
        <f>TEXT(ROUND(((Acrescentar1[[#This Row],[ritmo_s]]/60-Acrescentar1[[#This Row],[comp_ritmo_min]])*100),2),"00")</f>
        <v>97</v>
      </c>
      <c r="P294" t="str">
        <f>Acrescentar1[[#This Row],[comp_ritmo_min]]&amp;":"&amp;Acrescentar1[[#This Row],[comp_ritmo_seg]]</f>
        <v>04:97</v>
      </c>
    </row>
    <row r="295" spans="1:16" x14ac:dyDescent="0.3">
      <c r="A295">
        <v>294</v>
      </c>
      <c r="B295">
        <v>9579</v>
      </c>
      <c r="C295" s="1" t="s">
        <v>1122</v>
      </c>
      <c r="D295" s="1" t="s">
        <v>1</v>
      </c>
      <c r="E295">
        <v>41</v>
      </c>
      <c r="F295" s="1" t="s">
        <v>14</v>
      </c>
      <c r="G295" s="4">
        <v>62</v>
      </c>
      <c r="H295" s="1" t="s">
        <v>6</v>
      </c>
      <c r="I295" s="1" t="s">
        <v>6</v>
      </c>
      <c r="J295" s="2">
        <v>3.4560185185185187E-2</v>
      </c>
      <c r="K295" s="3">
        <v>10</v>
      </c>
      <c r="L295" s="4">
        <f>HOUR(Acrescentar1[[#This Row],[tempo]])*60*60+MINUTE(Acrescentar1[[#This Row],[tempo]])*60+SECOND(Acrescentar1[[#This Row],[tempo]])</f>
        <v>2986</v>
      </c>
      <c r="M295">
        <f>Acrescentar1[[#This Row],[tempo_s]]/Acrescentar1[[#This Row],[distancia]]</f>
        <v>298.60000000000002</v>
      </c>
      <c r="N295" t="str">
        <f>TEXT(ROUNDDOWN(Acrescentar1[[#This Row],[ritmo_s]]/60,0),"00")</f>
        <v>04</v>
      </c>
      <c r="O295" s="4" t="str">
        <f>TEXT(ROUND(((Acrescentar1[[#This Row],[ritmo_s]]/60-Acrescentar1[[#This Row],[comp_ritmo_min]])*100),2),"00")</f>
        <v>98</v>
      </c>
      <c r="P295" t="str">
        <f>Acrescentar1[[#This Row],[comp_ritmo_min]]&amp;":"&amp;Acrescentar1[[#This Row],[comp_ritmo_seg]]</f>
        <v>04:98</v>
      </c>
    </row>
    <row r="296" spans="1:16" x14ac:dyDescent="0.3">
      <c r="A296">
        <v>295</v>
      </c>
      <c r="B296">
        <v>9076</v>
      </c>
      <c r="C296" s="1" t="s">
        <v>1123</v>
      </c>
      <c r="D296" s="1" t="s">
        <v>1</v>
      </c>
      <c r="E296">
        <v>39</v>
      </c>
      <c r="F296" s="1" t="s">
        <v>11</v>
      </c>
      <c r="G296" s="4">
        <v>46</v>
      </c>
      <c r="H296" s="1" t="s">
        <v>6</v>
      </c>
      <c r="I296" s="1" t="s">
        <v>9</v>
      </c>
      <c r="J296" s="2">
        <v>3.4594907407407408E-2</v>
      </c>
      <c r="K296" s="3">
        <v>10</v>
      </c>
      <c r="L296" s="4">
        <f>HOUR(Acrescentar1[[#This Row],[tempo]])*60*60+MINUTE(Acrescentar1[[#This Row],[tempo]])*60+SECOND(Acrescentar1[[#This Row],[tempo]])</f>
        <v>2989</v>
      </c>
      <c r="M296">
        <f>Acrescentar1[[#This Row],[tempo_s]]/Acrescentar1[[#This Row],[distancia]]</f>
        <v>298.89999999999998</v>
      </c>
      <c r="N296" t="str">
        <f>TEXT(ROUNDDOWN(Acrescentar1[[#This Row],[ritmo_s]]/60,0),"00")</f>
        <v>04</v>
      </c>
      <c r="O296" s="4" t="str">
        <f>TEXT(ROUND(((Acrescentar1[[#This Row],[ritmo_s]]/60-Acrescentar1[[#This Row],[comp_ritmo_min]])*100),2),"00")</f>
        <v>98</v>
      </c>
      <c r="P296" t="str">
        <f>Acrescentar1[[#This Row],[comp_ritmo_min]]&amp;":"&amp;Acrescentar1[[#This Row],[comp_ritmo_seg]]</f>
        <v>04:98</v>
      </c>
    </row>
    <row r="297" spans="1:16" x14ac:dyDescent="0.3">
      <c r="A297">
        <v>296</v>
      </c>
      <c r="B297">
        <v>9954</v>
      </c>
      <c r="C297" s="1" t="s">
        <v>1124</v>
      </c>
      <c r="D297" s="1" t="s">
        <v>1</v>
      </c>
      <c r="E297">
        <v>34</v>
      </c>
      <c r="F297" s="1" t="s">
        <v>2</v>
      </c>
      <c r="G297" s="4">
        <v>37</v>
      </c>
      <c r="H297" s="1" t="s">
        <v>6</v>
      </c>
      <c r="I297" s="1" t="s">
        <v>6</v>
      </c>
      <c r="J297" s="2">
        <v>3.4652777777777775E-2</v>
      </c>
      <c r="K297" s="3">
        <v>10</v>
      </c>
      <c r="L297" s="4">
        <f>HOUR(Acrescentar1[[#This Row],[tempo]])*60*60+MINUTE(Acrescentar1[[#This Row],[tempo]])*60+SECOND(Acrescentar1[[#This Row],[tempo]])</f>
        <v>2994</v>
      </c>
      <c r="M297">
        <f>Acrescentar1[[#This Row],[tempo_s]]/Acrescentar1[[#This Row],[distancia]]</f>
        <v>299.39999999999998</v>
      </c>
      <c r="N297" t="str">
        <f>TEXT(ROUNDDOWN(Acrescentar1[[#This Row],[ritmo_s]]/60,0),"00")</f>
        <v>04</v>
      </c>
      <c r="O297" s="4" t="str">
        <f>TEXT(ROUND(((Acrescentar1[[#This Row],[ritmo_s]]/60-Acrescentar1[[#This Row],[comp_ritmo_min]])*100),2),"00")</f>
        <v>99</v>
      </c>
      <c r="P297" t="str">
        <f>Acrescentar1[[#This Row],[comp_ritmo_min]]&amp;":"&amp;Acrescentar1[[#This Row],[comp_ritmo_seg]]</f>
        <v>04:99</v>
      </c>
    </row>
    <row r="298" spans="1:16" x14ac:dyDescent="0.3">
      <c r="A298">
        <v>297</v>
      </c>
      <c r="B298">
        <v>10354</v>
      </c>
      <c r="C298" s="1" t="s">
        <v>1125</v>
      </c>
      <c r="D298" s="1" t="s">
        <v>1</v>
      </c>
      <c r="E298">
        <v>36</v>
      </c>
      <c r="F298" s="1" t="s">
        <v>11</v>
      </c>
      <c r="G298" s="4">
        <v>47</v>
      </c>
      <c r="H298" s="1" t="s">
        <v>6</v>
      </c>
      <c r="I298" s="1" t="s">
        <v>6</v>
      </c>
      <c r="J298" s="2">
        <v>3.4652777777777775E-2</v>
      </c>
      <c r="K298" s="3">
        <v>10</v>
      </c>
      <c r="L298" s="4">
        <f>HOUR(Acrescentar1[[#This Row],[tempo]])*60*60+MINUTE(Acrescentar1[[#This Row],[tempo]])*60+SECOND(Acrescentar1[[#This Row],[tempo]])</f>
        <v>2994</v>
      </c>
      <c r="M298">
        <f>Acrescentar1[[#This Row],[tempo_s]]/Acrescentar1[[#This Row],[distancia]]</f>
        <v>299.39999999999998</v>
      </c>
      <c r="N298" t="str">
        <f>TEXT(ROUNDDOWN(Acrescentar1[[#This Row],[ritmo_s]]/60,0),"00")</f>
        <v>04</v>
      </c>
      <c r="O298" s="4" t="str">
        <f>TEXT(ROUND(((Acrescentar1[[#This Row],[ritmo_s]]/60-Acrescentar1[[#This Row],[comp_ritmo_min]])*100),2),"00")</f>
        <v>99</v>
      </c>
      <c r="P298" t="str">
        <f>Acrescentar1[[#This Row],[comp_ritmo_min]]&amp;":"&amp;Acrescentar1[[#This Row],[comp_ritmo_seg]]</f>
        <v>04:99</v>
      </c>
    </row>
    <row r="299" spans="1:16" x14ac:dyDescent="0.3">
      <c r="A299">
        <v>298</v>
      </c>
      <c r="B299">
        <v>8949</v>
      </c>
      <c r="C299" s="1" t="s">
        <v>1126</v>
      </c>
      <c r="D299" s="1" t="s">
        <v>1</v>
      </c>
      <c r="E299">
        <v>48</v>
      </c>
      <c r="F299" s="1" t="s">
        <v>16</v>
      </c>
      <c r="G299" s="4">
        <v>42</v>
      </c>
      <c r="H299" s="1" t="s">
        <v>6</v>
      </c>
      <c r="I299" s="1" t="s">
        <v>9</v>
      </c>
      <c r="J299" s="2">
        <v>3.4664351851851849E-2</v>
      </c>
      <c r="K299" s="3">
        <v>10</v>
      </c>
      <c r="L299" s="4">
        <f>HOUR(Acrescentar1[[#This Row],[tempo]])*60*60+MINUTE(Acrescentar1[[#This Row],[tempo]])*60+SECOND(Acrescentar1[[#This Row],[tempo]])</f>
        <v>2995</v>
      </c>
      <c r="M299">
        <f>Acrescentar1[[#This Row],[tempo_s]]/Acrescentar1[[#This Row],[distancia]]</f>
        <v>299.5</v>
      </c>
      <c r="N299" t="str">
        <f>TEXT(ROUNDDOWN(Acrescentar1[[#This Row],[ritmo_s]]/60,0),"00")</f>
        <v>04</v>
      </c>
      <c r="O299" s="4" t="str">
        <f>TEXT(ROUND(((Acrescentar1[[#This Row],[ritmo_s]]/60-Acrescentar1[[#This Row],[comp_ritmo_min]])*100),2),"00")</f>
        <v>99</v>
      </c>
      <c r="P299" t="str">
        <f>Acrescentar1[[#This Row],[comp_ritmo_min]]&amp;":"&amp;Acrescentar1[[#This Row],[comp_ritmo_seg]]</f>
        <v>04:99</v>
      </c>
    </row>
    <row r="300" spans="1:16" x14ac:dyDescent="0.3">
      <c r="A300">
        <v>299</v>
      </c>
      <c r="B300">
        <v>9623</v>
      </c>
      <c r="C300" s="1" t="s">
        <v>1127</v>
      </c>
      <c r="D300" s="1" t="s">
        <v>1</v>
      </c>
      <c r="E300">
        <v>51</v>
      </c>
      <c r="F300" s="1" t="s">
        <v>18</v>
      </c>
      <c r="G300" s="4">
        <v>39</v>
      </c>
      <c r="H300" s="1" t="s">
        <v>6</v>
      </c>
      <c r="I300" s="1" t="s">
        <v>6</v>
      </c>
      <c r="J300" s="2">
        <v>3.4664351851851849E-2</v>
      </c>
      <c r="K300" s="3">
        <v>10</v>
      </c>
      <c r="L300" s="4">
        <f>HOUR(Acrescentar1[[#This Row],[tempo]])*60*60+MINUTE(Acrescentar1[[#This Row],[tempo]])*60+SECOND(Acrescentar1[[#This Row],[tempo]])</f>
        <v>2995</v>
      </c>
      <c r="M300">
        <f>Acrescentar1[[#This Row],[tempo_s]]/Acrescentar1[[#This Row],[distancia]]</f>
        <v>299.5</v>
      </c>
      <c r="N300" t="str">
        <f>TEXT(ROUNDDOWN(Acrescentar1[[#This Row],[ritmo_s]]/60,0),"00")</f>
        <v>04</v>
      </c>
      <c r="O300" s="4" t="str">
        <f>TEXT(ROUND(((Acrescentar1[[#This Row],[ritmo_s]]/60-Acrescentar1[[#This Row],[comp_ritmo_min]])*100),2),"00")</f>
        <v>99</v>
      </c>
      <c r="P300" t="str">
        <f>Acrescentar1[[#This Row],[comp_ritmo_min]]&amp;":"&amp;Acrescentar1[[#This Row],[comp_ritmo_seg]]</f>
        <v>04:99</v>
      </c>
    </row>
    <row r="301" spans="1:16" x14ac:dyDescent="0.3">
      <c r="A301">
        <v>300</v>
      </c>
      <c r="B301">
        <v>8954</v>
      </c>
      <c r="C301" s="1" t="s">
        <v>1128</v>
      </c>
      <c r="D301" s="1" t="s">
        <v>1</v>
      </c>
      <c r="E301">
        <v>49</v>
      </c>
      <c r="F301" s="1" t="s">
        <v>16</v>
      </c>
      <c r="G301" s="4">
        <v>43</v>
      </c>
      <c r="H301" s="1" t="s">
        <v>6</v>
      </c>
      <c r="I301" s="1" t="s">
        <v>9</v>
      </c>
      <c r="J301" s="2">
        <v>3.4675925925925923E-2</v>
      </c>
      <c r="K301" s="3">
        <v>10</v>
      </c>
      <c r="L301" s="4">
        <f>HOUR(Acrescentar1[[#This Row],[tempo]])*60*60+MINUTE(Acrescentar1[[#This Row],[tempo]])*60+SECOND(Acrescentar1[[#This Row],[tempo]])</f>
        <v>2996</v>
      </c>
      <c r="M301">
        <f>Acrescentar1[[#This Row],[tempo_s]]/Acrescentar1[[#This Row],[distancia]]</f>
        <v>299.60000000000002</v>
      </c>
      <c r="N301" t="str">
        <f>TEXT(ROUNDDOWN(Acrescentar1[[#This Row],[ritmo_s]]/60,0),"00")</f>
        <v>04</v>
      </c>
      <c r="O301" s="4" t="str">
        <f>TEXT(ROUND(((Acrescentar1[[#This Row],[ritmo_s]]/60-Acrescentar1[[#This Row],[comp_ritmo_min]])*100),2),"00")</f>
        <v>99</v>
      </c>
      <c r="P301" t="str">
        <f>Acrescentar1[[#This Row],[comp_ritmo_min]]&amp;":"&amp;Acrescentar1[[#This Row],[comp_ritmo_seg]]</f>
        <v>04:99</v>
      </c>
    </row>
    <row r="302" spans="1:16" x14ac:dyDescent="0.3">
      <c r="A302">
        <v>301</v>
      </c>
      <c r="B302">
        <v>9783</v>
      </c>
      <c r="C302" s="1" t="s">
        <v>1129</v>
      </c>
      <c r="D302" s="1" t="s">
        <v>1</v>
      </c>
      <c r="E302">
        <v>46</v>
      </c>
      <c r="F302" s="1" t="s">
        <v>16</v>
      </c>
      <c r="G302" s="4">
        <v>44</v>
      </c>
      <c r="H302" s="1" t="s">
        <v>6</v>
      </c>
      <c r="I302" s="1" t="s">
        <v>6</v>
      </c>
      <c r="J302" s="2">
        <v>3.4675925925925923E-2</v>
      </c>
      <c r="K302" s="3">
        <v>10</v>
      </c>
      <c r="L302" s="4">
        <f>HOUR(Acrescentar1[[#This Row],[tempo]])*60*60+MINUTE(Acrescentar1[[#This Row],[tempo]])*60+SECOND(Acrescentar1[[#This Row],[tempo]])</f>
        <v>2996</v>
      </c>
      <c r="M302">
        <f>Acrescentar1[[#This Row],[tempo_s]]/Acrescentar1[[#This Row],[distancia]]</f>
        <v>299.60000000000002</v>
      </c>
      <c r="N302" t="str">
        <f>TEXT(ROUNDDOWN(Acrescentar1[[#This Row],[ritmo_s]]/60,0),"00")</f>
        <v>04</v>
      </c>
      <c r="O302" s="4" t="str">
        <f>TEXT(ROUND(((Acrescentar1[[#This Row],[ritmo_s]]/60-Acrescentar1[[#This Row],[comp_ritmo_min]])*100),2),"00")</f>
        <v>99</v>
      </c>
      <c r="P302" t="str">
        <f>Acrescentar1[[#This Row],[comp_ritmo_min]]&amp;":"&amp;Acrescentar1[[#This Row],[comp_ritmo_seg]]</f>
        <v>04:99</v>
      </c>
    </row>
    <row r="303" spans="1:16" x14ac:dyDescent="0.3">
      <c r="A303">
        <v>302</v>
      </c>
      <c r="B303">
        <v>10400</v>
      </c>
      <c r="C303" s="1" t="s">
        <v>1130</v>
      </c>
      <c r="D303" s="1" t="s">
        <v>1</v>
      </c>
      <c r="E303">
        <v>34</v>
      </c>
      <c r="F303" s="1" t="s">
        <v>2</v>
      </c>
      <c r="G303" s="4">
        <v>38</v>
      </c>
      <c r="H303" s="1" t="s">
        <v>6</v>
      </c>
      <c r="I303" s="1" t="s">
        <v>6</v>
      </c>
      <c r="J303" s="2">
        <v>3.4687500000000003E-2</v>
      </c>
      <c r="K303" s="3">
        <v>10</v>
      </c>
      <c r="L303" s="4">
        <f>HOUR(Acrescentar1[[#This Row],[tempo]])*60*60+MINUTE(Acrescentar1[[#This Row],[tempo]])*60+SECOND(Acrescentar1[[#This Row],[tempo]])</f>
        <v>2997</v>
      </c>
      <c r="M303">
        <f>Acrescentar1[[#This Row],[tempo_s]]/Acrescentar1[[#This Row],[distancia]]</f>
        <v>299.7</v>
      </c>
      <c r="N303" t="str">
        <f>TEXT(ROUNDDOWN(Acrescentar1[[#This Row],[ritmo_s]]/60,0),"00")</f>
        <v>04</v>
      </c>
      <c r="O303" s="4" t="str">
        <f>TEXT(ROUND(((Acrescentar1[[#This Row],[ritmo_s]]/60-Acrescentar1[[#This Row],[comp_ritmo_min]])*100),2),"00")</f>
        <v>100</v>
      </c>
      <c r="P303" t="str">
        <f>Acrescentar1[[#This Row],[comp_ritmo_min]]&amp;":"&amp;Acrescentar1[[#This Row],[comp_ritmo_seg]]</f>
        <v>04:100</v>
      </c>
    </row>
    <row r="304" spans="1:16" x14ac:dyDescent="0.3">
      <c r="A304">
        <v>303</v>
      </c>
      <c r="B304">
        <v>10668</v>
      </c>
      <c r="C304" s="1" t="s">
        <v>1131</v>
      </c>
      <c r="D304" s="1" t="s">
        <v>1</v>
      </c>
      <c r="E304">
        <v>41</v>
      </c>
      <c r="F304" s="1" t="s">
        <v>14</v>
      </c>
      <c r="G304" s="4">
        <v>63</v>
      </c>
      <c r="H304" s="1" t="s">
        <v>6</v>
      </c>
      <c r="I304" s="1" t="s">
        <v>6</v>
      </c>
      <c r="J304" s="2">
        <v>3.471064814814815E-2</v>
      </c>
      <c r="K304" s="3">
        <v>10</v>
      </c>
      <c r="L304" s="4">
        <f>HOUR(Acrescentar1[[#This Row],[tempo]])*60*60+MINUTE(Acrescentar1[[#This Row],[tempo]])*60+SECOND(Acrescentar1[[#This Row],[tempo]])</f>
        <v>2999</v>
      </c>
      <c r="M304">
        <f>Acrescentar1[[#This Row],[tempo_s]]/Acrescentar1[[#This Row],[distancia]]</f>
        <v>299.89999999999998</v>
      </c>
      <c r="N304" t="str">
        <f>TEXT(ROUNDDOWN(Acrescentar1[[#This Row],[ritmo_s]]/60,0),"00")</f>
        <v>04</v>
      </c>
      <c r="O304" s="4" t="str">
        <f>TEXT(ROUND(((Acrescentar1[[#This Row],[ritmo_s]]/60-Acrescentar1[[#This Row],[comp_ritmo_min]])*100),2),"00")</f>
        <v>100</v>
      </c>
      <c r="P304" t="str">
        <f>Acrescentar1[[#This Row],[comp_ritmo_min]]&amp;":"&amp;Acrescentar1[[#This Row],[comp_ritmo_seg]]</f>
        <v>04:100</v>
      </c>
    </row>
    <row r="305" spans="1:16" x14ac:dyDescent="0.3">
      <c r="A305">
        <v>304</v>
      </c>
      <c r="B305">
        <v>10929</v>
      </c>
      <c r="C305" s="1" t="s">
        <v>1132</v>
      </c>
      <c r="D305" s="1" t="s">
        <v>1</v>
      </c>
      <c r="E305">
        <v>35</v>
      </c>
      <c r="F305" s="1" t="s">
        <v>11</v>
      </c>
      <c r="G305" s="4">
        <v>48</v>
      </c>
      <c r="H305" s="1" t="s">
        <v>6</v>
      </c>
      <c r="I305" s="1" t="s">
        <v>6</v>
      </c>
      <c r="J305" s="2">
        <v>3.4722222222222224E-2</v>
      </c>
      <c r="K305" s="3">
        <v>10</v>
      </c>
      <c r="L305" s="4">
        <f>HOUR(Acrescentar1[[#This Row],[tempo]])*60*60+MINUTE(Acrescentar1[[#This Row],[tempo]])*60+SECOND(Acrescentar1[[#This Row],[tempo]])</f>
        <v>3000</v>
      </c>
      <c r="M305">
        <f>Acrescentar1[[#This Row],[tempo_s]]/Acrescentar1[[#This Row],[distancia]]</f>
        <v>300</v>
      </c>
      <c r="N305" t="str">
        <f>TEXT(ROUNDDOWN(Acrescentar1[[#This Row],[ritmo_s]]/60,0),"00")</f>
        <v>05</v>
      </c>
      <c r="O305" s="4" t="str">
        <f>TEXT(ROUND(((Acrescentar1[[#This Row],[ritmo_s]]/60-Acrescentar1[[#This Row],[comp_ritmo_min]])*100),2),"00")</f>
        <v>00</v>
      </c>
      <c r="P305" t="str">
        <f>Acrescentar1[[#This Row],[comp_ritmo_min]]&amp;":"&amp;Acrescentar1[[#This Row],[comp_ritmo_seg]]</f>
        <v>05:00</v>
      </c>
    </row>
    <row r="306" spans="1:16" x14ac:dyDescent="0.3">
      <c r="A306">
        <v>305</v>
      </c>
      <c r="B306">
        <v>10731</v>
      </c>
      <c r="C306" s="1" t="s">
        <v>1133</v>
      </c>
      <c r="D306" s="1" t="s">
        <v>1</v>
      </c>
      <c r="E306">
        <v>36</v>
      </c>
      <c r="F306" s="1" t="s">
        <v>11</v>
      </c>
      <c r="G306" s="4">
        <v>49</v>
      </c>
      <c r="H306" s="1" t="s">
        <v>6</v>
      </c>
      <c r="I306" s="1" t="s">
        <v>6</v>
      </c>
      <c r="J306" s="2">
        <v>3.4722222222222224E-2</v>
      </c>
      <c r="K306" s="3">
        <v>10</v>
      </c>
      <c r="L306" s="4">
        <f>HOUR(Acrescentar1[[#This Row],[tempo]])*60*60+MINUTE(Acrescentar1[[#This Row],[tempo]])*60+SECOND(Acrescentar1[[#This Row],[tempo]])</f>
        <v>3000</v>
      </c>
      <c r="M306">
        <f>Acrescentar1[[#This Row],[tempo_s]]/Acrescentar1[[#This Row],[distancia]]</f>
        <v>300</v>
      </c>
      <c r="N306" t="str">
        <f>TEXT(ROUNDDOWN(Acrescentar1[[#This Row],[ritmo_s]]/60,0),"00")</f>
        <v>05</v>
      </c>
      <c r="O306" s="4" t="str">
        <f>TEXT(ROUND(((Acrescentar1[[#This Row],[ritmo_s]]/60-Acrescentar1[[#This Row],[comp_ritmo_min]])*100),2),"00")</f>
        <v>00</v>
      </c>
      <c r="P306" t="str">
        <f>Acrescentar1[[#This Row],[comp_ritmo_min]]&amp;":"&amp;Acrescentar1[[#This Row],[comp_ritmo_seg]]</f>
        <v>05:00</v>
      </c>
    </row>
    <row r="307" spans="1:16" x14ac:dyDescent="0.3">
      <c r="A307">
        <v>306</v>
      </c>
      <c r="B307">
        <v>10306</v>
      </c>
      <c r="C307" s="1" t="s">
        <v>1134</v>
      </c>
      <c r="D307" s="1" t="s">
        <v>1</v>
      </c>
      <c r="E307">
        <v>34</v>
      </c>
      <c r="F307" s="1" t="s">
        <v>2</v>
      </c>
      <c r="G307" s="4">
        <v>39</v>
      </c>
      <c r="H307" s="1" t="s">
        <v>6</v>
      </c>
      <c r="I307" s="1" t="s">
        <v>6</v>
      </c>
      <c r="J307" s="2">
        <v>3.4733796296296297E-2</v>
      </c>
      <c r="K307" s="3">
        <v>10</v>
      </c>
      <c r="L307" s="4">
        <f>HOUR(Acrescentar1[[#This Row],[tempo]])*60*60+MINUTE(Acrescentar1[[#This Row],[tempo]])*60+SECOND(Acrescentar1[[#This Row],[tempo]])</f>
        <v>3001</v>
      </c>
      <c r="M307">
        <f>Acrescentar1[[#This Row],[tempo_s]]/Acrescentar1[[#This Row],[distancia]]</f>
        <v>300.10000000000002</v>
      </c>
      <c r="N307" t="str">
        <f>TEXT(ROUNDDOWN(Acrescentar1[[#This Row],[ritmo_s]]/60,0),"00")</f>
        <v>05</v>
      </c>
      <c r="O307" s="4" t="str">
        <f>TEXT(ROUND(((Acrescentar1[[#This Row],[ritmo_s]]/60-Acrescentar1[[#This Row],[comp_ritmo_min]])*100),2),"00")</f>
        <v>00</v>
      </c>
      <c r="P307" t="str">
        <f>Acrescentar1[[#This Row],[comp_ritmo_min]]&amp;":"&amp;Acrescentar1[[#This Row],[comp_ritmo_seg]]</f>
        <v>05:00</v>
      </c>
    </row>
    <row r="308" spans="1:16" x14ac:dyDescent="0.3">
      <c r="A308">
        <v>307</v>
      </c>
      <c r="B308">
        <v>9429</v>
      </c>
      <c r="C308" s="1" t="s">
        <v>1135</v>
      </c>
      <c r="D308" s="1" t="s">
        <v>1</v>
      </c>
      <c r="E308">
        <v>41</v>
      </c>
      <c r="F308" s="1" t="s">
        <v>14</v>
      </c>
      <c r="G308" s="4">
        <v>64</v>
      </c>
      <c r="H308" s="1" t="s">
        <v>6</v>
      </c>
      <c r="I308" s="1" t="s">
        <v>360</v>
      </c>
      <c r="J308" s="2">
        <v>3.4837962962962966E-2</v>
      </c>
      <c r="K308" s="3">
        <v>10</v>
      </c>
      <c r="L308" s="4">
        <f>HOUR(Acrescentar1[[#This Row],[tempo]])*60*60+MINUTE(Acrescentar1[[#This Row],[tempo]])*60+SECOND(Acrescentar1[[#This Row],[tempo]])</f>
        <v>3010</v>
      </c>
      <c r="M308">
        <f>Acrescentar1[[#This Row],[tempo_s]]/Acrescentar1[[#This Row],[distancia]]</f>
        <v>301</v>
      </c>
      <c r="N308" t="str">
        <f>TEXT(ROUNDDOWN(Acrescentar1[[#This Row],[ritmo_s]]/60,0),"00")</f>
        <v>05</v>
      </c>
      <c r="O308" s="4" t="str">
        <f>TEXT(ROUND(((Acrescentar1[[#This Row],[ritmo_s]]/60-Acrescentar1[[#This Row],[comp_ritmo_min]])*100),2),"00")</f>
        <v>02</v>
      </c>
      <c r="P308" t="str">
        <f>Acrescentar1[[#This Row],[comp_ritmo_min]]&amp;":"&amp;Acrescentar1[[#This Row],[comp_ritmo_seg]]</f>
        <v>05:02</v>
      </c>
    </row>
    <row r="309" spans="1:16" x14ac:dyDescent="0.3">
      <c r="A309">
        <v>308</v>
      </c>
      <c r="B309">
        <v>10886</v>
      </c>
      <c r="C309" s="1" t="s">
        <v>1136</v>
      </c>
      <c r="D309" s="1" t="s">
        <v>1</v>
      </c>
      <c r="E309">
        <v>43</v>
      </c>
      <c r="F309" s="1" t="s">
        <v>14</v>
      </c>
      <c r="G309" s="4">
        <v>65</v>
      </c>
      <c r="H309" s="1" t="s">
        <v>6</v>
      </c>
      <c r="I309" s="1" t="s">
        <v>6</v>
      </c>
      <c r="J309" s="2">
        <v>3.4837962962962966E-2</v>
      </c>
      <c r="K309" s="3">
        <v>10</v>
      </c>
      <c r="L309" s="4">
        <f>HOUR(Acrescentar1[[#This Row],[tempo]])*60*60+MINUTE(Acrescentar1[[#This Row],[tempo]])*60+SECOND(Acrescentar1[[#This Row],[tempo]])</f>
        <v>3010</v>
      </c>
      <c r="M309">
        <f>Acrescentar1[[#This Row],[tempo_s]]/Acrescentar1[[#This Row],[distancia]]</f>
        <v>301</v>
      </c>
      <c r="N309" t="str">
        <f>TEXT(ROUNDDOWN(Acrescentar1[[#This Row],[ritmo_s]]/60,0),"00")</f>
        <v>05</v>
      </c>
      <c r="O309" s="4" t="str">
        <f>TEXT(ROUND(((Acrescentar1[[#This Row],[ritmo_s]]/60-Acrescentar1[[#This Row],[comp_ritmo_min]])*100),2),"00")</f>
        <v>02</v>
      </c>
      <c r="P309" t="str">
        <f>Acrescentar1[[#This Row],[comp_ritmo_min]]&amp;":"&amp;Acrescentar1[[#This Row],[comp_ritmo_seg]]</f>
        <v>05:02</v>
      </c>
    </row>
    <row r="310" spans="1:16" x14ac:dyDescent="0.3">
      <c r="A310">
        <v>309</v>
      </c>
      <c r="B310">
        <v>8668</v>
      </c>
      <c r="C310" s="1" t="s">
        <v>1061</v>
      </c>
      <c r="D310" s="1" t="s">
        <v>1</v>
      </c>
      <c r="E310">
        <v>26</v>
      </c>
      <c r="F310" s="1" t="s">
        <v>36</v>
      </c>
      <c r="G310" s="4">
        <v>20</v>
      </c>
      <c r="H310" s="1" t="s">
        <v>6</v>
      </c>
      <c r="I310" s="1" t="s">
        <v>1062</v>
      </c>
      <c r="J310" s="2">
        <v>3.484953703703704E-2</v>
      </c>
      <c r="K310" s="3">
        <v>10</v>
      </c>
      <c r="L310" s="4">
        <f>HOUR(Acrescentar1[[#This Row],[tempo]])*60*60+MINUTE(Acrescentar1[[#This Row],[tempo]])*60+SECOND(Acrescentar1[[#This Row],[tempo]])</f>
        <v>3011</v>
      </c>
      <c r="M310">
        <f>Acrescentar1[[#This Row],[tempo_s]]/Acrescentar1[[#This Row],[distancia]]</f>
        <v>301.10000000000002</v>
      </c>
      <c r="N310" t="str">
        <f>TEXT(ROUNDDOWN(Acrescentar1[[#This Row],[ritmo_s]]/60,0),"00")</f>
        <v>05</v>
      </c>
      <c r="O310" s="4" t="str">
        <f>TEXT(ROUND(((Acrescentar1[[#This Row],[ritmo_s]]/60-Acrescentar1[[#This Row],[comp_ritmo_min]])*100),2),"00")</f>
        <v>02</v>
      </c>
      <c r="P310" t="str">
        <f>Acrescentar1[[#This Row],[comp_ritmo_min]]&amp;":"&amp;Acrescentar1[[#This Row],[comp_ritmo_seg]]</f>
        <v>05:02</v>
      </c>
    </row>
    <row r="311" spans="1:16" x14ac:dyDescent="0.3">
      <c r="A311">
        <v>310</v>
      </c>
      <c r="B311">
        <v>10871</v>
      </c>
      <c r="C311" s="1" t="s">
        <v>1063</v>
      </c>
      <c r="D311" s="1" t="s">
        <v>1</v>
      </c>
      <c r="E311">
        <v>31</v>
      </c>
      <c r="F311" s="1" t="s">
        <v>2</v>
      </c>
      <c r="G311" s="4">
        <v>40</v>
      </c>
      <c r="H311" s="1" t="s">
        <v>6</v>
      </c>
      <c r="I311" s="1" t="s">
        <v>6</v>
      </c>
      <c r="J311" s="2">
        <v>3.484953703703704E-2</v>
      </c>
      <c r="K311" s="3">
        <v>10</v>
      </c>
      <c r="L311" s="4">
        <f>HOUR(Acrescentar1[[#This Row],[tempo]])*60*60+MINUTE(Acrescentar1[[#This Row],[tempo]])*60+SECOND(Acrescentar1[[#This Row],[tempo]])</f>
        <v>3011</v>
      </c>
      <c r="M311">
        <f>Acrescentar1[[#This Row],[tempo_s]]/Acrescentar1[[#This Row],[distancia]]</f>
        <v>301.10000000000002</v>
      </c>
      <c r="N311" t="str">
        <f>TEXT(ROUNDDOWN(Acrescentar1[[#This Row],[ritmo_s]]/60,0),"00")</f>
        <v>05</v>
      </c>
      <c r="O311" s="4" t="str">
        <f>TEXT(ROUND(((Acrescentar1[[#This Row],[ritmo_s]]/60-Acrescentar1[[#This Row],[comp_ritmo_min]])*100),2),"00")</f>
        <v>02</v>
      </c>
      <c r="P311" t="str">
        <f>Acrescentar1[[#This Row],[comp_ritmo_min]]&amp;":"&amp;Acrescentar1[[#This Row],[comp_ritmo_seg]]</f>
        <v>05:02</v>
      </c>
    </row>
    <row r="312" spans="1:16" x14ac:dyDescent="0.3">
      <c r="A312">
        <v>311</v>
      </c>
      <c r="B312">
        <v>10600</v>
      </c>
      <c r="C312" s="1" t="s">
        <v>1064</v>
      </c>
      <c r="D312" s="1" t="s">
        <v>1</v>
      </c>
      <c r="E312">
        <v>29</v>
      </c>
      <c r="F312" s="1" t="s">
        <v>36</v>
      </c>
      <c r="G312" s="4">
        <v>21</v>
      </c>
      <c r="H312" s="1" t="s">
        <v>6</v>
      </c>
      <c r="I312" s="1" t="s">
        <v>6</v>
      </c>
      <c r="J312" s="2">
        <v>3.4861111111111114E-2</v>
      </c>
      <c r="K312" s="3">
        <v>10</v>
      </c>
      <c r="L312" s="4">
        <f>HOUR(Acrescentar1[[#This Row],[tempo]])*60*60+MINUTE(Acrescentar1[[#This Row],[tempo]])*60+SECOND(Acrescentar1[[#This Row],[tempo]])</f>
        <v>3012</v>
      </c>
      <c r="M312">
        <f>Acrescentar1[[#This Row],[tempo_s]]/Acrescentar1[[#This Row],[distancia]]</f>
        <v>301.2</v>
      </c>
      <c r="N312" t="str">
        <f>TEXT(ROUNDDOWN(Acrescentar1[[#This Row],[ritmo_s]]/60,0),"00")</f>
        <v>05</v>
      </c>
      <c r="O312" s="4" t="str">
        <f>TEXT(ROUND(((Acrescentar1[[#This Row],[ritmo_s]]/60-Acrescentar1[[#This Row],[comp_ritmo_min]])*100),2),"00")</f>
        <v>02</v>
      </c>
      <c r="P312" t="str">
        <f>Acrescentar1[[#This Row],[comp_ritmo_min]]&amp;":"&amp;Acrescentar1[[#This Row],[comp_ritmo_seg]]</f>
        <v>05:02</v>
      </c>
    </row>
    <row r="313" spans="1:16" x14ac:dyDescent="0.3">
      <c r="A313">
        <v>312</v>
      </c>
      <c r="B313">
        <v>10928</v>
      </c>
      <c r="C313" s="1" t="s">
        <v>1065</v>
      </c>
      <c r="D313" s="1" t="s">
        <v>1</v>
      </c>
      <c r="E313">
        <v>38</v>
      </c>
      <c r="F313" s="1" t="s">
        <v>11</v>
      </c>
      <c r="G313" s="4">
        <v>50</v>
      </c>
      <c r="H313" s="1" t="s">
        <v>6</v>
      </c>
      <c r="I313" s="1" t="s">
        <v>6</v>
      </c>
      <c r="J313" s="2">
        <v>3.4872685185185187E-2</v>
      </c>
      <c r="K313" s="3">
        <v>10</v>
      </c>
      <c r="L313" s="4">
        <f>HOUR(Acrescentar1[[#This Row],[tempo]])*60*60+MINUTE(Acrescentar1[[#This Row],[tempo]])*60+SECOND(Acrescentar1[[#This Row],[tempo]])</f>
        <v>3013</v>
      </c>
      <c r="M313">
        <f>Acrescentar1[[#This Row],[tempo_s]]/Acrescentar1[[#This Row],[distancia]]</f>
        <v>301.3</v>
      </c>
      <c r="N313" t="str">
        <f>TEXT(ROUNDDOWN(Acrescentar1[[#This Row],[ritmo_s]]/60,0),"00")</f>
        <v>05</v>
      </c>
      <c r="O313" s="4" t="str">
        <f>TEXT(ROUND(((Acrescentar1[[#This Row],[ritmo_s]]/60-Acrescentar1[[#This Row],[comp_ritmo_min]])*100),2),"00")</f>
        <v>02</v>
      </c>
      <c r="P313" t="str">
        <f>Acrescentar1[[#This Row],[comp_ritmo_min]]&amp;":"&amp;Acrescentar1[[#This Row],[comp_ritmo_seg]]</f>
        <v>05:02</v>
      </c>
    </row>
    <row r="314" spans="1:16" x14ac:dyDescent="0.3">
      <c r="A314">
        <v>313</v>
      </c>
      <c r="B314">
        <v>11000</v>
      </c>
      <c r="C314" s="1" t="s">
        <v>1066</v>
      </c>
      <c r="D314" s="1" t="s">
        <v>1</v>
      </c>
      <c r="E314">
        <v>57</v>
      </c>
      <c r="F314" s="1" t="s">
        <v>59</v>
      </c>
      <c r="G314" s="4">
        <v>18</v>
      </c>
      <c r="H314" s="1" t="s">
        <v>6</v>
      </c>
      <c r="I314" s="1" t="s">
        <v>6</v>
      </c>
      <c r="J314" s="2">
        <v>3.4907407407407408E-2</v>
      </c>
      <c r="K314" s="3">
        <v>10</v>
      </c>
      <c r="L314" s="4">
        <f>HOUR(Acrescentar1[[#This Row],[tempo]])*60*60+MINUTE(Acrescentar1[[#This Row],[tempo]])*60+SECOND(Acrescentar1[[#This Row],[tempo]])</f>
        <v>3016</v>
      </c>
      <c r="M314">
        <f>Acrescentar1[[#This Row],[tempo_s]]/Acrescentar1[[#This Row],[distancia]]</f>
        <v>301.60000000000002</v>
      </c>
      <c r="N314" t="str">
        <f>TEXT(ROUNDDOWN(Acrescentar1[[#This Row],[ritmo_s]]/60,0),"00")</f>
        <v>05</v>
      </c>
      <c r="O314" s="4" t="str">
        <f>TEXT(ROUND(((Acrescentar1[[#This Row],[ritmo_s]]/60-Acrescentar1[[#This Row],[comp_ritmo_min]])*100),2),"00")</f>
        <v>03</v>
      </c>
      <c r="P314" t="str">
        <f>Acrescentar1[[#This Row],[comp_ritmo_min]]&amp;":"&amp;Acrescentar1[[#This Row],[comp_ritmo_seg]]</f>
        <v>05:03</v>
      </c>
    </row>
    <row r="315" spans="1:16" x14ac:dyDescent="0.3">
      <c r="A315">
        <v>314</v>
      </c>
      <c r="B315">
        <v>9109</v>
      </c>
      <c r="C315" s="1" t="s">
        <v>1067</v>
      </c>
      <c r="D315" s="1" t="s">
        <v>1</v>
      </c>
      <c r="E315">
        <v>40</v>
      </c>
      <c r="F315" s="1" t="s">
        <v>14</v>
      </c>
      <c r="G315" s="4">
        <v>66</v>
      </c>
      <c r="H315" s="1" t="s">
        <v>6</v>
      </c>
      <c r="I315" s="1" t="s">
        <v>9</v>
      </c>
      <c r="J315" s="2">
        <v>3.4907407407407408E-2</v>
      </c>
      <c r="K315" s="3">
        <v>10</v>
      </c>
      <c r="L315" s="4">
        <f>HOUR(Acrescentar1[[#This Row],[tempo]])*60*60+MINUTE(Acrescentar1[[#This Row],[tempo]])*60+SECOND(Acrescentar1[[#This Row],[tempo]])</f>
        <v>3016</v>
      </c>
      <c r="M315">
        <f>Acrescentar1[[#This Row],[tempo_s]]/Acrescentar1[[#This Row],[distancia]]</f>
        <v>301.60000000000002</v>
      </c>
      <c r="N315" t="str">
        <f>TEXT(ROUNDDOWN(Acrescentar1[[#This Row],[ritmo_s]]/60,0),"00")</f>
        <v>05</v>
      </c>
      <c r="O315" s="4" t="str">
        <f>TEXT(ROUND(((Acrescentar1[[#This Row],[ritmo_s]]/60-Acrescentar1[[#This Row],[comp_ritmo_min]])*100),2),"00")</f>
        <v>03</v>
      </c>
      <c r="P315" t="str">
        <f>Acrescentar1[[#This Row],[comp_ritmo_min]]&amp;":"&amp;Acrescentar1[[#This Row],[comp_ritmo_seg]]</f>
        <v>05:03</v>
      </c>
    </row>
    <row r="316" spans="1:16" x14ac:dyDescent="0.3">
      <c r="A316">
        <v>315</v>
      </c>
      <c r="B316">
        <v>10164</v>
      </c>
      <c r="C316" s="1" t="s">
        <v>1068</v>
      </c>
      <c r="D316" s="1" t="s">
        <v>1</v>
      </c>
      <c r="E316">
        <v>43</v>
      </c>
      <c r="F316" s="1" t="s">
        <v>14</v>
      </c>
      <c r="G316" s="4">
        <v>67</v>
      </c>
      <c r="H316" s="1" t="s">
        <v>6</v>
      </c>
      <c r="I316" s="1" t="s">
        <v>6</v>
      </c>
      <c r="J316" s="2">
        <v>3.4918981481481481E-2</v>
      </c>
      <c r="K316" s="3">
        <v>10</v>
      </c>
      <c r="L316" s="4">
        <f>HOUR(Acrescentar1[[#This Row],[tempo]])*60*60+MINUTE(Acrescentar1[[#This Row],[tempo]])*60+SECOND(Acrescentar1[[#This Row],[tempo]])</f>
        <v>3017</v>
      </c>
      <c r="M316">
        <f>Acrescentar1[[#This Row],[tempo_s]]/Acrescentar1[[#This Row],[distancia]]</f>
        <v>301.7</v>
      </c>
      <c r="N316" t="str">
        <f>TEXT(ROUNDDOWN(Acrescentar1[[#This Row],[ritmo_s]]/60,0),"00")</f>
        <v>05</v>
      </c>
      <c r="O316" s="4" t="str">
        <f>TEXT(ROUND(((Acrescentar1[[#This Row],[ritmo_s]]/60-Acrescentar1[[#This Row],[comp_ritmo_min]])*100),2),"00")</f>
        <v>03</v>
      </c>
      <c r="P316" t="str">
        <f>Acrescentar1[[#This Row],[comp_ritmo_min]]&amp;":"&amp;Acrescentar1[[#This Row],[comp_ritmo_seg]]</f>
        <v>05:03</v>
      </c>
    </row>
    <row r="317" spans="1:16" x14ac:dyDescent="0.3">
      <c r="A317">
        <v>316</v>
      </c>
      <c r="B317">
        <v>8611</v>
      </c>
      <c r="C317" s="1" t="s">
        <v>1069</v>
      </c>
      <c r="D317" s="1" t="s">
        <v>1</v>
      </c>
      <c r="E317">
        <v>34</v>
      </c>
      <c r="F317" s="1" t="s">
        <v>2</v>
      </c>
      <c r="G317" s="4">
        <v>41</v>
      </c>
      <c r="H317" s="1" t="s">
        <v>6</v>
      </c>
      <c r="I317" s="1" t="s">
        <v>559</v>
      </c>
      <c r="J317" s="2">
        <v>3.4918981481481481E-2</v>
      </c>
      <c r="K317" s="3">
        <v>10</v>
      </c>
      <c r="L317" s="4">
        <f>HOUR(Acrescentar1[[#This Row],[tempo]])*60*60+MINUTE(Acrescentar1[[#This Row],[tempo]])*60+SECOND(Acrescentar1[[#This Row],[tempo]])</f>
        <v>3017</v>
      </c>
      <c r="M317">
        <f>Acrescentar1[[#This Row],[tempo_s]]/Acrescentar1[[#This Row],[distancia]]</f>
        <v>301.7</v>
      </c>
      <c r="N317" t="str">
        <f>TEXT(ROUNDDOWN(Acrescentar1[[#This Row],[ritmo_s]]/60,0),"00")</f>
        <v>05</v>
      </c>
      <c r="O317" s="4" t="str">
        <f>TEXT(ROUND(((Acrescentar1[[#This Row],[ritmo_s]]/60-Acrescentar1[[#This Row],[comp_ritmo_min]])*100),2),"00")</f>
        <v>03</v>
      </c>
      <c r="P317" t="str">
        <f>Acrescentar1[[#This Row],[comp_ritmo_min]]&amp;":"&amp;Acrescentar1[[#This Row],[comp_ritmo_seg]]</f>
        <v>05:03</v>
      </c>
    </row>
    <row r="318" spans="1:16" x14ac:dyDescent="0.3">
      <c r="A318">
        <v>317</v>
      </c>
      <c r="B318">
        <v>11020</v>
      </c>
      <c r="C318" s="1" t="s">
        <v>1070</v>
      </c>
      <c r="D318" s="1" t="s">
        <v>1</v>
      </c>
      <c r="E318">
        <v>33</v>
      </c>
      <c r="F318" s="1" t="s">
        <v>2</v>
      </c>
      <c r="G318" s="4">
        <v>42</v>
      </c>
      <c r="H318" s="1" t="s">
        <v>6</v>
      </c>
      <c r="I318" s="1" t="s">
        <v>6</v>
      </c>
      <c r="J318" s="2">
        <v>3.4930555555555555E-2</v>
      </c>
      <c r="K318" s="3">
        <v>10</v>
      </c>
      <c r="L318" s="4">
        <f>HOUR(Acrescentar1[[#This Row],[tempo]])*60*60+MINUTE(Acrescentar1[[#This Row],[tempo]])*60+SECOND(Acrescentar1[[#This Row],[tempo]])</f>
        <v>3018</v>
      </c>
      <c r="M318">
        <f>Acrescentar1[[#This Row],[tempo_s]]/Acrescentar1[[#This Row],[distancia]]</f>
        <v>301.8</v>
      </c>
      <c r="N318" t="str">
        <f>TEXT(ROUNDDOWN(Acrescentar1[[#This Row],[ritmo_s]]/60,0),"00")</f>
        <v>05</v>
      </c>
      <c r="O318" s="4" t="str">
        <f>TEXT(ROUND(((Acrescentar1[[#This Row],[ritmo_s]]/60-Acrescentar1[[#This Row],[comp_ritmo_min]])*100),2),"00")</f>
        <v>03</v>
      </c>
      <c r="P318" t="str">
        <f>Acrescentar1[[#This Row],[comp_ritmo_min]]&amp;":"&amp;Acrescentar1[[#This Row],[comp_ritmo_seg]]</f>
        <v>05:03</v>
      </c>
    </row>
    <row r="319" spans="1:16" x14ac:dyDescent="0.3">
      <c r="A319">
        <v>318</v>
      </c>
      <c r="B319">
        <v>9641</v>
      </c>
      <c r="C319" s="1" t="s">
        <v>1071</v>
      </c>
      <c r="D319" s="1" t="s">
        <v>1</v>
      </c>
      <c r="E319">
        <v>50</v>
      </c>
      <c r="F319" s="1" t="s">
        <v>18</v>
      </c>
      <c r="G319" s="4">
        <v>40</v>
      </c>
      <c r="H319" s="1" t="s">
        <v>6</v>
      </c>
      <c r="I319" s="1" t="s">
        <v>6</v>
      </c>
      <c r="J319" s="2">
        <v>3.4965277777777776E-2</v>
      </c>
      <c r="K319" s="3">
        <v>10</v>
      </c>
      <c r="L319" s="4">
        <f>HOUR(Acrescentar1[[#This Row],[tempo]])*60*60+MINUTE(Acrescentar1[[#This Row],[tempo]])*60+SECOND(Acrescentar1[[#This Row],[tempo]])</f>
        <v>3021</v>
      </c>
      <c r="M319">
        <f>Acrescentar1[[#This Row],[tempo_s]]/Acrescentar1[[#This Row],[distancia]]</f>
        <v>302.10000000000002</v>
      </c>
      <c r="N319" t="str">
        <f>TEXT(ROUNDDOWN(Acrescentar1[[#This Row],[ritmo_s]]/60,0),"00")</f>
        <v>05</v>
      </c>
      <c r="O319" s="4" t="str">
        <f>TEXT(ROUND(((Acrescentar1[[#This Row],[ritmo_s]]/60-Acrescentar1[[#This Row],[comp_ritmo_min]])*100),2),"00")</f>
        <v>04</v>
      </c>
      <c r="P319" t="str">
        <f>Acrescentar1[[#This Row],[comp_ritmo_min]]&amp;":"&amp;Acrescentar1[[#This Row],[comp_ritmo_seg]]</f>
        <v>05:04</v>
      </c>
    </row>
    <row r="320" spans="1:16" x14ac:dyDescent="0.3">
      <c r="A320">
        <v>319</v>
      </c>
      <c r="B320">
        <v>9915</v>
      </c>
      <c r="C320" s="1" t="s">
        <v>1072</v>
      </c>
      <c r="D320" s="1" t="s">
        <v>1</v>
      </c>
      <c r="E320">
        <v>37</v>
      </c>
      <c r="F320" s="1" t="s">
        <v>11</v>
      </c>
      <c r="G320" s="4">
        <v>51</v>
      </c>
      <c r="H320" s="1" t="s">
        <v>6</v>
      </c>
      <c r="I320" s="1" t="s">
        <v>6</v>
      </c>
      <c r="J320" s="2">
        <v>3.4976851851851849E-2</v>
      </c>
      <c r="K320" s="3">
        <v>10</v>
      </c>
      <c r="L320" s="4">
        <f>HOUR(Acrescentar1[[#This Row],[tempo]])*60*60+MINUTE(Acrescentar1[[#This Row],[tempo]])*60+SECOND(Acrescentar1[[#This Row],[tempo]])</f>
        <v>3022</v>
      </c>
      <c r="M320">
        <f>Acrescentar1[[#This Row],[tempo_s]]/Acrescentar1[[#This Row],[distancia]]</f>
        <v>302.2</v>
      </c>
      <c r="N320" t="str">
        <f>TEXT(ROUNDDOWN(Acrescentar1[[#This Row],[ritmo_s]]/60,0),"00")</f>
        <v>05</v>
      </c>
      <c r="O320" s="4" t="str">
        <f>TEXT(ROUND(((Acrescentar1[[#This Row],[ritmo_s]]/60-Acrescentar1[[#This Row],[comp_ritmo_min]])*100),2),"00")</f>
        <v>04</v>
      </c>
      <c r="P320" t="str">
        <f>Acrescentar1[[#This Row],[comp_ritmo_min]]&amp;":"&amp;Acrescentar1[[#This Row],[comp_ritmo_seg]]</f>
        <v>05:04</v>
      </c>
    </row>
    <row r="321" spans="1:16" x14ac:dyDescent="0.3">
      <c r="A321">
        <v>320</v>
      </c>
      <c r="B321">
        <v>10614</v>
      </c>
      <c r="C321" s="1" t="s">
        <v>1073</v>
      </c>
      <c r="D321" s="1" t="s">
        <v>1</v>
      </c>
      <c r="E321">
        <v>34</v>
      </c>
      <c r="F321" s="1" t="s">
        <v>2</v>
      </c>
      <c r="G321" s="4">
        <v>43</v>
      </c>
      <c r="H321" s="1" t="s">
        <v>6</v>
      </c>
      <c r="I321" s="1" t="s">
        <v>6</v>
      </c>
      <c r="J321" s="2">
        <v>3.4988425925925923E-2</v>
      </c>
      <c r="K321" s="3">
        <v>10</v>
      </c>
      <c r="L321" s="4">
        <f>HOUR(Acrescentar1[[#This Row],[tempo]])*60*60+MINUTE(Acrescentar1[[#This Row],[tempo]])*60+SECOND(Acrescentar1[[#This Row],[tempo]])</f>
        <v>3023</v>
      </c>
      <c r="M321">
        <f>Acrescentar1[[#This Row],[tempo_s]]/Acrescentar1[[#This Row],[distancia]]</f>
        <v>302.3</v>
      </c>
      <c r="N321" t="str">
        <f>TEXT(ROUNDDOWN(Acrescentar1[[#This Row],[ritmo_s]]/60,0),"00")</f>
        <v>05</v>
      </c>
      <c r="O321" s="4" t="str">
        <f>TEXT(ROUND(((Acrescentar1[[#This Row],[ritmo_s]]/60-Acrescentar1[[#This Row],[comp_ritmo_min]])*100),2),"00")</f>
        <v>04</v>
      </c>
      <c r="P321" t="str">
        <f>Acrescentar1[[#This Row],[comp_ritmo_min]]&amp;":"&amp;Acrescentar1[[#This Row],[comp_ritmo_seg]]</f>
        <v>05:04</v>
      </c>
    </row>
    <row r="322" spans="1:16" x14ac:dyDescent="0.3">
      <c r="A322">
        <v>321</v>
      </c>
      <c r="B322">
        <v>10358</v>
      </c>
      <c r="C322" s="1" t="s">
        <v>1074</v>
      </c>
      <c r="D322" s="1" t="s">
        <v>1</v>
      </c>
      <c r="E322">
        <v>32</v>
      </c>
      <c r="F322" s="1" t="s">
        <v>2</v>
      </c>
      <c r="G322" s="4">
        <v>44</v>
      </c>
      <c r="H322" s="1" t="s">
        <v>6</v>
      </c>
      <c r="I322" s="1" t="s">
        <v>6</v>
      </c>
      <c r="J322" s="2">
        <v>3.5000000000000003E-2</v>
      </c>
      <c r="K322" s="3">
        <v>10</v>
      </c>
      <c r="L322" s="4">
        <f>HOUR(Acrescentar1[[#This Row],[tempo]])*60*60+MINUTE(Acrescentar1[[#This Row],[tempo]])*60+SECOND(Acrescentar1[[#This Row],[tempo]])</f>
        <v>3024</v>
      </c>
      <c r="M322">
        <f>Acrescentar1[[#This Row],[tempo_s]]/Acrescentar1[[#This Row],[distancia]]</f>
        <v>302.39999999999998</v>
      </c>
      <c r="N322" t="str">
        <f>TEXT(ROUNDDOWN(Acrescentar1[[#This Row],[ritmo_s]]/60,0),"00")</f>
        <v>05</v>
      </c>
      <c r="O322" s="4" t="str">
        <f>TEXT(ROUND(((Acrescentar1[[#This Row],[ritmo_s]]/60-Acrescentar1[[#This Row],[comp_ritmo_min]])*100),2),"00")</f>
        <v>04</v>
      </c>
      <c r="P322" t="str">
        <f>Acrescentar1[[#This Row],[comp_ritmo_min]]&amp;":"&amp;Acrescentar1[[#This Row],[comp_ritmo_seg]]</f>
        <v>05:04</v>
      </c>
    </row>
    <row r="323" spans="1:16" x14ac:dyDescent="0.3">
      <c r="A323">
        <v>322</v>
      </c>
      <c r="B323">
        <v>8913</v>
      </c>
      <c r="C323" s="1" t="s">
        <v>1075</v>
      </c>
      <c r="D323" s="1" t="s">
        <v>1</v>
      </c>
      <c r="E323">
        <v>44</v>
      </c>
      <c r="F323" s="1" t="s">
        <v>14</v>
      </c>
      <c r="G323" s="4">
        <v>68</v>
      </c>
      <c r="H323" s="1" t="s">
        <v>6</v>
      </c>
      <c r="I323" s="1" t="s">
        <v>9</v>
      </c>
      <c r="J323" s="2">
        <v>3.5000000000000003E-2</v>
      </c>
      <c r="K323" s="3">
        <v>10</v>
      </c>
      <c r="L323" s="4">
        <f>HOUR(Acrescentar1[[#This Row],[tempo]])*60*60+MINUTE(Acrescentar1[[#This Row],[tempo]])*60+SECOND(Acrescentar1[[#This Row],[tempo]])</f>
        <v>3024</v>
      </c>
      <c r="M323">
        <f>Acrescentar1[[#This Row],[tempo_s]]/Acrescentar1[[#This Row],[distancia]]</f>
        <v>302.39999999999998</v>
      </c>
      <c r="N323" t="str">
        <f>TEXT(ROUNDDOWN(Acrescentar1[[#This Row],[ritmo_s]]/60,0),"00")</f>
        <v>05</v>
      </c>
      <c r="O323" s="4" t="str">
        <f>TEXT(ROUND(((Acrescentar1[[#This Row],[ritmo_s]]/60-Acrescentar1[[#This Row],[comp_ritmo_min]])*100),2),"00")</f>
        <v>04</v>
      </c>
      <c r="P323" t="str">
        <f>Acrescentar1[[#This Row],[comp_ritmo_min]]&amp;":"&amp;Acrescentar1[[#This Row],[comp_ritmo_seg]]</f>
        <v>05:04</v>
      </c>
    </row>
    <row r="324" spans="1:16" x14ac:dyDescent="0.3">
      <c r="A324">
        <v>323</v>
      </c>
      <c r="B324">
        <v>9524</v>
      </c>
      <c r="C324" s="1" t="s">
        <v>1076</v>
      </c>
      <c r="D324" s="1" t="s">
        <v>1</v>
      </c>
      <c r="E324">
        <v>52</v>
      </c>
      <c r="F324" s="1" t="s">
        <v>18</v>
      </c>
      <c r="G324" s="4">
        <v>41</v>
      </c>
      <c r="H324" s="1" t="s">
        <v>6</v>
      </c>
      <c r="I324" s="1" t="s">
        <v>210</v>
      </c>
      <c r="J324" s="2">
        <v>3.5000000000000003E-2</v>
      </c>
      <c r="K324" s="3">
        <v>10</v>
      </c>
      <c r="L324" s="4">
        <f>HOUR(Acrescentar1[[#This Row],[tempo]])*60*60+MINUTE(Acrescentar1[[#This Row],[tempo]])*60+SECOND(Acrescentar1[[#This Row],[tempo]])</f>
        <v>3024</v>
      </c>
      <c r="M324">
        <f>Acrescentar1[[#This Row],[tempo_s]]/Acrescentar1[[#This Row],[distancia]]</f>
        <v>302.39999999999998</v>
      </c>
      <c r="N324" t="str">
        <f>TEXT(ROUNDDOWN(Acrescentar1[[#This Row],[ritmo_s]]/60,0),"00")</f>
        <v>05</v>
      </c>
      <c r="O324" s="4" t="str">
        <f>TEXT(ROUND(((Acrescentar1[[#This Row],[ritmo_s]]/60-Acrescentar1[[#This Row],[comp_ritmo_min]])*100),2),"00")</f>
        <v>04</v>
      </c>
      <c r="P324" t="str">
        <f>Acrescentar1[[#This Row],[comp_ritmo_min]]&amp;":"&amp;Acrescentar1[[#This Row],[comp_ritmo_seg]]</f>
        <v>05:04</v>
      </c>
    </row>
    <row r="325" spans="1:16" x14ac:dyDescent="0.3">
      <c r="A325">
        <v>324</v>
      </c>
      <c r="B325">
        <v>11252</v>
      </c>
      <c r="C325" s="1" t="s">
        <v>1077</v>
      </c>
      <c r="D325" s="1" t="s">
        <v>1</v>
      </c>
      <c r="E325">
        <v>37</v>
      </c>
      <c r="F325" s="1" t="s">
        <v>11</v>
      </c>
      <c r="G325" s="4">
        <v>52</v>
      </c>
      <c r="H325" s="1" t="s">
        <v>6</v>
      </c>
      <c r="I325" s="1" t="s">
        <v>6</v>
      </c>
      <c r="J325" s="2">
        <v>3.5011574074074077E-2</v>
      </c>
      <c r="K325" s="3">
        <v>10</v>
      </c>
      <c r="L325" s="4">
        <f>HOUR(Acrescentar1[[#This Row],[tempo]])*60*60+MINUTE(Acrescentar1[[#This Row],[tempo]])*60+SECOND(Acrescentar1[[#This Row],[tempo]])</f>
        <v>3025</v>
      </c>
      <c r="M325">
        <f>Acrescentar1[[#This Row],[tempo_s]]/Acrescentar1[[#This Row],[distancia]]</f>
        <v>302.5</v>
      </c>
      <c r="N325" t="str">
        <f>TEXT(ROUNDDOWN(Acrescentar1[[#This Row],[ritmo_s]]/60,0),"00")</f>
        <v>05</v>
      </c>
      <c r="O325" s="4" t="str">
        <f>TEXT(ROUND(((Acrescentar1[[#This Row],[ritmo_s]]/60-Acrescentar1[[#This Row],[comp_ritmo_min]])*100),2),"00")</f>
        <v>04</v>
      </c>
      <c r="P325" t="str">
        <f>Acrescentar1[[#This Row],[comp_ritmo_min]]&amp;":"&amp;Acrescentar1[[#This Row],[comp_ritmo_seg]]</f>
        <v>05:04</v>
      </c>
    </row>
    <row r="326" spans="1:16" x14ac:dyDescent="0.3">
      <c r="A326">
        <v>325</v>
      </c>
      <c r="B326">
        <v>11251</v>
      </c>
      <c r="C326" s="1" t="s">
        <v>1078</v>
      </c>
      <c r="D326" s="1" t="s">
        <v>1</v>
      </c>
      <c r="E326">
        <v>71</v>
      </c>
      <c r="F326" s="1" t="s">
        <v>49</v>
      </c>
      <c r="G326" s="4">
        <v>3</v>
      </c>
      <c r="H326" s="1" t="s">
        <v>6</v>
      </c>
      <c r="I326" s="1" t="s">
        <v>6</v>
      </c>
      <c r="J326" s="2">
        <v>3.502314814814815E-2</v>
      </c>
      <c r="K326" s="3">
        <v>10</v>
      </c>
      <c r="L326" s="4">
        <f>HOUR(Acrescentar1[[#This Row],[tempo]])*60*60+MINUTE(Acrescentar1[[#This Row],[tempo]])*60+SECOND(Acrescentar1[[#This Row],[tempo]])</f>
        <v>3026</v>
      </c>
      <c r="M326">
        <f>Acrescentar1[[#This Row],[tempo_s]]/Acrescentar1[[#This Row],[distancia]]</f>
        <v>302.60000000000002</v>
      </c>
      <c r="N326" t="str">
        <f>TEXT(ROUNDDOWN(Acrescentar1[[#This Row],[ritmo_s]]/60,0),"00")</f>
        <v>05</v>
      </c>
      <c r="O326" s="4" t="str">
        <f>TEXT(ROUND(((Acrescentar1[[#This Row],[ritmo_s]]/60-Acrescentar1[[#This Row],[comp_ritmo_min]])*100),2),"00")</f>
        <v>04</v>
      </c>
      <c r="P326" t="str">
        <f>Acrescentar1[[#This Row],[comp_ritmo_min]]&amp;":"&amp;Acrescentar1[[#This Row],[comp_ritmo_seg]]</f>
        <v>05:04</v>
      </c>
    </row>
    <row r="327" spans="1:16" x14ac:dyDescent="0.3">
      <c r="A327">
        <v>326</v>
      </c>
      <c r="B327">
        <v>10911</v>
      </c>
      <c r="C327" s="1" t="s">
        <v>1079</v>
      </c>
      <c r="D327" s="1" t="s">
        <v>1</v>
      </c>
      <c r="E327">
        <v>45</v>
      </c>
      <c r="F327" s="1" t="s">
        <v>16</v>
      </c>
      <c r="G327" s="4">
        <v>45</v>
      </c>
      <c r="H327" s="1" t="s">
        <v>6</v>
      </c>
      <c r="I327" s="1" t="s">
        <v>6</v>
      </c>
      <c r="J327" s="2">
        <v>3.5034722222222224E-2</v>
      </c>
      <c r="K327" s="3">
        <v>10</v>
      </c>
      <c r="L327" s="4">
        <f>HOUR(Acrescentar1[[#This Row],[tempo]])*60*60+MINUTE(Acrescentar1[[#This Row],[tempo]])*60+SECOND(Acrescentar1[[#This Row],[tempo]])</f>
        <v>3027</v>
      </c>
      <c r="M327">
        <f>Acrescentar1[[#This Row],[tempo_s]]/Acrescentar1[[#This Row],[distancia]]</f>
        <v>302.7</v>
      </c>
      <c r="N327" t="str">
        <f>TEXT(ROUNDDOWN(Acrescentar1[[#This Row],[ritmo_s]]/60,0),"00")</f>
        <v>05</v>
      </c>
      <c r="O327" s="4" t="str">
        <f>TEXT(ROUND(((Acrescentar1[[#This Row],[ritmo_s]]/60-Acrescentar1[[#This Row],[comp_ritmo_min]])*100),2),"00")</f>
        <v>05</v>
      </c>
      <c r="P327" t="str">
        <f>Acrescentar1[[#This Row],[comp_ritmo_min]]&amp;":"&amp;Acrescentar1[[#This Row],[comp_ritmo_seg]]</f>
        <v>05:05</v>
      </c>
    </row>
    <row r="328" spans="1:16" x14ac:dyDescent="0.3">
      <c r="A328">
        <v>327</v>
      </c>
      <c r="B328">
        <v>10910</v>
      </c>
      <c r="C328" s="1" t="s">
        <v>1080</v>
      </c>
      <c r="D328" s="1" t="s">
        <v>1</v>
      </c>
      <c r="E328">
        <v>25</v>
      </c>
      <c r="F328" s="1" t="s">
        <v>36</v>
      </c>
      <c r="G328" s="4">
        <v>22</v>
      </c>
      <c r="H328" s="1" t="s">
        <v>6</v>
      </c>
      <c r="I328" s="1" t="s">
        <v>6</v>
      </c>
      <c r="J328" s="2">
        <v>3.5046296296296298E-2</v>
      </c>
      <c r="K328" s="3">
        <v>10</v>
      </c>
      <c r="L328" s="4">
        <f>HOUR(Acrescentar1[[#This Row],[tempo]])*60*60+MINUTE(Acrescentar1[[#This Row],[tempo]])*60+SECOND(Acrescentar1[[#This Row],[tempo]])</f>
        <v>3028</v>
      </c>
      <c r="M328">
        <f>Acrescentar1[[#This Row],[tempo_s]]/Acrescentar1[[#This Row],[distancia]]</f>
        <v>302.8</v>
      </c>
      <c r="N328" t="str">
        <f>TEXT(ROUNDDOWN(Acrescentar1[[#This Row],[ritmo_s]]/60,0),"00")</f>
        <v>05</v>
      </c>
      <c r="O328" s="4" t="str">
        <f>TEXT(ROUND(((Acrescentar1[[#This Row],[ritmo_s]]/60-Acrescentar1[[#This Row],[comp_ritmo_min]])*100),2),"00")</f>
        <v>05</v>
      </c>
      <c r="P328" t="str">
        <f>Acrescentar1[[#This Row],[comp_ritmo_min]]&amp;":"&amp;Acrescentar1[[#This Row],[comp_ritmo_seg]]</f>
        <v>05:05</v>
      </c>
    </row>
    <row r="329" spans="1:16" x14ac:dyDescent="0.3">
      <c r="A329">
        <v>328</v>
      </c>
      <c r="B329">
        <v>11324</v>
      </c>
      <c r="C329" s="1" t="s">
        <v>1081</v>
      </c>
      <c r="D329" s="1" t="s">
        <v>1</v>
      </c>
      <c r="E329">
        <v>36</v>
      </c>
      <c r="F329" s="1" t="s">
        <v>11</v>
      </c>
      <c r="G329" s="4">
        <v>53</v>
      </c>
      <c r="H329" s="1" t="s">
        <v>6</v>
      </c>
      <c r="I329" s="1" t="s">
        <v>6</v>
      </c>
      <c r="J329" s="2">
        <v>3.5069444444444445E-2</v>
      </c>
      <c r="K329" s="3">
        <v>10</v>
      </c>
      <c r="L329" s="4">
        <f>HOUR(Acrescentar1[[#This Row],[tempo]])*60*60+MINUTE(Acrescentar1[[#This Row],[tempo]])*60+SECOND(Acrescentar1[[#This Row],[tempo]])</f>
        <v>3030</v>
      </c>
      <c r="M329">
        <f>Acrescentar1[[#This Row],[tempo_s]]/Acrescentar1[[#This Row],[distancia]]</f>
        <v>303</v>
      </c>
      <c r="N329" t="str">
        <f>TEXT(ROUNDDOWN(Acrescentar1[[#This Row],[ritmo_s]]/60,0),"00")</f>
        <v>05</v>
      </c>
      <c r="O329" s="4" t="str">
        <f>TEXT(ROUND(((Acrescentar1[[#This Row],[ritmo_s]]/60-Acrescentar1[[#This Row],[comp_ritmo_min]])*100),2),"00")</f>
        <v>05</v>
      </c>
      <c r="P329" t="str">
        <f>Acrescentar1[[#This Row],[comp_ritmo_min]]&amp;":"&amp;Acrescentar1[[#This Row],[comp_ritmo_seg]]</f>
        <v>05:05</v>
      </c>
    </row>
    <row r="330" spans="1:16" x14ac:dyDescent="0.3">
      <c r="A330">
        <v>329</v>
      </c>
      <c r="B330">
        <v>8627</v>
      </c>
      <c r="C330" s="1" t="s">
        <v>1082</v>
      </c>
      <c r="D330" s="1" t="s">
        <v>1</v>
      </c>
      <c r="E330">
        <v>47</v>
      </c>
      <c r="F330" s="1" t="s">
        <v>16</v>
      </c>
      <c r="G330" s="4">
        <v>46</v>
      </c>
      <c r="H330" s="1" t="s">
        <v>6</v>
      </c>
      <c r="I330" s="1" t="s">
        <v>80</v>
      </c>
      <c r="J330" s="2">
        <v>3.5104166666666665E-2</v>
      </c>
      <c r="K330" s="3">
        <v>10</v>
      </c>
      <c r="L330" s="4">
        <f>HOUR(Acrescentar1[[#This Row],[tempo]])*60*60+MINUTE(Acrescentar1[[#This Row],[tempo]])*60+SECOND(Acrescentar1[[#This Row],[tempo]])</f>
        <v>3033</v>
      </c>
      <c r="M330">
        <f>Acrescentar1[[#This Row],[tempo_s]]/Acrescentar1[[#This Row],[distancia]]</f>
        <v>303.3</v>
      </c>
      <c r="N330" t="str">
        <f>TEXT(ROUNDDOWN(Acrescentar1[[#This Row],[ritmo_s]]/60,0),"00")</f>
        <v>05</v>
      </c>
      <c r="O330" s="4" t="str">
        <f>TEXT(ROUND(((Acrescentar1[[#This Row],[ritmo_s]]/60-Acrescentar1[[#This Row],[comp_ritmo_min]])*100),2),"00")</f>
        <v>06</v>
      </c>
      <c r="P330" t="str">
        <f>Acrescentar1[[#This Row],[comp_ritmo_min]]&amp;":"&amp;Acrescentar1[[#This Row],[comp_ritmo_seg]]</f>
        <v>05:06</v>
      </c>
    </row>
    <row r="331" spans="1:16" x14ac:dyDescent="0.3">
      <c r="A331">
        <v>330</v>
      </c>
      <c r="B331">
        <v>11300</v>
      </c>
      <c r="C331" s="1" t="s">
        <v>1083</v>
      </c>
      <c r="D331" s="1" t="s">
        <v>1</v>
      </c>
      <c r="E331">
        <v>58</v>
      </c>
      <c r="F331" s="1" t="s">
        <v>59</v>
      </c>
      <c r="G331" s="4">
        <v>19</v>
      </c>
      <c r="H331" s="1" t="s">
        <v>6</v>
      </c>
      <c r="I331" s="1" t="s">
        <v>6</v>
      </c>
      <c r="J331" s="2">
        <v>3.5115740740740739E-2</v>
      </c>
      <c r="K331" s="3">
        <v>10</v>
      </c>
      <c r="L331" s="4">
        <f>HOUR(Acrescentar1[[#This Row],[tempo]])*60*60+MINUTE(Acrescentar1[[#This Row],[tempo]])*60+SECOND(Acrescentar1[[#This Row],[tempo]])</f>
        <v>3034</v>
      </c>
      <c r="M331">
        <f>Acrescentar1[[#This Row],[tempo_s]]/Acrescentar1[[#This Row],[distancia]]</f>
        <v>303.39999999999998</v>
      </c>
      <c r="N331" t="str">
        <f>TEXT(ROUNDDOWN(Acrescentar1[[#This Row],[ritmo_s]]/60,0),"00")</f>
        <v>05</v>
      </c>
      <c r="O331" s="4" t="str">
        <f>TEXT(ROUND(((Acrescentar1[[#This Row],[ritmo_s]]/60-Acrescentar1[[#This Row],[comp_ritmo_min]])*100),2),"00")</f>
        <v>06</v>
      </c>
      <c r="P331" t="str">
        <f>Acrescentar1[[#This Row],[comp_ritmo_min]]&amp;":"&amp;Acrescentar1[[#This Row],[comp_ritmo_seg]]</f>
        <v>05:06</v>
      </c>
    </row>
    <row r="332" spans="1:16" x14ac:dyDescent="0.3">
      <c r="A332">
        <v>331</v>
      </c>
      <c r="B332">
        <v>10736</v>
      </c>
      <c r="C332" s="1" t="s">
        <v>1084</v>
      </c>
      <c r="D332" s="1" t="s">
        <v>1</v>
      </c>
      <c r="E332">
        <v>49</v>
      </c>
      <c r="F332" s="1" t="s">
        <v>16</v>
      </c>
      <c r="G332" s="4">
        <v>47</v>
      </c>
      <c r="H332" s="1" t="s">
        <v>6</v>
      </c>
      <c r="I332" s="1" t="s">
        <v>6</v>
      </c>
      <c r="J332" s="2">
        <v>3.5115740740740739E-2</v>
      </c>
      <c r="K332" s="3">
        <v>10</v>
      </c>
      <c r="L332" s="4">
        <f>HOUR(Acrescentar1[[#This Row],[tempo]])*60*60+MINUTE(Acrescentar1[[#This Row],[tempo]])*60+SECOND(Acrescentar1[[#This Row],[tempo]])</f>
        <v>3034</v>
      </c>
      <c r="M332">
        <f>Acrescentar1[[#This Row],[tempo_s]]/Acrescentar1[[#This Row],[distancia]]</f>
        <v>303.39999999999998</v>
      </c>
      <c r="N332" t="str">
        <f>TEXT(ROUNDDOWN(Acrescentar1[[#This Row],[ritmo_s]]/60,0),"00")</f>
        <v>05</v>
      </c>
      <c r="O332" s="4" t="str">
        <f>TEXT(ROUND(((Acrescentar1[[#This Row],[ritmo_s]]/60-Acrescentar1[[#This Row],[comp_ritmo_min]])*100),2),"00")</f>
        <v>06</v>
      </c>
      <c r="P332" t="str">
        <f>Acrescentar1[[#This Row],[comp_ritmo_min]]&amp;":"&amp;Acrescentar1[[#This Row],[comp_ritmo_seg]]</f>
        <v>05:06</v>
      </c>
    </row>
    <row r="333" spans="1:16" x14ac:dyDescent="0.3">
      <c r="A333">
        <v>332</v>
      </c>
      <c r="B333">
        <v>10777</v>
      </c>
      <c r="C333" s="1" t="s">
        <v>1085</v>
      </c>
      <c r="D333" s="1" t="s">
        <v>1</v>
      </c>
      <c r="E333">
        <v>33</v>
      </c>
      <c r="F333" s="1" t="s">
        <v>2</v>
      </c>
      <c r="G333" s="4">
        <v>45</v>
      </c>
      <c r="H333" s="1" t="s">
        <v>6</v>
      </c>
      <c r="I333" s="1" t="s">
        <v>6</v>
      </c>
      <c r="J333" s="2">
        <v>3.5115740740740739E-2</v>
      </c>
      <c r="K333" s="3">
        <v>10</v>
      </c>
      <c r="L333" s="4">
        <f>HOUR(Acrescentar1[[#This Row],[tempo]])*60*60+MINUTE(Acrescentar1[[#This Row],[tempo]])*60+SECOND(Acrescentar1[[#This Row],[tempo]])</f>
        <v>3034</v>
      </c>
      <c r="M333">
        <f>Acrescentar1[[#This Row],[tempo_s]]/Acrescentar1[[#This Row],[distancia]]</f>
        <v>303.39999999999998</v>
      </c>
      <c r="N333" t="str">
        <f>TEXT(ROUNDDOWN(Acrescentar1[[#This Row],[ritmo_s]]/60,0),"00")</f>
        <v>05</v>
      </c>
      <c r="O333" s="4" t="str">
        <f>TEXT(ROUND(((Acrescentar1[[#This Row],[ritmo_s]]/60-Acrescentar1[[#This Row],[comp_ritmo_min]])*100),2),"00")</f>
        <v>06</v>
      </c>
      <c r="P333" t="str">
        <f>Acrescentar1[[#This Row],[comp_ritmo_min]]&amp;":"&amp;Acrescentar1[[#This Row],[comp_ritmo_seg]]</f>
        <v>05:06</v>
      </c>
    </row>
    <row r="334" spans="1:16" x14ac:dyDescent="0.3">
      <c r="A334">
        <v>333</v>
      </c>
      <c r="B334">
        <v>9277</v>
      </c>
      <c r="C334" s="1" t="s">
        <v>1086</v>
      </c>
      <c r="D334" s="1" t="s">
        <v>1</v>
      </c>
      <c r="E334">
        <v>48</v>
      </c>
      <c r="F334" s="1" t="s">
        <v>16</v>
      </c>
      <c r="G334" s="4">
        <v>48</v>
      </c>
      <c r="H334" s="1" t="s">
        <v>6</v>
      </c>
      <c r="I334" s="1" t="s">
        <v>7</v>
      </c>
      <c r="J334" s="2">
        <v>3.5127314814814813E-2</v>
      </c>
      <c r="K334" s="3">
        <v>10</v>
      </c>
      <c r="L334" s="4">
        <f>HOUR(Acrescentar1[[#This Row],[tempo]])*60*60+MINUTE(Acrescentar1[[#This Row],[tempo]])*60+SECOND(Acrescentar1[[#This Row],[tempo]])</f>
        <v>3035</v>
      </c>
      <c r="M334">
        <f>Acrescentar1[[#This Row],[tempo_s]]/Acrescentar1[[#This Row],[distancia]]</f>
        <v>303.5</v>
      </c>
      <c r="N334" t="str">
        <f>TEXT(ROUNDDOWN(Acrescentar1[[#This Row],[ritmo_s]]/60,0),"00")</f>
        <v>05</v>
      </c>
      <c r="O334" s="4" t="str">
        <f>TEXT(ROUND(((Acrescentar1[[#This Row],[ritmo_s]]/60-Acrescentar1[[#This Row],[comp_ritmo_min]])*100),2),"00")</f>
        <v>06</v>
      </c>
      <c r="P334" t="str">
        <f>Acrescentar1[[#This Row],[comp_ritmo_min]]&amp;":"&amp;Acrescentar1[[#This Row],[comp_ritmo_seg]]</f>
        <v>05:06</v>
      </c>
    </row>
    <row r="335" spans="1:16" x14ac:dyDescent="0.3">
      <c r="A335">
        <v>334</v>
      </c>
      <c r="B335">
        <v>9709</v>
      </c>
      <c r="C335" s="1" t="s">
        <v>1087</v>
      </c>
      <c r="D335" s="1" t="s">
        <v>1</v>
      </c>
      <c r="E335">
        <v>43</v>
      </c>
      <c r="F335" s="1" t="s">
        <v>14</v>
      </c>
      <c r="G335" s="4">
        <v>69</v>
      </c>
      <c r="H335" s="1" t="s">
        <v>6</v>
      </c>
      <c r="I335" s="1" t="s">
        <v>6</v>
      </c>
      <c r="J335" s="2">
        <v>3.5138888888888886E-2</v>
      </c>
      <c r="K335" s="3">
        <v>10</v>
      </c>
      <c r="L335" s="4">
        <f>HOUR(Acrescentar1[[#This Row],[tempo]])*60*60+MINUTE(Acrescentar1[[#This Row],[tempo]])*60+SECOND(Acrescentar1[[#This Row],[tempo]])</f>
        <v>3036</v>
      </c>
      <c r="M335">
        <f>Acrescentar1[[#This Row],[tempo_s]]/Acrescentar1[[#This Row],[distancia]]</f>
        <v>303.60000000000002</v>
      </c>
      <c r="N335" t="str">
        <f>TEXT(ROUNDDOWN(Acrescentar1[[#This Row],[ritmo_s]]/60,0),"00")</f>
        <v>05</v>
      </c>
      <c r="O335" s="4" t="str">
        <f>TEXT(ROUND(((Acrescentar1[[#This Row],[ritmo_s]]/60-Acrescentar1[[#This Row],[comp_ritmo_min]])*100),2),"00")</f>
        <v>06</v>
      </c>
      <c r="P335" t="str">
        <f>Acrescentar1[[#This Row],[comp_ritmo_min]]&amp;":"&amp;Acrescentar1[[#This Row],[comp_ritmo_seg]]</f>
        <v>05:06</v>
      </c>
    </row>
    <row r="336" spans="1:16" x14ac:dyDescent="0.3">
      <c r="A336">
        <v>335</v>
      </c>
      <c r="B336">
        <v>10720</v>
      </c>
      <c r="C336" s="1" t="s">
        <v>1088</v>
      </c>
      <c r="D336" s="1" t="s">
        <v>1</v>
      </c>
      <c r="E336">
        <v>35</v>
      </c>
      <c r="F336" s="1" t="s">
        <v>11</v>
      </c>
      <c r="G336" s="4">
        <v>54</v>
      </c>
      <c r="H336" s="1" t="s">
        <v>6</v>
      </c>
      <c r="I336" s="1" t="s">
        <v>6</v>
      </c>
      <c r="J336" s="2">
        <v>3.515046296296296E-2</v>
      </c>
      <c r="K336" s="3">
        <v>10</v>
      </c>
      <c r="L336" s="4">
        <f>HOUR(Acrescentar1[[#This Row],[tempo]])*60*60+MINUTE(Acrescentar1[[#This Row],[tempo]])*60+SECOND(Acrescentar1[[#This Row],[tempo]])</f>
        <v>3037</v>
      </c>
      <c r="M336">
        <f>Acrescentar1[[#This Row],[tempo_s]]/Acrescentar1[[#This Row],[distancia]]</f>
        <v>303.7</v>
      </c>
      <c r="N336" t="str">
        <f>TEXT(ROUNDDOWN(Acrescentar1[[#This Row],[ritmo_s]]/60,0),"00")</f>
        <v>05</v>
      </c>
      <c r="O336" s="4" t="str">
        <f>TEXT(ROUND(((Acrescentar1[[#This Row],[ritmo_s]]/60-Acrescentar1[[#This Row],[comp_ritmo_min]])*100),2),"00")</f>
        <v>06</v>
      </c>
      <c r="P336" t="str">
        <f>Acrescentar1[[#This Row],[comp_ritmo_min]]&amp;":"&amp;Acrescentar1[[#This Row],[comp_ritmo_seg]]</f>
        <v>05:06</v>
      </c>
    </row>
    <row r="337" spans="1:16" x14ac:dyDescent="0.3">
      <c r="A337">
        <v>336</v>
      </c>
      <c r="B337">
        <v>10202</v>
      </c>
      <c r="C337" s="1" t="s">
        <v>1089</v>
      </c>
      <c r="D337" s="1" t="s">
        <v>1</v>
      </c>
      <c r="E337">
        <v>47</v>
      </c>
      <c r="F337" s="1" t="s">
        <v>16</v>
      </c>
      <c r="G337" s="4">
        <v>49</v>
      </c>
      <c r="H337" s="1" t="s">
        <v>6</v>
      </c>
      <c r="I337" s="1" t="s">
        <v>6</v>
      </c>
      <c r="J337" s="2">
        <v>3.515046296296296E-2</v>
      </c>
      <c r="K337" s="3">
        <v>10</v>
      </c>
      <c r="L337" s="4">
        <f>HOUR(Acrescentar1[[#This Row],[tempo]])*60*60+MINUTE(Acrescentar1[[#This Row],[tempo]])*60+SECOND(Acrescentar1[[#This Row],[tempo]])</f>
        <v>3037</v>
      </c>
      <c r="M337">
        <f>Acrescentar1[[#This Row],[tempo_s]]/Acrescentar1[[#This Row],[distancia]]</f>
        <v>303.7</v>
      </c>
      <c r="N337" t="str">
        <f>TEXT(ROUNDDOWN(Acrescentar1[[#This Row],[ritmo_s]]/60,0),"00")</f>
        <v>05</v>
      </c>
      <c r="O337" s="4" t="str">
        <f>TEXT(ROUND(((Acrescentar1[[#This Row],[ritmo_s]]/60-Acrescentar1[[#This Row],[comp_ritmo_min]])*100),2),"00")</f>
        <v>06</v>
      </c>
      <c r="P337" t="str">
        <f>Acrescentar1[[#This Row],[comp_ritmo_min]]&amp;":"&amp;Acrescentar1[[#This Row],[comp_ritmo_seg]]</f>
        <v>05:06</v>
      </c>
    </row>
    <row r="338" spans="1:16" x14ac:dyDescent="0.3">
      <c r="A338">
        <v>337</v>
      </c>
      <c r="B338">
        <v>8667</v>
      </c>
      <c r="C338" s="1" t="s">
        <v>1090</v>
      </c>
      <c r="D338" s="1" t="s">
        <v>1</v>
      </c>
      <c r="E338">
        <v>43</v>
      </c>
      <c r="F338" s="1" t="s">
        <v>14</v>
      </c>
      <c r="G338" s="4">
        <v>70</v>
      </c>
      <c r="H338" s="1" t="s">
        <v>6</v>
      </c>
      <c r="I338" s="1" t="s">
        <v>80</v>
      </c>
      <c r="J338" s="2">
        <v>3.516203703703704E-2</v>
      </c>
      <c r="K338" s="3">
        <v>10</v>
      </c>
      <c r="L338" s="4">
        <f>HOUR(Acrescentar1[[#This Row],[tempo]])*60*60+MINUTE(Acrescentar1[[#This Row],[tempo]])*60+SECOND(Acrescentar1[[#This Row],[tempo]])</f>
        <v>3038</v>
      </c>
      <c r="M338">
        <f>Acrescentar1[[#This Row],[tempo_s]]/Acrescentar1[[#This Row],[distancia]]</f>
        <v>303.8</v>
      </c>
      <c r="N338" t="str">
        <f>TEXT(ROUNDDOWN(Acrescentar1[[#This Row],[ritmo_s]]/60,0),"00")</f>
        <v>05</v>
      </c>
      <c r="O338" s="4" t="str">
        <f>TEXT(ROUND(((Acrescentar1[[#This Row],[ritmo_s]]/60-Acrescentar1[[#This Row],[comp_ritmo_min]])*100),2),"00")</f>
        <v>06</v>
      </c>
      <c r="P338" t="str">
        <f>Acrescentar1[[#This Row],[comp_ritmo_min]]&amp;":"&amp;Acrescentar1[[#This Row],[comp_ritmo_seg]]</f>
        <v>05:06</v>
      </c>
    </row>
    <row r="339" spans="1:16" x14ac:dyDescent="0.3">
      <c r="A339">
        <v>338</v>
      </c>
      <c r="B339">
        <v>9880</v>
      </c>
      <c r="C339" s="1" t="s">
        <v>1091</v>
      </c>
      <c r="D339" s="1" t="s">
        <v>1</v>
      </c>
      <c r="E339">
        <v>17</v>
      </c>
      <c r="F339" s="1" t="s">
        <v>78</v>
      </c>
      <c r="G339" s="4">
        <v>3</v>
      </c>
      <c r="H339" s="1" t="s">
        <v>6</v>
      </c>
      <c r="I339" s="1" t="s">
        <v>6</v>
      </c>
      <c r="J339" s="2">
        <v>3.5173611111111114E-2</v>
      </c>
      <c r="K339" s="3">
        <v>10</v>
      </c>
      <c r="L339" s="4">
        <f>HOUR(Acrescentar1[[#This Row],[tempo]])*60*60+MINUTE(Acrescentar1[[#This Row],[tempo]])*60+SECOND(Acrescentar1[[#This Row],[tempo]])</f>
        <v>3039</v>
      </c>
      <c r="M339">
        <f>Acrescentar1[[#This Row],[tempo_s]]/Acrescentar1[[#This Row],[distancia]]</f>
        <v>303.89999999999998</v>
      </c>
      <c r="N339" t="str">
        <f>TEXT(ROUNDDOWN(Acrescentar1[[#This Row],[ritmo_s]]/60,0),"00")</f>
        <v>05</v>
      </c>
      <c r="O339" s="4" t="str">
        <f>TEXT(ROUND(((Acrescentar1[[#This Row],[ritmo_s]]/60-Acrescentar1[[#This Row],[comp_ritmo_min]])*100),2),"00")</f>
        <v>07</v>
      </c>
      <c r="P339" t="str">
        <f>Acrescentar1[[#This Row],[comp_ritmo_min]]&amp;":"&amp;Acrescentar1[[#This Row],[comp_ritmo_seg]]</f>
        <v>05:07</v>
      </c>
    </row>
    <row r="340" spans="1:16" x14ac:dyDescent="0.3">
      <c r="A340">
        <v>339</v>
      </c>
      <c r="B340">
        <v>10661</v>
      </c>
      <c r="C340" s="1" t="s">
        <v>1092</v>
      </c>
      <c r="D340" s="1" t="s">
        <v>1</v>
      </c>
      <c r="E340">
        <v>29</v>
      </c>
      <c r="F340" s="1" t="s">
        <v>36</v>
      </c>
      <c r="G340" s="4">
        <v>23</v>
      </c>
      <c r="H340" s="1" t="s">
        <v>6</v>
      </c>
      <c r="I340" s="1" t="s">
        <v>6</v>
      </c>
      <c r="J340" s="2">
        <v>3.5173611111111114E-2</v>
      </c>
      <c r="K340" s="3">
        <v>10</v>
      </c>
      <c r="L340" s="4">
        <f>HOUR(Acrescentar1[[#This Row],[tempo]])*60*60+MINUTE(Acrescentar1[[#This Row],[tempo]])*60+SECOND(Acrescentar1[[#This Row],[tempo]])</f>
        <v>3039</v>
      </c>
      <c r="M340">
        <f>Acrescentar1[[#This Row],[tempo_s]]/Acrescentar1[[#This Row],[distancia]]</f>
        <v>303.89999999999998</v>
      </c>
      <c r="N340" t="str">
        <f>TEXT(ROUNDDOWN(Acrescentar1[[#This Row],[ritmo_s]]/60,0),"00")</f>
        <v>05</v>
      </c>
      <c r="O340" s="4" t="str">
        <f>TEXT(ROUND(((Acrescentar1[[#This Row],[ritmo_s]]/60-Acrescentar1[[#This Row],[comp_ritmo_min]])*100),2),"00")</f>
        <v>07</v>
      </c>
      <c r="P340" t="str">
        <f>Acrescentar1[[#This Row],[comp_ritmo_min]]&amp;":"&amp;Acrescentar1[[#This Row],[comp_ritmo_seg]]</f>
        <v>05:07</v>
      </c>
    </row>
    <row r="341" spans="1:16" x14ac:dyDescent="0.3">
      <c r="A341">
        <v>340</v>
      </c>
      <c r="B341">
        <v>8540</v>
      </c>
      <c r="C341" s="1" t="s">
        <v>1093</v>
      </c>
      <c r="D341" s="1" t="s">
        <v>1</v>
      </c>
      <c r="E341">
        <v>52</v>
      </c>
      <c r="F341" s="1" t="s">
        <v>18</v>
      </c>
      <c r="G341" s="4">
        <v>42</v>
      </c>
      <c r="H341" s="1" t="s">
        <v>6</v>
      </c>
      <c r="I341" s="1" t="s">
        <v>345</v>
      </c>
      <c r="J341" s="2">
        <v>3.5185185185185187E-2</v>
      </c>
      <c r="K341" s="3">
        <v>10</v>
      </c>
      <c r="L341" s="4">
        <f>HOUR(Acrescentar1[[#This Row],[tempo]])*60*60+MINUTE(Acrescentar1[[#This Row],[tempo]])*60+SECOND(Acrescentar1[[#This Row],[tempo]])</f>
        <v>3040</v>
      </c>
      <c r="M341">
        <f>Acrescentar1[[#This Row],[tempo_s]]/Acrescentar1[[#This Row],[distancia]]</f>
        <v>304</v>
      </c>
      <c r="N341" t="str">
        <f>TEXT(ROUNDDOWN(Acrescentar1[[#This Row],[ritmo_s]]/60,0),"00")</f>
        <v>05</v>
      </c>
      <c r="O341" s="4" t="str">
        <f>TEXT(ROUND(((Acrescentar1[[#This Row],[ritmo_s]]/60-Acrescentar1[[#This Row],[comp_ritmo_min]])*100),2),"00")</f>
        <v>07</v>
      </c>
      <c r="P341" t="str">
        <f>Acrescentar1[[#This Row],[comp_ritmo_min]]&amp;":"&amp;Acrescentar1[[#This Row],[comp_ritmo_seg]]</f>
        <v>05:07</v>
      </c>
    </row>
    <row r="342" spans="1:16" x14ac:dyDescent="0.3">
      <c r="A342">
        <v>341</v>
      </c>
      <c r="B342">
        <v>10785</v>
      </c>
      <c r="C342" s="1" t="s">
        <v>1094</v>
      </c>
      <c r="D342" s="1" t="s">
        <v>1</v>
      </c>
      <c r="E342">
        <v>47</v>
      </c>
      <c r="F342" s="1" t="s">
        <v>16</v>
      </c>
      <c r="G342" s="4">
        <v>50</v>
      </c>
      <c r="H342" s="1" t="s">
        <v>6</v>
      </c>
      <c r="I342" s="1" t="s">
        <v>6</v>
      </c>
      <c r="J342" s="2">
        <v>3.5208333333333335E-2</v>
      </c>
      <c r="K342" s="3">
        <v>10</v>
      </c>
      <c r="L342" s="4">
        <f>HOUR(Acrescentar1[[#This Row],[tempo]])*60*60+MINUTE(Acrescentar1[[#This Row],[tempo]])*60+SECOND(Acrescentar1[[#This Row],[tempo]])</f>
        <v>3042</v>
      </c>
      <c r="M342">
        <f>Acrescentar1[[#This Row],[tempo_s]]/Acrescentar1[[#This Row],[distancia]]</f>
        <v>304.2</v>
      </c>
      <c r="N342" t="str">
        <f>TEXT(ROUNDDOWN(Acrescentar1[[#This Row],[ritmo_s]]/60,0),"00")</f>
        <v>05</v>
      </c>
      <c r="O342" s="4" t="str">
        <f>TEXT(ROUND(((Acrescentar1[[#This Row],[ritmo_s]]/60-Acrescentar1[[#This Row],[comp_ritmo_min]])*100),2),"00")</f>
        <v>07</v>
      </c>
      <c r="P342" t="str">
        <f>Acrescentar1[[#This Row],[comp_ritmo_min]]&amp;":"&amp;Acrescentar1[[#This Row],[comp_ritmo_seg]]</f>
        <v>05:07</v>
      </c>
    </row>
    <row r="343" spans="1:16" x14ac:dyDescent="0.3">
      <c r="A343">
        <v>342</v>
      </c>
      <c r="B343">
        <v>9780</v>
      </c>
      <c r="C343" s="1" t="s">
        <v>1095</v>
      </c>
      <c r="D343" s="1" t="s">
        <v>1</v>
      </c>
      <c r="E343">
        <v>35</v>
      </c>
      <c r="F343" s="1" t="s">
        <v>11</v>
      </c>
      <c r="G343" s="4">
        <v>55</v>
      </c>
      <c r="H343" s="1" t="s">
        <v>6</v>
      </c>
      <c r="I343" s="1" t="s">
        <v>6</v>
      </c>
      <c r="J343" s="2">
        <v>3.5219907407407408E-2</v>
      </c>
      <c r="K343" s="3">
        <v>10</v>
      </c>
      <c r="L343" s="4">
        <f>HOUR(Acrescentar1[[#This Row],[tempo]])*60*60+MINUTE(Acrescentar1[[#This Row],[tempo]])*60+SECOND(Acrescentar1[[#This Row],[tempo]])</f>
        <v>3043</v>
      </c>
      <c r="M343">
        <f>Acrescentar1[[#This Row],[tempo_s]]/Acrescentar1[[#This Row],[distancia]]</f>
        <v>304.3</v>
      </c>
      <c r="N343" t="str">
        <f>TEXT(ROUNDDOWN(Acrescentar1[[#This Row],[ritmo_s]]/60,0),"00")</f>
        <v>05</v>
      </c>
      <c r="O343" s="4" t="str">
        <f>TEXT(ROUND(((Acrescentar1[[#This Row],[ritmo_s]]/60-Acrescentar1[[#This Row],[comp_ritmo_min]])*100),2),"00")</f>
        <v>07</v>
      </c>
      <c r="P343" t="str">
        <f>Acrescentar1[[#This Row],[comp_ritmo_min]]&amp;":"&amp;Acrescentar1[[#This Row],[comp_ritmo_seg]]</f>
        <v>05:07</v>
      </c>
    </row>
    <row r="344" spans="1:16" x14ac:dyDescent="0.3">
      <c r="A344">
        <v>343</v>
      </c>
      <c r="B344">
        <v>9971</v>
      </c>
      <c r="C344" s="1" t="s">
        <v>1096</v>
      </c>
      <c r="D344" s="1" t="s">
        <v>1</v>
      </c>
      <c r="E344">
        <v>30</v>
      </c>
      <c r="F344" s="1" t="s">
        <v>2</v>
      </c>
      <c r="G344" s="4">
        <v>46</v>
      </c>
      <c r="H344" s="1" t="s">
        <v>6</v>
      </c>
      <c r="I344" s="1" t="s">
        <v>6</v>
      </c>
      <c r="J344" s="2">
        <v>3.5219907407407408E-2</v>
      </c>
      <c r="K344" s="3">
        <v>10</v>
      </c>
      <c r="L344" s="4">
        <f>HOUR(Acrescentar1[[#This Row],[tempo]])*60*60+MINUTE(Acrescentar1[[#This Row],[tempo]])*60+SECOND(Acrescentar1[[#This Row],[tempo]])</f>
        <v>3043</v>
      </c>
      <c r="M344">
        <f>Acrescentar1[[#This Row],[tempo_s]]/Acrescentar1[[#This Row],[distancia]]</f>
        <v>304.3</v>
      </c>
      <c r="N344" t="str">
        <f>TEXT(ROUNDDOWN(Acrescentar1[[#This Row],[ritmo_s]]/60,0),"00")</f>
        <v>05</v>
      </c>
      <c r="O344" s="4" t="str">
        <f>TEXT(ROUND(((Acrescentar1[[#This Row],[ritmo_s]]/60-Acrescentar1[[#This Row],[comp_ritmo_min]])*100),2),"00")</f>
        <v>07</v>
      </c>
      <c r="P344" t="str">
        <f>Acrescentar1[[#This Row],[comp_ritmo_min]]&amp;":"&amp;Acrescentar1[[#This Row],[comp_ritmo_seg]]</f>
        <v>05:07</v>
      </c>
    </row>
    <row r="345" spans="1:16" x14ac:dyDescent="0.3">
      <c r="A345">
        <v>344</v>
      </c>
      <c r="B345">
        <v>8651</v>
      </c>
      <c r="C345" s="1" t="s">
        <v>1023</v>
      </c>
      <c r="D345" s="1" t="s">
        <v>1</v>
      </c>
      <c r="E345">
        <v>32</v>
      </c>
      <c r="F345" s="1" t="s">
        <v>2</v>
      </c>
      <c r="G345" s="4">
        <v>47</v>
      </c>
      <c r="H345" s="1" t="s">
        <v>6</v>
      </c>
      <c r="I345" s="1" t="s">
        <v>80</v>
      </c>
      <c r="J345" s="2">
        <v>3.5231481481481482E-2</v>
      </c>
      <c r="K345" s="3">
        <v>10</v>
      </c>
      <c r="L345" s="4">
        <f>HOUR(Acrescentar1[[#This Row],[tempo]])*60*60+MINUTE(Acrescentar1[[#This Row],[tempo]])*60+SECOND(Acrescentar1[[#This Row],[tempo]])</f>
        <v>3044</v>
      </c>
      <c r="M345">
        <f>Acrescentar1[[#This Row],[tempo_s]]/Acrescentar1[[#This Row],[distancia]]</f>
        <v>304.39999999999998</v>
      </c>
      <c r="N345" t="str">
        <f>TEXT(ROUNDDOWN(Acrescentar1[[#This Row],[ritmo_s]]/60,0),"00")</f>
        <v>05</v>
      </c>
      <c r="O345" s="4" t="str">
        <f>TEXT(ROUND(((Acrescentar1[[#This Row],[ritmo_s]]/60-Acrescentar1[[#This Row],[comp_ritmo_min]])*100),2),"00")</f>
        <v>07</v>
      </c>
      <c r="P345" t="str">
        <f>Acrescentar1[[#This Row],[comp_ritmo_min]]&amp;":"&amp;Acrescentar1[[#This Row],[comp_ritmo_seg]]</f>
        <v>05:07</v>
      </c>
    </row>
    <row r="346" spans="1:16" x14ac:dyDescent="0.3">
      <c r="A346">
        <v>345</v>
      </c>
      <c r="B346">
        <v>9392</v>
      </c>
      <c r="C346" s="1" t="s">
        <v>1024</v>
      </c>
      <c r="D346" s="1" t="s">
        <v>1</v>
      </c>
      <c r="E346">
        <v>48</v>
      </c>
      <c r="F346" s="1" t="s">
        <v>16</v>
      </c>
      <c r="G346" s="4">
        <v>51</v>
      </c>
      <c r="H346" s="1" t="s">
        <v>6</v>
      </c>
      <c r="I346" s="1" t="s">
        <v>206</v>
      </c>
      <c r="J346" s="2">
        <v>3.5231481481481482E-2</v>
      </c>
      <c r="K346" s="3">
        <v>10</v>
      </c>
      <c r="L346" s="4">
        <f>HOUR(Acrescentar1[[#This Row],[tempo]])*60*60+MINUTE(Acrescentar1[[#This Row],[tempo]])*60+SECOND(Acrescentar1[[#This Row],[tempo]])</f>
        <v>3044</v>
      </c>
      <c r="M346">
        <f>Acrescentar1[[#This Row],[tempo_s]]/Acrescentar1[[#This Row],[distancia]]</f>
        <v>304.39999999999998</v>
      </c>
      <c r="N346" t="str">
        <f>TEXT(ROUNDDOWN(Acrescentar1[[#This Row],[ritmo_s]]/60,0),"00")</f>
        <v>05</v>
      </c>
      <c r="O346" s="4" t="str">
        <f>TEXT(ROUND(((Acrescentar1[[#This Row],[ritmo_s]]/60-Acrescentar1[[#This Row],[comp_ritmo_min]])*100),2),"00")</f>
        <v>07</v>
      </c>
      <c r="P346" t="str">
        <f>Acrescentar1[[#This Row],[comp_ritmo_min]]&amp;":"&amp;Acrescentar1[[#This Row],[comp_ritmo_seg]]</f>
        <v>05:07</v>
      </c>
    </row>
    <row r="347" spans="1:16" x14ac:dyDescent="0.3">
      <c r="A347">
        <v>346</v>
      </c>
      <c r="B347">
        <v>10508</v>
      </c>
      <c r="C347" s="1" t="s">
        <v>1025</v>
      </c>
      <c r="D347" s="1" t="s">
        <v>1</v>
      </c>
      <c r="E347">
        <v>46</v>
      </c>
      <c r="F347" s="1" t="s">
        <v>16</v>
      </c>
      <c r="G347" s="4">
        <v>52</v>
      </c>
      <c r="H347" s="1" t="s">
        <v>6</v>
      </c>
      <c r="I347" s="1" t="s">
        <v>6</v>
      </c>
      <c r="J347" s="2">
        <v>3.5243055555555555E-2</v>
      </c>
      <c r="K347" s="3">
        <v>10</v>
      </c>
      <c r="L347" s="4">
        <f>HOUR(Acrescentar1[[#This Row],[tempo]])*60*60+MINUTE(Acrescentar1[[#This Row],[tempo]])*60+SECOND(Acrescentar1[[#This Row],[tempo]])</f>
        <v>3045</v>
      </c>
      <c r="M347">
        <f>Acrescentar1[[#This Row],[tempo_s]]/Acrescentar1[[#This Row],[distancia]]</f>
        <v>304.5</v>
      </c>
      <c r="N347" t="str">
        <f>TEXT(ROUNDDOWN(Acrescentar1[[#This Row],[ritmo_s]]/60,0),"00")</f>
        <v>05</v>
      </c>
      <c r="O347" s="4" t="str">
        <f>TEXT(ROUND(((Acrescentar1[[#This Row],[ritmo_s]]/60-Acrescentar1[[#This Row],[comp_ritmo_min]])*100),2),"00")</f>
        <v>08</v>
      </c>
      <c r="P347" t="str">
        <f>Acrescentar1[[#This Row],[comp_ritmo_min]]&amp;":"&amp;Acrescentar1[[#This Row],[comp_ritmo_seg]]</f>
        <v>05:08</v>
      </c>
    </row>
    <row r="348" spans="1:16" x14ac:dyDescent="0.3">
      <c r="A348">
        <v>347</v>
      </c>
      <c r="B348">
        <v>10136</v>
      </c>
      <c r="C348" s="1" t="s">
        <v>1026</v>
      </c>
      <c r="D348" s="1" t="s">
        <v>1</v>
      </c>
      <c r="E348">
        <v>46</v>
      </c>
      <c r="F348" s="1" t="s">
        <v>16</v>
      </c>
      <c r="G348" s="4">
        <v>53</v>
      </c>
      <c r="H348" s="1" t="s">
        <v>6</v>
      </c>
      <c r="I348" s="1" t="s">
        <v>6</v>
      </c>
      <c r="J348" s="2">
        <v>3.5243055555555555E-2</v>
      </c>
      <c r="K348" s="3">
        <v>10</v>
      </c>
      <c r="L348" s="4">
        <f>HOUR(Acrescentar1[[#This Row],[tempo]])*60*60+MINUTE(Acrescentar1[[#This Row],[tempo]])*60+SECOND(Acrescentar1[[#This Row],[tempo]])</f>
        <v>3045</v>
      </c>
      <c r="M348">
        <f>Acrescentar1[[#This Row],[tempo_s]]/Acrescentar1[[#This Row],[distancia]]</f>
        <v>304.5</v>
      </c>
      <c r="N348" t="str">
        <f>TEXT(ROUNDDOWN(Acrescentar1[[#This Row],[ritmo_s]]/60,0),"00")</f>
        <v>05</v>
      </c>
      <c r="O348" s="4" t="str">
        <f>TEXT(ROUND(((Acrescentar1[[#This Row],[ritmo_s]]/60-Acrescentar1[[#This Row],[comp_ritmo_min]])*100),2),"00")</f>
        <v>08</v>
      </c>
      <c r="P348" t="str">
        <f>Acrescentar1[[#This Row],[comp_ritmo_min]]&amp;":"&amp;Acrescentar1[[#This Row],[comp_ritmo_seg]]</f>
        <v>05:08</v>
      </c>
    </row>
    <row r="349" spans="1:16" x14ac:dyDescent="0.3">
      <c r="A349">
        <v>348</v>
      </c>
      <c r="B349">
        <v>10081</v>
      </c>
      <c r="C349" s="1" t="s">
        <v>1027</v>
      </c>
      <c r="D349" s="1" t="s">
        <v>1</v>
      </c>
      <c r="E349">
        <v>34</v>
      </c>
      <c r="F349" s="1" t="s">
        <v>2</v>
      </c>
      <c r="G349" s="4">
        <v>48</v>
      </c>
      <c r="H349" s="1" t="s">
        <v>6</v>
      </c>
      <c r="I349" s="1" t="s">
        <v>6</v>
      </c>
      <c r="J349" s="2">
        <v>3.5254629629629629E-2</v>
      </c>
      <c r="K349" s="3">
        <v>10</v>
      </c>
      <c r="L349" s="4">
        <f>HOUR(Acrescentar1[[#This Row],[tempo]])*60*60+MINUTE(Acrescentar1[[#This Row],[tempo]])*60+SECOND(Acrescentar1[[#This Row],[tempo]])</f>
        <v>3046</v>
      </c>
      <c r="M349">
        <f>Acrescentar1[[#This Row],[tempo_s]]/Acrescentar1[[#This Row],[distancia]]</f>
        <v>304.60000000000002</v>
      </c>
      <c r="N349" t="str">
        <f>TEXT(ROUNDDOWN(Acrescentar1[[#This Row],[ritmo_s]]/60,0),"00")</f>
        <v>05</v>
      </c>
      <c r="O349" s="4" t="str">
        <f>TEXT(ROUND(((Acrescentar1[[#This Row],[ritmo_s]]/60-Acrescentar1[[#This Row],[comp_ritmo_min]])*100),2),"00")</f>
        <v>08</v>
      </c>
      <c r="P349" t="str">
        <f>Acrescentar1[[#This Row],[comp_ritmo_min]]&amp;":"&amp;Acrescentar1[[#This Row],[comp_ritmo_seg]]</f>
        <v>05:08</v>
      </c>
    </row>
    <row r="350" spans="1:16" x14ac:dyDescent="0.3">
      <c r="A350">
        <v>349</v>
      </c>
      <c r="B350">
        <v>10265</v>
      </c>
      <c r="C350" s="1" t="s">
        <v>1028</v>
      </c>
      <c r="D350" s="1" t="s">
        <v>1</v>
      </c>
      <c r="E350">
        <v>35</v>
      </c>
      <c r="F350" s="1" t="s">
        <v>11</v>
      </c>
      <c r="G350" s="4">
        <v>56</v>
      </c>
      <c r="H350" s="1" t="s">
        <v>6</v>
      </c>
      <c r="I350" s="1" t="s">
        <v>6</v>
      </c>
      <c r="J350" s="2">
        <v>3.5254629629629629E-2</v>
      </c>
      <c r="K350" s="3">
        <v>10</v>
      </c>
      <c r="L350" s="4">
        <f>HOUR(Acrescentar1[[#This Row],[tempo]])*60*60+MINUTE(Acrescentar1[[#This Row],[tempo]])*60+SECOND(Acrescentar1[[#This Row],[tempo]])</f>
        <v>3046</v>
      </c>
      <c r="M350">
        <f>Acrescentar1[[#This Row],[tempo_s]]/Acrescentar1[[#This Row],[distancia]]</f>
        <v>304.60000000000002</v>
      </c>
      <c r="N350" t="str">
        <f>TEXT(ROUNDDOWN(Acrescentar1[[#This Row],[ritmo_s]]/60,0),"00")</f>
        <v>05</v>
      </c>
      <c r="O350" s="4" t="str">
        <f>TEXT(ROUND(((Acrescentar1[[#This Row],[ritmo_s]]/60-Acrescentar1[[#This Row],[comp_ritmo_min]])*100),2),"00")</f>
        <v>08</v>
      </c>
      <c r="P350" t="str">
        <f>Acrescentar1[[#This Row],[comp_ritmo_min]]&amp;":"&amp;Acrescentar1[[#This Row],[comp_ritmo_seg]]</f>
        <v>05:08</v>
      </c>
    </row>
    <row r="351" spans="1:16" x14ac:dyDescent="0.3">
      <c r="A351">
        <v>350</v>
      </c>
      <c r="B351">
        <v>10052</v>
      </c>
      <c r="C351" s="1" t="s">
        <v>1029</v>
      </c>
      <c r="D351" s="1" t="s">
        <v>1</v>
      </c>
      <c r="E351">
        <v>38</v>
      </c>
      <c r="F351" s="1" t="s">
        <v>11</v>
      </c>
      <c r="G351" s="4">
        <v>57</v>
      </c>
      <c r="H351" s="1" t="s">
        <v>6</v>
      </c>
      <c r="I351" s="1" t="s">
        <v>6</v>
      </c>
      <c r="J351" s="2">
        <v>3.5277777777777776E-2</v>
      </c>
      <c r="K351" s="3">
        <v>10</v>
      </c>
      <c r="L351" s="4">
        <f>HOUR(Acrescentar1[[#This Row],[tempo]])*60*60+MINUTE(Acrescentar1[[#This Row],[tempo]])*60+SECOND(Acrescentar1[[#This Row],[tempo]])</f>
        <v>3048</v>
      </c>
      <c r="M351">
        <f>Acrescentar1[[#This Row],[tempo_s]]/Acrescentar1[[#This Row],[distancia]]</f>
        <v>304.8</v>
      </c>
      <c r="N351" t="str">
        <f>TEXT(ROUNDDOWN(Acrescentar1[[#This Row],[ritmo_s]]/60,0),"00")</f>
        <v>05</v>
      </c>
      <c r="O351" s="4" t="str">
        <f>TEXT(ROUND(((Acrescentar1[[#This Row],[ritmo_s]]/60-Acrescentar1[[#This Row],[comp_ritmo_min]])*100),2),"00")</f>
        <v>08</v>
      </c>
      <c r="P351" t="str">
        <f>Acrescentar1[[#This Row],[comp_ritmo_min]]&amp;":"&amp;Acrescentar1[[#This Row],[comp_ritmo_seg]]</f>
        <v>05:08</v>
      </c>
    </row>
    <row r="352" spans="1:16" x14ac:dyDescent="0.3">
      <c r="A352">
        <v>351</v>
      </c>
      <c r="B352">
        <v>10693</v>
      </c>
      <c r="C352" s="1" t="s">
        <v>1030</v>
      </c>
      <c r="D352" s="1" t="s">
        <v>1</v>
      </c>
      <c r="E352">
        <v>37</v>
      </c>
      <c r="F352" s="1" t="s">
        <v>11</v>
      </c>
      <c r="G352" s="4">
        <v>58</v>
      </c>
      <c r="H352" s="1" t="s">
        <v>6</v>
      </c>
      <c r="I352" s="1" t="s">
        <v>6</v>
      </c>
      <c r="J352" s="2">
        <v>3.5300925925925923E-2</v>
      </c>
      <c r="K352" s="3">
        <v>10</v>
      </c>
      <c r="L352" s="4">
        <f>HOUR(Acrescentar1[[#This Row],[tempo]])*60*60+MINUTE(Acrescentar1[[#This Row],[tempo]])*60+SECOND(Acrescentar1[[#This Row],[tempo]])</f>
        <v>3050</v>
      </c>
      <c r="M352">
        <f>Acrescentar1[[#This Row],[tempo_s]]/Acrescentar1[[#This Row],[distancia]]</f>
        <v>305</v>
      </c>
      <c r="N352" t="str">
        <f>TEXT(ROUNDDOWN(Acrescentar1[[#This Row],[ritmo_s]]/60,0),"00")</f>
        <v>05</v>
      </c>
      <c r="O352" s="4" t="str">
        <f>TEXT(ROUND(((Acrescentar1[[#This Row],[ritmo_s]]/60-Acrescentar1[[#This Row],[comp_ritmo_min]])*100),2),"00")</f>
        <v>08</v>
      </c>
      <c r="P352" t="str">
        <f>Acrescentar1[[#This Row],[comp_ritmo_min]]&amp;":"&amp;Acrescentar1[[#This Row],[comp_ritmo_seg]]</f>
        <v>05:08</v>
      </c>
    </row>
    <row r="353" spans="1:16" x14ac:dyDescent="0.3">
      <c r="A353">
        <v>352</v>
      </c>
      <c r="B353">
        <v>11319</v>
      </c>
      <c r="C353" s="1" t="s">
        <v>1031</v>
      </c>
      <c r="D353" s="1" t="s">
        <v>1</v>
      </c>
      <c r="E353">
        <v>31</v>
      </c>
      <c r="F353" s="1" t="s">
        <v>2</v>
      </c>
      <c r="G353" s="4">
        <v>49</v>
      </c>
      <c r="H353" s="1" t="s">
        <v>6</v>
      </c>
      <c r="I353" s="1" t="s">
        <v>6</v>
      </c>
      <c r="J353" s="2">
        <v>3.5300925925925923E-2</v>
      </c>
      <c r="K353" s="3">
        <v>10</v>
      </c>
      <c r="L353" s="4">
        <f>HOUR(Acrescentar1[[#This Row],[tempo]])*60*60+MINUTE(Acrescentar1[[#This Row],[tempo]])*60+SECOND(Acrescentar1[[#This Row],[tempo]])</f>
        <v>3050</v>
      </c>
      <c r="M353">
        <f>Acrescentar1[[#This Row],[tempo_s]]/Acrescentar1[[#This Row],[distancia]]</f>
        <v>305</v>
      </c>
      <c r="N353" t="str">
        <f>TEXT(ROUNDDOWN(Acrescentar1[[#This Row],[ritmo_s]]/60,0),"00")</f>
        <v>05</v>
      </c>
      <c r="O353" s="4" t="str">
        <f>TEXT(ROUND(((Acrescentar1[[#This Row],[ritmo_s]]/60-Acrescentar1[[#This Row],[comp_ritmo_min]])*100),2),"00")</f>
        <v>08</v>
      </c>
      <c r="P353" t="str">
        <f>Acrescentar1[[#This Row],[comp_ritmo_min]]&amp;":"&amp;Acrescentar1[[#This Row],[comp_ritmo_seg]]</f>
        <v>05:08</v>
      </c>
    </row>
    <row r="354" spans="1:16" x14ac:dyDescent="0.3">
      <c r="A354">
        <v>353</v>
      </c>
      <c r="B354">
        <v>9844</v>
      </c>
      <c r="C354" s="1" t="s">
        <v>1032</v>
      </c>
      <c r="D354" s="1" t="s">
        <v>1</v>
      </c>
      <c r="E354">
        <v>43</v>
      </c>
      <c r="F354" s="1" t="s">
        <v>14</v>
      </c>
      <c r="G354" s="4">
        <v>71</v>
      </c>
      <c r="H354" s="1" t="s">
        <v>6</v>
      </c>
      <c r="I354" s="1" t="s">
        <v>6</v>
      </c>
      <c r="J354" s="2">
        <v>3.5300925925925923E-2</v>
      </c>
      <c r="K354" s="3">
        <v>10</v>
      </c>
      <c r="L354" s="4">
        <f>HOUR(Acrescentar1[[#This Row],[tempo]])*60*60+MINUTE(Acrescentar1[[#This Row],[tempo]])*60+SECOND(Acrescentar1[[#This Row],[tempo]])</f>
        <v>3050</v>
      </c>
      <c r="M354">
        <f>Acrescentar1[[#This Row],[tempo_s]]/Acrescentar1[[#This Row],[distancia]]</f>
        <v>305</v>
      </c>
      <c r="N354" t="str">
        <f>TEXT(ROUNDDOWN(Acrescentar1[[#This Row],[ritmo_s]]/60,0),"00")</f>
        <v>05</v>
      </c>
      <c r="O354" s="4" t="str">
        <f>TEXT(ROUND(((Acrescentar1[[#This Row],[ritmo_s]]/60-Acrescentar1[[#This Row],[comp_ritmo_min]])*100),2),"00")</f>
        <v>08</v>
      </c>
      <c r="P354" t="str">
        <f>Acrescentar1[[#This Row],[comp_ritmo_min]]&amp;":"&amp;Acrescentar1[[#This Row],[comp_ritmo_seg]]</f>
        <v>05:08</v>
      </c>
    </row>
    <row r="355" spans="1:16" x14ac:dyDescent="0.3">
      <c r="A355">
        <v>354</v>
      </c>
      <c r="B355">
        <v>10982</v>
      </c>
      <c r="C355" s="1" t="s">
        <v>1033</v>
      </c>
      <c r="D355" s="1" t="s">
        <v>1</v>
      </c>
      <c r="E355">
        <v>27</v>
      </c>
      <c r="F355" s="1" t="s">
        <v>36</v>
      </c>
      <c r="G355" s="4">
        <v>24</v>
      </c>
      <c r="H355" s="1" t="s">
        <v>6</v>
      </c>
      <c r="I355" s="1" t="s">
        <v>6</v>
      </c>
      <c r="J355" s="2">
        <v>3.5347222222222224E-2</v>
      </c>
      <c r="K355" s="3">
        <v>10</v>
      </c>
      <c r="L355" s="4">
        <f>HOUR(Acrescentar1[[#This Row],[tempo]])*60*60+MINUTE(Acrescentar1[[#This Row],[tempo]])*60+SECOND(Acrescentar1[[#This Row],[tempo]])</f>
        <v>3054</v>
      </c>
      <c r="M355">
        <f>Acrescentar1[[#This Row],[tempo_s]]/Acrescentar1[[#This Row],[distancia]]</f>
        <v>305.39999999999998</v>
      </c>
      <c r="N355" t="str">
        <f>TEXT(ROUNDDOWN(Acrescentar1[[#This Row],[ritmo_s]]/60,0),"00")</f>
        <v>05</v>
      </c>
      <c r="O355" s="4" t="str">
        <f>TEXT(ROUND(((Acrescentar1[[#This Row],[ritmo_s]]/60-Acrescentar1[[#This Row],[comp_ritmo_min]])*100),2),"00")</f>
        <v>09</v>
      </c>
      <c r="P355" t="str">
        <f>Acrescentar1[[#This Row],[comp_ritmo_min]]&amp;":"&amp;Acrescentar1[[#This Row],[comp_ritmo_seg]]</f>
        <v>05:09</v>
      </c>
    </row>
    <row r="356" spans="1:16" x14ac:dyDescent="0.3">
      <c r="A356">
        <v>355</v>
      </c>
      <c r="B356">
        <v>11287</v>
      </c>
      <c r="C356" s="1" t="s">
        <v>1034</v>
      </c>
      <c r="D356" s="1" t="s">
        <v>1</v>
      </c>
      <c r="E356">
        <v>30</v>
      </c>
      <c r="F356" s="1" t="s">
        <v>2</v>
      </c>
      <c r="G356" s="4">
        <v>50</v>
      </c>
      <c r="H356" s="1" t="s">
        <v>6</v>
      </c>
      <c r="I356" s="1" t="s">
        <v>6</v>
      </c>
      <c r="J356" s="2">
        <v>3.5370370370370371E-2</v>
      </c>
      <c r="K356" s="3">
        <v>10</v>
      </c>
      <c r="L356" s="4">
        <f>HOUR(Acrescentar1[[#This Row],[tempo]])*60*60+MINUTE(Acrescentar1[[#This Row],[tempo]])*60+SECOND(Acrescentar1[[#This Row],[tempo]])</f>
        <v>3056</v>
      </c>
      <c r="M356">
        <f>Acrescentar1[[#This Row],[tempo_s]]/Acrescentar1[[#This Row],[distancia]]</f>
        <v>305.60000000000002</v>
      </c>
      <c r="N356" t="str">
        <f>TEXT(ROUNDDOWN(Acrescentar1[[#This Row],[ritmo_s]]/60,0),"00")</f>
        <v>05</v>
      </c>
      <c r="O356" s="4" t="str">
        <f>TEXT(ROUND(((Acrescentar1[[#This Row],[ritmo_s]]/60-Acrescentar1[[#This Row],[comp_ritmo_min]])*100),2),"00")</f>
        <v>09</v>
      </c>
      <c r="P356" t="str">
        <f>Acrescentar1[[#This Row],[comp_ritmo_min]]&amp;":"&amp;Acrescentar1[[#This Row],[comp_ritmo_seg]]</f>
        <v>05:09</v>
      </c>
    </row>
    <row r="357" spans="1:16" x14ac:dyDescent="0.3">
      <c r="A357">
        <v>356</v>
      </c>
      <c r="B357">
        <v>9630</v>
      </c>
      <c r="C357" s="1" t="s">
        <v>1035</v>
      </c>
      <c r="D357" s="1" t="s">
        <v>1</v>
      </c>
      <c r="E357">
        <v>37</v>
      </c>
      <c r="F357" s="1" t="s">
        <v>11</v>
      </c>
      <c r="G357" s="4">
        <v>59</v>
      </c>
      <c r="H357" s="1" t="s">
        <v>6</v>
      </c>
      <c r="I357" s="1" t="s">
        <v>6</v>
      </c>
      <c r="J357" s="2">
        <v>3.5370370370370371E-2</v>
      </c>
      <c r="K357" s="3">
        <v>10</v>
      </c>
      <c r="L357" s="4">
        <f>HOUR(Acrescentar1[[#This Row],[tempo]])*60*60+MINUTE(Acrescentar1[[#This Row],[tempo]])*60+SECOND(Acrescentar1[[#This Row],[tempo]])</f>
        <v>3056</v>
      </c>
      <c r="M357">
        <f>Acrescentar1[[#This Row],[tempo_s]]/Acrescentar1[[#This Row],[distancia]]</f>
        <v>305.60000000000002</v>
      </c>
      <c r="N357" t="str">
        <f>TEXT(ROUNDDOWN(Acrescentar1[[#This Row],[ritmo_s]]/60,0),"00")</f>
        <v>05</v>
      </c>
      <c r="O357" s="4" t="str">
        <f>TEXT(ROUND(((Acrescentar1[[#This Row],[ritmo_s]]/60-Acrescentar1[[#This Row],[comp_ritmo_min]])*100),2),"00")</f>
        <v>09</v>
      </c>
      <c r="P357" t="str">
        <f>Acrescentar1[[#This Row],[comp_ritmo_min]]&amp;":"&amp;Acrescentar1[[#This Row],[comp_ritmo_seg]]</f>
        <v>05:09</v>
      </c>
    </row>
    <row r="358" spans="1:16" x14ac:dyDescent="0.3">
      <c r="A358">
        <v>357</v>
      </c>
      <c r="B358">
        <v>9058</v>
      </c>
      <c r="C358" s="1" t="s">
        <v>1036</v>
      </c>
      <c r="D358" s="1" t="s">
        <v>1</v>
      </c>
      <c r="E358">
        <v>54</v>
      </c>
      <c r="F358" s="1" t="s">
        <v>18</v>
      </c>
      <c r="G358" s="4">
        <v>43</v>
      </c>
      <c r="H358" s="1" t="s">
        <v>6</v>
      </c>
      <c r="I358" s="1" t="s">
        <v>9</v>
      </c>
      <c r="J358" s="2">
        <v>3.5405092592592592E-2</v>
      </c>
      <c r="K358" s="3">
        <v>10</v>
      </c>
      <c r="L358" s="4">
        <f>HOUR(Acrescentar1[[#This Row],[tempo]])*60*60+MINUTE(Acrescentar1[[#This Row],[tempo]])*60+SECOND(Acrescentar1[[#This Row],[tempo]])</f>
        <v>3059</v>
      </c>
      <c r="M358">
        <f>Acrescentar1[[#This Row],[tempo_s]]/Acrescentar1[[#This Row],[distancia]]</f>
        <v>305.89999999999998</v>
      </c>
      <c r="N358" t="str">
        <f>TEXT(ROUNDDOWN(Acrescentar1[[#This Row],[ritmo_s]]/60,0),"00")</f>
        <v>05</v>
      </c>
      <c r="O358" s="4" t="str">
        <f>TEXT(ROUND(((Acrescentar1[[#This Row],[ritmo_s]]/60-Acrescentar1[[#This Row],[comp_ritmo_min]])*100),2),"00")</f>
        <v>10</v>
      </c>
      <c r="P358" t="str">
        <f>Acrescentar1[[#This Row],[comp_ritmo_min]]&amp;":"&amp;Acrescentar1[[#This Row],[comp_ritmo_seg]]</f>
        <v>05:10</v>
      </c>
    </row>
    <row r="359" spans="1:16" x14ac:dyDescent="0.3">
      <c r="A359">
        <v>358</v>
      </c>
      <c r="B359">
        <v>10225</v>
      </c>
      <c r="C359" s="1" t="s">
        <v>1037</v>
      </c>
      <c r="D359" s="1" t="s">
        <v>1</v>
      </c>
      <c r="E359">
        <v>35</v>
      </c>
      <c r="F359" s="1" t="s">
        <v>11</v>
      </c>
      <c r="G359" s="4">
        <v>60</v>
      </c>
      <c r="H359" s="1" t="s">
        <v>6</v>
      </c>
      <c r="I359" s="1" t="s">
        <v>6</v>
      </c>
      <c r="J359" s="2">
        <v>3.5428240740740739E-2</v>
      </c>
      <c r="K359" s="3">
        <v>10</v>
      </c>
      <c r="L359" s="4">
        <f>HOUR(Acrescentar1[[#This Row],[tempo]])*60*60+MINUTE(Acrescentar1[[#This Row],[tempo]])*60+SECOND(Acrescentar1[[#This Row],[tempo]])</f>
        <v>3061</v>
      </c>
      <c r="M359">
        <f>Acrescentar1[[#This Row],[tempo_s]]/Acrescentar1[[#This Row],[distancia]]</f>
        <v>306.10000000000002</v>
      </c>
      <c r="N359" t="str">
        <f>TEXT(ROUNDDOWN(Acrescentar1[[#This Row],[ritmo_s]]/60,0),"00")</f>
        <v>05</v>
      </c>
      <c r="O359" s="4" t="str">
        <f>TEXT(ROUND(((Acrescentar1[[#This Row],[ritmo_s]]/60-Acrescentar1[[#This Row],[comp_ritmo_min]])*100),2),"00")</f>
        <v>10</v>
      </c>
      <c r="P359" t="str">
        <f>Acrescentar1[[#This Row],[comp_ritmo_min]]&amp;":"&amp;Acrescentar1[[#This Row],[comp_ritmo_seg]]</f>
        <v>05:10</v>
      </c>
    </row>
    <row r="360" spans="1:16" x14ac:dyDescent="0.3">
      <c r="A360">
        <v>359</v>
      </c>
      <c r="B360">
        <v>9055</v>
      </c>
      <c r="C360" s="1" t="s">
        <v>1038</v>
      </c>
      <c r="D360" s="1" t="s">
        <v>1</v>
      </c>
      <c r="E360">
        <v>57</v>
      </c>
      <c r="F360" s="1" t="s">
        <v>59</v>
      </c>
      <c r="G360" s="4">
        <v>20</v>
      </c>
      <c r="H360" s="1" t="s">
        <v>6</v>
      </c>
      <c r="I360" s="1" t="s">
        <v>9</v>
      </c>
      <c r="J360" s="2">
        <v>3.5474537037037034E-2</v>
      </c>
      <c r="K360" s="3">
        <v>10</v>
      </c>
      <c r="L360" s="4">
        <f>HOUR(Acrescentar1[[#This Row],[tempo]])*60*60+MINUTE(Acrescentar1[[#This Row],[tempo]])*60+SECOND(Acrescentar1[[#This Row],[tempo]])</f>
        <v>3065</v>
      </c>
      <c r="M360">
        <f>Acrescentar1[[#This Row],[tempo_s]]/Acrescentar1[[#This Row],[distancia]]</f>
        <v>306.5</v>
      </c>
      <c r="N360" t="str">
        <f>TEXT(ROUNDDOWN(Acrescentar1[[#This Row],[ritmo_s]]/60,0),"00")</f>
        <v>05</v>
      </c>
      <c r="O360" s="4" t="str">
        <f>TEXT(ROUND(((Acrescentar1[[#This Row],[ritmo_s]]/60-Acrescentar1[[#This Row],[comp_ritmo_min]])*100),2),"00")</f>
        <v>11</v>
      </c>
      <c r="P360" t="str">
        <f>Acrescentar1[[#This Row],[comp_ritmo_min]]&amp;":"&amp;Acrescentar1[[#This Row],[comp_ritmo_seg]]</f>
        <v>05:11</v>
      </c>
    </row>
    <row r="361" spans="1:16" x14ac:dyDescent="0.3">
      <c r="A361">
        <v>360</v>
      </c>
      <c r="B361">
        <v>10124</v>
      </c>
      <c r="C361" s="1" t="s">
        <v>1039</v>
      </c>
      <c r="D361" s="1" t="s">
        <v>1</v>
      </c>
      <c r="E361">
        <v>50</v>
      </c>
      <c r="F361" s="1" t="s">
        <v>18</v>
      </c>
      <c r="G361" s="4">
        <v>44</v>
      </c>
      <c r="H361" s="1" t="s">
        <v>6</v>
      </c>
      <c r="I361" s="1" t="s">
        <v>6</v>
      </c>
      <c r="J361" s="2">
        <v>3.5474537037037034E-2</v>
      </c>
      <c r="K361" s="3">
        <v>10</v>
      </c>
      <c r="L361" s="4">
        <f>HOUR(Acrescentar1[[#This Row],[tempo]])*60*60+MINUTE(Acrescentar1[[#This Row],[tempo]])*60+SECOND(Acrescentar1[[#This Row],[tempo]])</f>
        <v>3065</v>
      </c>
      <c r="M361">
        <f>Acrescentar1[[#This Row],[tempo_s]]/Acrescentar1[[#This Row],[distancia]]</f>
        <v>306.5</v>
      </c>
      <c r="N361" t="str">
        <f>TEXT(ROUNDDOWN(Acrescentar1[[#This Row],[ritmo_s]]/60,0),"00")</f>
        <v>05</v>
      </c>
      <c r="O361" s="4" t="str">
        <f>TEXT(ROUND(((Acrescentar1[[#This Row],[ritmo_s]]/60-Acrescentar1[[#This Row],[comp_ritmo_min]])*100),2),"00")</f>
        <v>11</v>
      </c>
      <c r="P361" t="str">
        <f>Acrescentar1[[#This Row],[comp_ritmo_min]]&amp;":"&amp;Acrescentar1[[#This Row],[comp_ritmo_seg]]</f>
        <v>05:11</v>
      </c>
    </row>
    <row r="362" spans="1:16" x14ac:dyDescent="0.3">
      <c r="A362">
        <v>361</v>
      </c>
      <c r="B362">
        <v>11274</v>
      </c>
      <c r="C362" s="1" t="s">
        <v>1040</v>
      </c>
      <c r="D362" s="1" t="s">
        <v>1</v>
      </c>
      <c r="E362">
        <v>47</v>
      </c>
      <c r="F362" s="1" t="s">
        <v>16</v>
      </c>
      <c r="G362" s="4">
        <v>54</v>
      </c>
      <c r="H362" s="1" t="s">
        <v>6</v>
      </c>
      <c r="I362" s="1" t="s">
        <v>6</v>
      </c>
      <c r="J362" s="2">
        <v>3.5486111111111114E-2</v>
      </c>
      <c r="K362" s="3">
        <v>10</v>
      </c>
      <c r="L362" s="4">
        <f>HOUR(Acrescentar1[[#This Row],[tempo]])*60*60+MINUTE(Acrescentar1[[#This Row],[tempo]])*60+SECOND(Acrescentar1[[#This Row],[tempo]])</f>
        <v>3066</v>
      </c>
      <c r="M362">
        <f>Acrescentar1[[#This Row],[tempo_s]]/Acrescentar1[[#This Row],[distancia]]</f>
        <v>306.60000000000002</v>
      </c>
      <c r="N362" t="str">
        <f>TEXT(ROUNDDOWN(Acrescentar1[[#This Row],[ritmo_s]]/60,0),"00")</f>
        <v>05</v>
      </c>
      <c r="O362" s="4" t="str">
        <f>TEXT(ROUND(((Acrescentar1[[#This Row],[ritmo_s]]/60-Acrescentar1[[#This Row],[comp_ritmo_min]])*100),2),"00")</f>
        <v>11</v>
      </c>
      <c r="P362" t="str">
        <f>Acrescentar1[[#This Row],[comp_ritmo_min]]&amp;":"&amp;Acrescentar1[[#This Row],[comp_ritmo_seg]]</f>
        <v>05:11</v>
      </c>
    </row>
    <row r="363" spans="1:16" x14ac:dyDescent="0.3">
      <c r="A363">
        <v>362</v>
      </c>
      <c r="B363">
        <v>9703</v>
      </c>
      <c r="C363" s="1" t="s">
        <v>1041</v>
      </c>
      <c r="D363" s="1" t="s">
        <v>1</v>
      </c>
      <c r="E363">
        <v>41</v>
      </c>
      <c r="F363" s="1" t="s">
        <v>14</v>
      </c>
      <c r="G363" s="4">
        <v>72</v>
      </c>
      <c r="H363" s="1" t="s">
        <v>6</v>
      </c>
      <c r="I363" s="1" t="s">
        <v>6</v>
      </c>
      <c r="J363" s="2">
        <v>3.5509259259259261E-2</v>
      </c>
      <c r="K363" s="3">
        <v>10</v>
      </c>
      <c r="L363" s="4">
        <f>HOUR(Acrescentar1[[#This Row],[tempo]])*60*60+MINUTE(Acrescentar1[[#This Row],[tempo]])*60+SECOND(Acrescentar1[[#This Row],[tempo]])</f>
        <v>3068</v>
      </c>
      <c r="M363">
        <f>Acrescentar1[[#This Row],[tempo_s]]/Acrescentar1[[#This Row],[distancia]]</f>
        <v>306.8</v>
      </c>
      <c r="N363" t="str">
        <f>TEXT(ROUNDDOWN(Acrescentar1[[#This Row],[ritmo_s]]/60,0),"00")</f>
        <v>05</v>
      </c>
      <c r="O363" s="4" t="str">
        <f>TEXT(ROUND(((Acrescentar1[[#This Row],[ritmo_s]]/60-Acrescentar1[[#This Row],[comp_ritmo_min]])*100),2),"00")</f>
        <v>11</v>
      </c>
      <c r="P363" t="str">
        <f>Acrescentar1[[#This Row],[comp_ritmo_min]]&amp;":"&amp;Acrescentar1[[#This Row],[comp_ritmo_seg]]</f>
        <v>05:11</v>
      </c>
    </row>
    <row r="364" spans="1:16" x14ac:dyDescent="0.3">
      <c r="A364">
        <v>363</v>
      </c>
      <c r="B364">
        <v>8852</v>
      </c>
      <c r="C364" s="1" t="s">
        <v>1042</v>
      </c>
      <c r="D364" s="1" t="s">
        <v>1</v>
      </c>
      <c r="E364">
        <v>37</v>
      </c>
      <c r="F364" s="1" t="s">
        <v>11</v>
      </c>
      <c r="G364" s="4">
        <v>61</v>
      </c>
      <c r="H364" s="1" t="s">
        <v>6</v>
      </c>
      <c r="I364" s="1" t="s">
        <v>452</v>
      </c>
      <c r="J364" s="2">
        <v>3.5520833333333335E-2</v>
      </c>
      <c r="K364" s="3">
        <v>10</v>
      </c>
      <c r="L364" s="4">
        <f>HOUR(Acrescentar1[[#This Row],[tempo]])*60*60+MINUTE(Acrescentar1[[#This Row],[tempo]])*60+SECOND(Acrescentar1[[#This Row],[tempo]])</f>
        <v>3069</v>
      </c>
      <c r="M364">
        <f>Acrescentar1[[#This Row],[tempo_s]]/Acrescentar1[[#This Row],[distancia]]</f>
        <v>306.89999999999998</v>
      </c>
      <c r="N364" t="str">
        <f>TEXT(ROUNDDOWN(Acrescentar1[[#This Row],[ritmo_s]]/60,0),"00")</f>
        <v>05</v>
      </c>
      <c r="O364" s="4" t="str">
        <f>TEXT(ROUND(((Acrescentar1[[#This Row],[ritmo_s]]/60-Acrescentar1[[#This Row],[comp_ritmo_min]])*100),2),"00")</f>
        <v>12</v>
      </c>
      <c r="P364" t="str">
        <f>Acrescentar1[[#This Row],[comp_ritmo_min]]&amp;":"&amp;Acrescentar1[[#This Row],[comp_ritmo_seg]]</f>
        <v>05:12</v>
      </c>
    </row>
    <row r="365" spans="1:16" x14ac:dyDescent="0.3">
      <c r="A365">
        <v>364</v>
      </c>
      <c r="B365">
        <v>10930</v>
      </c>
      <c r="C365" s="1" t="s">
        <v>1043</v>
      </c>
      <c r="D365" s="1" t="s">
        <v>1</v>
      </c>
      <c r="E365">
        <v>37</v>
      </c>
      <c r="F365" s="1" t="s">
        <v>11</v>
      </c>
      <c r="G365" s="4">
        <v>62</v>
      </c>
      <c r="H365" s="1" t="s">
        <v>6</v>
      </c>
      <c r="I365" s="1" t="s">
        <v>6</v>
      </c>
      <c r="J365" s="2">
        <v>3.5555555555555556E-2</v>
      </c>
      <c r="K365" s="3">
        <v>10</v>
      </c>
      <c r="L365" s="4">
        <f>HOUR(Acrescentar1[[#This Row],[tempo]])*60*60+MINUTE(Acrescentar1[[#This Row],[tempo]])*60+SECOND(Acrescentar1[[#This Row],[tempo]])</f>
        <v>3072</v>
      </c>
      <c r="M365">
        <f>Acrescentar1[[#This Row],[tempo_s]]/Acrescentar1[[#This Row],[distancia]]</f>
        <v>307.2</v>
      </c>
      <c r="N365" t="str">
        <f>TEXT(ROUNDDOWN(Acrescentar1[[#This Row],[ritmo_s]]/60,0),"00")</f>
        <v>05</v>
      </c>
      <c r="O365" s="4" t="str">
        <f>TEXT(ROUND(((Acrescentar1[[#This Row],[ritmo_s]]/60-Acrescentar1[[#This Row],[comp_ritmo_min]])*100),2),"00")</f>
        <v>12</v>
      </c>
      <c r="P365" t="str">
        <f>Acrescentar1[[#This Row],[comp_ritmo_min]]&amp;":"&amp;Acrescentar1[[#This Row],[comp_ritmo_seg]]</f>
        <v>05:12</v>
      </c>
    </row>
    <row r="366" spans="1:16" x14ac:dyDescent="0.3">
      <c r="A366">
        <v>365</v>
      </c>
      <c r="B366">
        <v>9008</v>
      </c>
      <c r="C366" s="1" t="s">
        <v>1044</v>
      </c>
      <c r="D366" s="1" t="s">
        <v>1</v>
      </c>
      <c r="E366">
        <v>52</v>
      </c>
      <c r="F366" s="1" t="s">
        <v>18</v>
      </c>
      <c r="G366" s="4">
        <v>45</v>
      </c>
      <c r="H366" s="1" t="s">
        <v>6</v>
      </c>
      <c r="I366" s="1" t="s">
        <v>9</v>
      </c>
      <c r="J366" s="2">
        <v>3.5567129629629629E-2</v>
      </c>
      <c r="K366" s="3">
        <v>10</v>
      </c>
      <c r="L366" s="4">
        <f>HOUR(Acrescentar1[[#This Row],[tempo]])*60*60+MINUTE(Acrescentar1[[#This Row],[tempo]])*60+SECOND(Acrescentar1[[#This Row],[tempo]])</f>
        <v>3073</v>
      </c>
      <c r="M366">
        <f>Acrescentar1[[#This Row],[tempo_s]]/Acrescentar1[[#This Row],[distancia]]</f>
        <v>307.3</v>
      </c>
      <c r="N366" t="str">
        <f>TEXT(ROUNDDOWN(Acrescentar1[[#This Row],[ritmo_s]]/60,0),"00")</f>
        <v>05</v>
      </c>
      <c r="O366" s="4" t="str">
        <f>TEXT(ROUND(((Acrescentar1[[#This Row],[ritmo_s]]/60-Acrescentar1[[#This Row],[comp_ritmo_min]])*100),2),"00")</f>
        <v>12</v>
      </c>
      <c r="P366" t="str">
        <f>Acrescentar1[[#This Row],[comp_ritmo_min]]&amp;":"&amp;Acrescentar1[[#This Row],[comp_ritmo_seg]]</f>
        <v>05:12</v>
      </c>
    </row>
    <row r="367" spans="1:16" x14ac:dyDescent="0.3">
      <c r="A367">
        <v>366</v>
      </c>
      <c r="B367">
        <v>9805</v>
      </c>
      <c r="C367" s="1" t="s">
        <v>1045</v>
      </c>
      <c r="D367" s="1" t="s">
        <v>1</v>
      </c>
      <c r="E367">
        <v>51</v>
      </c>
      <c r="F367" s="1" t="s">
        <v>18</v>
      </c>
      <c r="G367" s="4">
        <v>46</v>
      </c>
      <c r="H367" s="1" t="s">
        <v>6</v>
      </c>
      <c r="I367" s="1" t="s">
        <v>6</v>
      </c>
      <c r="J367" s="2">
        <v>3.5567129629629629E-2</v>
      </c>
      <c r="K367" s="3">
        <v>10</v>
      </c>
      <c r="L367" s="4">
        <f>HOUR(Acrescentar1[[#This Row],[tempo]])*60*60+MINUTE(Acrescentar1[[#This Row],[tempo]])*60+SECOND(Acrescentar1[[#This Row],[tempo]])</f>
        <v>3073</v>
      </c>
      <c r="M367">
        <f>Acrescentar1[[#This Row],[tempo_s]]/Acrescentar1[[#This Row],[distancia]]</f>
        <v>307.3</v>
      </c>
      <c r="N367" t="str">
        <f>TEXT(ROUNDDOWN(Acrescentar1[[#This Row],[ritmo_s]]/60,0),"00")</f>
        <v>05</v>
      </c>
      <c r="O367" s="4" t="str">
        <f>TEXT(ROUND(((Acrescentar1[[#This Row],[ritmo_s]]/60-Acrescentar1[[#This Row],[comp_ritmo_min]])*100),2),"00")</f>
        <v>12</v>
      </c>
      <c r="P367" t="str">
        <f>Acrescentar1[[#This Row],[comp_ritmo_min]]&amp;":"&amp;Acrescentar1[[#This Row],[comp_ritmo_seg]]</f>
        <v>05:12</v>
      </c>
    </row>
    <row r="368" spans="1:16" x14ac:dyDescent="0.3">
      <c r="A368">
        <v>367</v>
      </c>
      <c r="B368">
        <v>8733</v>
      </c>
      <c r="C368" s="1" t="s">
        <v>1046</v>
      </c>
      <c r="D368" s="1" t="s">
        <v>1</v>
      </c>
      <c r="E368">
        <v>45</v>
      </c>
      <c r="F368" s="1" t="s">
        <v>16</v>
      </c>
      <c r="G368" s="4">
        <v>55</v>
      </c>
      <c r="H368" s="1" t="s">
        <v>6</v>
      </c>
      <c r="I368" s="1" t="s">
        <v>853</v>
      </c>
      <c r="J368" s="2">
        <v>3.5578703703703703E-2</v>
      </c>
      <c r="K368" s="3">
        <v>10</v>
      </c>
      <c r="L368" s="4">
        <f>HOUR(Acrescentar1[[#This Row],[tempo]])*60*60+MINUTE(Acrescentar1[[#This Row],[tempo]])*60+SECOND(Acrescentar1[[#This Row],[tempo]])</f>
        <v>3074</v>
      </c>
      <c r="M368">
        <f>Acrescentar1[[#This Row],[tempo_s]]/Acrescentar1[[#This Row],[distancia]]</f>
        <v>307.39999999999998</v>
      </c>
      <c r="N368" t="str">
        <f>TEXT(ROUNDDOWN(Acrescentar1[[#This Row],[ritmo_s]]/60,0),"00")</f>
        <v>05</v>
      </c>
      <c r="O368" s="4" t="str">
        <f>TEXT(ROUND(((Acrescentar1[[#This Row],[ritmo_s]]/60-Acrescentar1[[#This Row],[comp_ritmo_min]])*100),2),"00")</f>
        <v>12</v>
      </c>
      <c r="P368" t="str">
        <f>Acrescentar1[[#This Row],[comp_ritmo_min]]&amp;":"&amp;Acrescentar1[[#This Row],[comp_ritmo_seg]]</f>
        <v>05:12</v>
      </c>
    </row>
    <row r="369" spans="1:16" x14ac:dyDescent="0.3">
      <c r="A369">
        <v>368</v>
      </c>
      <c r="B369">
        <v>9150</v>
      </c>
      <c r="C369" s="1" t="s">
        <v>1047</v>
      </c>
      <c r="D369" s="1" t="s">
        <v>1</v>
      </c>
      <c r="E369">
        <v>33</v>
      </c>
      <c r="F369" s="1" t="s">
        <v>2</v>
      </c>
      <c r="G369" s="4">
        <v>51</v>
      </c>
      <c r="H369" s="1" t="s">
        <v>6</v>
      </c>
      <c r="I369" s="1" t="s">
        <v>131</v>
      </c>
      <c r="J369" s="2">
        <v>3.5578703703703703E-2</v>
      </c>
      <c r="K369" s="3">
        <v>10</v>
      </c>
      <c r="L369" s="4">
        <f>HOUR(Acrescentar1[[#This Row],[tempo]])*60*60+MINUTE(Acrescentar1[[#This Row],[tempo]])*60+SECOND(Acrescentar1[[#This Row],[tempo]])</f>
        <v>3074</v>
      </c>
      <c r="M369">
        <f>Acrescentar1[[#This Row],[tempo_s]]/Acrescentar1[[#This Row],[distancia]]</f>
        <v>307.39999999999998</v>
      </c>
      <c r="N369" t="str">
        <f>TEXT(ROUNDDOWN(Acrescentar1[[#This Row],[ritmo_s]]/60,0),"00")</f>
        <v>05</v>
      </c>
      <c r="O369" s="4" t="str">
        <f>TEXT(ROUND(((Acrescentar1[[#This Row],[ritmo_s]]/60-Acrescentar1[[#This Row],[comp_ritmo_min]])*100),2),"00")</f>
        <v>12</v>
      </c>
      <c r="P369" t="str">
        <f>Acrescentar1[[#This Row],[comp_ritmo_min]]&amp;":"&amp;Acrescentar1[[#This Row],[comp_ritmo_seg]]</f>
        <v>05:12</v>
      </c>
    </row>
    <row r="370" spans="1:16" x14ac:dyDescent="0.3">
      <c r="A370">
        <v>369</v>
      </c>
      <c r="B370">
        <v>11289</v>
      </c>
      <c r="C370" s="1" t="s">
        <v>1048</v>
      </c>
      <c r="D370" s="1" t="s">
        <v>1</v>
      </c>
      <c r="E370">
        <v>41</v>
      </c>
      <c r="F370" s="1" t="s">
        <v>14</v>
      </c>
      <c r="G370" s="4">
        <v>73</v>
      </c>
      <c r="H370" s="1" t="s">
        <v>6</v>
      </c>
      <c r="I370" s="1" t="s">
        <v>6</v>
      </c>
      <c r="J370" s="2">
        <v>3.560185185185185E-2</v>
      </c>
      <c r="K370" s="3">
        <v>10</v>
      </c>
      <c r="L370" s="4">
        <f>HOUR(Acrescentar1[[#This Row],[tempo]])*60*60+MINUTE(Acrescentar1[[#This Row],[tempo]])*60+SECOND(Acrescentar1[[#This Row],[tempo]])</f>
        <v>3076</v>
      </c>
      <c r="M370">
        <f>Acrescentar1[[#This Row],[tempo_s]]/Acrescentar1[[#This Row],[distancia]]</f>
        <v>307.60000000000002</v>
      </c>
      <c r="N370" t="str">
        <f>TEXT(ROUNDDOWN(Acrescentar1[[#This Row],[ritmo_s]]/60,0),"00")</f>
        <v>05</v>
      </c>
      <c r="O370" s="4" t="str">
        <f>TEXT(ROUND(((Acrescentar1[[#This Row],[ritmo_s]]/60-Acrescentar1[[#This Row],[comp_ritmo_min]])*100),2),"00")</f>
        <v>13</v>
      </c>
      <c r="P370" t="str">
        <f>Acrescentar1[[#This Row],[comp_ritmo_min]]&amp;":"&amp;Acrescentar1[[#This Row],[comp_ritmo_seg]]</f>
        <v>05:13</v>
      </c>
    </row>
    <row r="371" spans="1:16" x14ac:dyDescent="0.3">
      <c r="A371">
        <v>370</v>
      </c>
      <c r="B371">
        <v>10317</v>
      </c>
      <c r="C371" s="1" t="s">
        <v>1049</v>
      </c>
      <c r="D371" s="1" t="s">
        <v>1</v>
      </c>
      <c r="E371">
        <v>42</v>
      </c>
      <c r="F371" s="1" t="s">
        <v>14</v>
      </c>
      <c r="G371" s="4">
        <v>74</v>
      </c>
      <c r="H371" s="1" t="s">
        <v>6</v>
      </c>
      <c r="I371" s="1" t="s">
        <v>6</v>
      </c>
      <c r="J371" s="2">
        <v>3.560185185185185E-2</v>
      </c>
      <c r="K371" s="3">
        <v>10</v>
      </c>
      <c r="L371" s="4">
        <f>HOUR(Acrescentar1[[#This Row],[tempo]])*60*60+MINUTE(Acrescentar1[[#This Row],[tempo]])*60+SECOND(Acrescentar1[[#This Row],[tempo]])</f>
        <v>3076</v>
      </c>
      <c r="M371">
        <f>Acrescentar1[[#This Row],[tempo_s]]/Acrescentar1[[#This Row],[distancia]]</f>
        <v>307.60000000000002</v>
      </c>
      <c r="N371" t="str">
        <f>TEXT(ROUNDDOWN(Acrescentar1[[#This Row],[ritmo_s]]/60,0),"00")</f>
        <v>05</v>
      </c>
      <c r="O371" s="4" t="str">
        <f>TEXT(ROUND(((Acrescentar1[[#This Row],[ritmo_s]]/60-Acrescentar1[[#This Row],[comp_ritmo_min]])*100),2),"00")</f>
        <v>13</v>
      </c>
      <c r="P371" t="str">
        <f>Acrescentar1[[#This Row],[comp_ritmo_min]]&amp;":"&amp;Acrescentar1[[#This Row],[comp_ritmo_seg]]</f>
        <v>05:13</v>
      </c>
    </row>
    <row r="372" spans="1:16" x14ac:dyDescent="0.3">
      <c r="A372">
        <v>371</v>
      </c>
      <c r="B372">
        <v>10288</v>
      </c>
      <c r="C372" s="1" t="s">
        <v>1050</v>
      </c>
      <c r="D372" s="1" t="s">
        <v>1</v>
      </c>
      <c r="E372">
        <v>28</v>
      </c>
      <c r="F372" s="1" t="s">
        <v>36</v>
      </c>
      <c r="G372" s="4">
        <v>25</v>
      </c>
      <c r="H372" s="1" t="s">
        <v>6</v>
      </c>
      <c r="I372" s="1" t="s">
        <v>6</v>
      </c>
      <c r="J372" s="2">
        <v>3.5624999999999997E-2</v>
      </c>
      <c r="K372" s="3">
        <v>10</v>
      </c>
      <c r="L372" s="4">
        <f>HOUR(Acrescentar1[[#This Row],[tempo]])*60*60+MINUTE(Acrescentar1[[#This Row],[tempo]])*60+SECOND(Acrescentar1[[#This Row],[tempo]])</f>
        <v>3078</v>
      </c>
      <c r="M372">
        <f>Acrescentar1[[#This Row],[tempo_s]]/Acrescentar1[[#This Row],[distancia]]</f>
        <v>307.8</v>
      </c>
      <c r="N372" t="str">
        <f>TEXT(ROUNDDOWN(Acrescentar1[[#This Row],[ritmo_s]]/60,0),"00")</f>
        <v>05</v>
      </c>
      <c r="O372" s="4" t="str">
        <f>TEXT(ROUND(((Acrescentar1[[#This Row],[ritmo_s]]/60-Acrescentar1[[#This Row],[comp_ritmo_min]])*100),2),"00")</f>
        <v>13</v>
      </c>
      <c r="P372" t="str">
        <f>Acrescentar1[[#This Row],[comp_ritmo_min]]&amp;":"&amp;Acrescentar1[[#This Row],[comp_ritmo_seg]]</f>
        <v>05:13</v>
      </c>
    </row>
    <row r="373" spans="1:16" x14ac:dyDescent="0.3">
      <c r="A373">
        <v>372</v>
      </c>
      <c r="B373">
        <v>11264</v>
      </c>
      <c r="C373" s="1" t="s">
        <v>1051</v>
      </c>
      <c r="D373" s="1" t="s">
        <v>1</v>
      </c>
      <c r="E373">
        <v>16</v>
      </c>
      <c r="F373" s="1" t="s">
        <v>78</v>
      </c>
      <c r="G373" s="4">
        <v>4</v>
      </c>
      <c r="H373" s="1" t="s">
        <v>6</v>
      </c>
      <c r="I373" s="1" t="s">
        <v>6</v>
      </c>
      <c r="J373" s="2">
        <v>3.5624999999999997E-2</v>
      </c>
      <c r="K373" s="3">
        <v>10</v>
      </c>
      <c r="L373" s="4">
        <f>HOUR(Acrescentar1[[#This Row],[tempo]])*60*60+MINUTE(Acrescentar1[[#This Row],[tempo]])*60+SECOND(Acrescentar1[[#This Row],[tempo]])</f>
        <v>3078</v>
      </c>
      <c r="M373">
        <f>Acrescentar1[[#This Row],[tempo_s]]/Acrescentar1[[#This Row],[distancia]]</f>
        <v>307.8</v>
      </c>
      <c r="N373" t="str">
        <f>TEXT(ROUNDDOWN(Acrescentar1[[#This Row],[ritmo_s]]/60,0),"00")</f>
        <v>05</v>
      </c>
      <c r="O373" s="4" t="str">
        <f>TEXT(ROUND(((Acrescentar1[[#This Row],[ritmo_s]]/60-Acrescentar1[[#This Row],[comp_ritmo_min]])*100),2),"00")</f>
        <v>13</v>
      </c>
      <c r="P373" t="str">
        <f>Acrescentar1[[#This Row],[comp_ritmo_min]]&amp;":"&amp;Acrescentar1[[#This Row],[comp_ritmo_seg]]</f>
        <v>05:13</v>
      </c>
    </row>
    <row r="374" spans="1:16" x14ac:dyDescent="0.3">
      <c r="A374">
        <v>373</v>
      </c>
      <c r="B374">
        <v>11066</v>
      </c>
      <c r="C374" s="1" t="s">
        <v>1052</v>
      </c>
      <c r="D374" s="1" t="s">
        <v>1</v>
      </c>
      <c r="E374">
        <v>27</v>
      </c>
      <c r="F374" s="1" t="s">
        <v>36</v>
      </c>
      <c r="G374" s="4">
        <v>26</v>
      </c>
      <c r="H374" s="1" t="s">
        <v>6</v>
      </c>
      <c r="I374" s="1" t="s">
        <v>6</v>
      </c>
      <c r="J374" s="2">
        <v>3.5624999999999997E-2</v>
      </c>
      <c r="K374" s="3">
        <v>10</v>
      </c>
      <c r="L374" s="4">
        <f>HOUR(Acrescentar1[[#This Row],[tempo]])*60*60+MINUTE(Acrescentar1[[#This Row],[tempo]])*60+SECOND(Acrescentar1[[#This Row],[tempo]])</f>
        <v>3078</v>
      </c>
      <c r="M374">
        <f>Acrescentar1[[#This Row],[tempo_s]]/Acrescentar1[[#This Row],[distancia]]</f>
        <v>307.8</v>
      </c>
      <c r="N374" t="str">
        <f>TEXT(ROUNDDOWN(Acrescentar1[[#This Row],[ritmo_s]]/60,0),"00")</f>
        <v>05</v>
      </c>
      <c r="O374" s="4" t="str">
        <f>TEXT(ROUND(((Acrescentar1[[#This Row],[ritmo_s]]/60-Acrescentar1[[#This Row],[comp_ritmo_min]])*100),2),"00")</f>
        <v>13</v>
      </c>
      <c r="P374" t="str">
        <f>Acrescentar1[[#This Row],[comp_ritmo_min]]&amp;":"&amp;Acrescentar1[[#This Row],[comp_ritmo_seg]]</f>
        <v>05:13</v>
      </c>
    </row>
    <row r="375" spans="1:16" x14ac:dyDescent="0.3">
      <c r="A375">
        <v>374</v>
      </c>
      <c r="B375">
        <v>10131</v>
      </c>
      <c r="C375" s="1" t="s">
        <v>1053</v>
      </c>
      <c r="D375" s="1" t="s">
        <v>1</v>
      </c>
      <c r="E375">
        <v>47</v>
      </c>
      <c r="F375" s="1" t="s">
        <v>16</v>
      </c>
      <c r="G375" s="4">
        <v>56</v>
      </c>
      <c r="H375" s="1" t="s">
        <v>6</v>
      </c>
      <c r="I375" s="1" t="s">
        <v>6</v>
      </c>
      <c r="J375" s="2">
        <v>3.5671296296296298E-2</v>
      </c>
      <c r="K375" s="3">
        <v>10</v>
      </c>
      <c r="L375" s="4">
        <f>HOUR(Acrescentar1[[#This Row],[tempo]])*60*60+MINUTE(Acrescentar1[[#This Row],[tempo]])*60+SECOND(Acrescentar1[[#This Row],[tempo]])</f>
        <v>3082</v>
      </c>
      <c r="M375">
        <f>Acrescentar1[[#This Row],[tempo_s]]/Acrescentar1[[#This Row],[distancia]]</f>
        <v>308.2</v>
      </c>
      <c r="N375" t="str">
        <f>TEXT(ROUNDDOWN(Acrescentar1[[#This Row],[ritmo_s]]/60,0),"00")</f>
        <v>05</v>
      </c>
      <c r="O375" s="4" t="str">
        <f>TEXT(ROUND(((Acrescentar1[[#This Row],[ritmo_s]]/60-Acrescentar1[[#This Row],[comp_ritmo_min]])*100),2),"00")</f>
        <v>14</v>
      </c>
      <c r="P375" t="str">
        <f>Acrescentar1[[#This Row],[comp_ritmo_min]]&amp;":"&amp;Acrescentar1[[#This Row],[comp_ritmo_seg]]</f>
        <v>05:14</v>
      </c>
    </row>
    <row r="376" spans="1:16" x14ac:dyDescent="0.3">
      <c r="A376">
        <v>375</v>
      </c>
      <c r="B376">
        <v>10977</v>
      </c>
      <c r="C376" s="1" t="s">
        <v>1054</v>
      </c>
      <c r="D376" s="1" t="s">
        <v>1</v>
      </c>
      <c r="E376">
        <v>30</v>
      </c>
      <c r="F376" s="1" t="s">
        <v>2</v>
      </c>
      <c r="G376" s="4">
        <v>52</v>
      </c>
      <c r="H376" s="1" t="s">
        <v>6</v>
      </c>
      <c r="I376" s="1" t="s">
        <v>6</v>
      </c>
      <c r="J376" s="2">
        <v>3.5682870370370372E-2</v>
      </c>
      <c r="K376" s="3">
        <v>10</v>
      </c>
      <c r="L376" s="4">
        <f>HOUR(Acrescentar1[[#This Row],[tempo]])*60*60+MINUTE(Acrescentar1[[#This Row],[tempo]])*60+SECOND(Acrescentar1[[#This Row],[tempo]])</f>
        <v>3083</v>
      </c>
      <c r="M376">
        <f>Acrescentar1[[#This Row],[tempo_s]]/Acrescentar1[[#This Row],[distancia]]</f>
        <v>308.3</v>
      </c>
      <c r="N376" t="str">
        <f>TEXT(ROUNDDOWN(Acrescentar1[[#This Row],[ritmo_s]]/60,0),"00")</f>
        <v>05</v>
      </c>
      <c r="O376" s="4" t="str">
        <f>TEXT(ROUND(((Acrescentar1[[#This Row],[ritmo_s]]/60-Acrescentar1[[#This Row],[comp_ritmo_min]])*100),2),"00")</f>
        <v>14</v>
      </c>
      <c r="P376" t="str">
        <f>Acrescentar1[[#This Row],[comp_ritmo_min]]&amp;":"&amp;Acrescentar1[[#This Row],[comp_ritmo_seg]]</f>
        <v>05:14</v>
      </c>
    </row>
    <row r="377" spans="1:16" x14ac:dyDescent="0.3">
      <c r="A377">
        <v>376</v>
      </c>
      <c r="B377">
        <v>11048</v>
      </c>
      <c r="C377" s="1" t="s">
        <v>1055</v>
      </c>
      <c r="D377" s="1" t="s">
        <v>1</v>
      </c>
      <c r="E377">
        <v>43</v>
      </c>
      <c r="F377" s="1" t="s">
        <v>14</v>
      </c>
      <c r="G377" s="4">
        <v>75</v>
      </c>
      <c r="H377" s="1" t="s">
        <v>6</v>
      </c>
      <c r="I377" s="1" t="s">
        <v>6</v>
      </c>
      <c r="J377" s="2">
        <v>3.5682870370370372E-2</v>
      </c>
      <c r="K377" s="3">
        <v>10</v>
      </c>
      <c r="L377" s="4">
        <f>HOUR(Acrescentar1[[#This Row],[tempo]])*60*60+MINUTE(Acrescentar1[[#This Row],[tempo]])*60+SECOND(Acrescentar1[[#This Row],[tempo]])</f>
        <v>3083</v>
      </c>
      <c r="M377">
        <f>Acrescentar1[[#This Row],[tempo_s]]/Acrescentar1[[#This Row],[distancia]]</f>
        <v>308.3</v>
      </c>
      <c r="N377" t="str">
        <f>TEXT(ROUNDDOWN(Acrescentar1[[#This Row],[ritmo_s]]/60,0),"00")</f>
        <v>05</v>
      </c>
      <c r="O377" s="4" t="str">
        <f>TEXT(ROUND(((Acrescentar1[[#This Row],[ritmo_s]]/60-Acrescentar1[[#This Row],[comp_ritmo_min]])*100),2),"00")</f>
        <v>14</v>
      </c>
      <c r="P377" t="str">
        <f>Acrescentar1[[#This Row],[comp_ritmo_min]]&amp;":"&amp;Acrescentar1[[#This Row],[comp_ritmo_seg]]</f>
        <v>05:14</v>
      </c>
    </row>
    <row r="378" spans="1:16" x14ac:dyDescent="0.3">
      <c r="A378">
        <v>377</v>
      </c>
      <c r="B378">
        <v>11123</v>
      </c>
      <c r="C378" s="1" t="s">
        <v>1056</v>
      </c>
      <c r="D378" s="1" t="s">
        <v>1</v>
      </c>
      <c r="E378">
        <v>54</v>
      </c>
      <c r="F378" s="1" t="s">
        <v>18</v>
      </c>
      <c r="G378" s="4">
        <v>47</v>
      </c>
      <c r="H378" s="1" t="s">
        <v>6</v>
      </c>
      <c r="I378" s="1" t="s">
        <v>285</v>
      </c>
      <c r="J378" s="2">
        <v>3.5694444444444445E-2</v>
      </c>
      <c r="K378" s="3">
        <v>10</v>
      </c>
      <c r="L378" s="4">
        <f>HOUR(Acrescentar1[[#This Row],[tempo]])*60*60+MINUTE(Acrescentar1[[#This Row],[tempo]])*60+SECOND(Acrescentar1[[#This Row],[tempo]])</f>
        <v>3084</v>
      </c>
      <c r="M378">
        <f>Acrescentar1[[#This Row],[tempo_s]]/Acrescentar1[[#This Row],[distancia]]</f>
        <v>308.39999999999998</v>
      </c>
      <c r="N378" t="str">
        <f>TEXT(ROUNDDOWN(Acrescentar1[[#This Row],[ritmo_s]]/60,0),"00")</f>
        <v>05</v>
      </c>
      <c r="O378" s="4" t="str">
        <f>TEXT(ROUND(((Acrescentar1[[#This Row],[ritmo_s]]/60-Acrescentar1[[#This Row],[comp_ritmo_min]])*100),2),"00")</f>
        <v>14</v>
      </c>
      <c r="P378" t="str">
        <f>Acrescentar1[[#This Row],[comp_ritmo_min]]&amp;":"&amp;Acrescentar1[[#This Row],[comp_ritmo_seg]]</f>
        <v>05:14</v>
      </c>
    </row>
    <row r="379" spans="1:16" x14ac:dyDescent="0.3">
      <c r="A379">
        <v>378</v>
      </c>
      <c r="B379">
        <v>10907</v>
      </c>
      <c r="C379" s="1" t="s">
        <v>1057</v>
      </c>
      <c r="D379" s="1" t="s">
        <v>1</v>
      </c>
      <c r="E379">
        <v>44</v>
      </c>
      <c r="F379" s="1" t="s">
        <v>14</v>
      </c>
      <c r="G379" s="4">
        <v>76</v>
      </c>
      <c r="H379" s="1" t="s">
        <v>6</v>
      </c>
      <c r="I379" s="1" t="s">
        <v>6</v>
      </c>
      <c r="J379" s="2">
        <v>3.5717592592592592E-2</v>
      </c>
      <c r="K379" s="3">
        <v>10</v>
      </c>
      <c r="L379" s="4">
        <f>HOUR(Acrescentar1[[#This Row],[tempo]])*60*60+MINUTE(Acrescentar1[[#This Row],[tempo]])*60+SECOND(Acrescentar1[[#This Row],[tempo]])</f>
        <v>3086</v>
      </c>
      <c r="M379">
        <f>Acrescentar1[[#This Row],[tempo_s]]/Acrescentar1[[#This Row],[distancia]]</f>
        <v>308.60000000000002</v>
      </c>
      <c r="N379" t="str">
        <f>TEXT(ROUNDDOWN(Acrescentar1[[#This Row],[ritmo_s]]/60,0),"00")</f>
        <v>05</v>
      </c>
      <c r="O379" s="4" t="str">
        <f>TEXT(ROUND(((Acrescentar1[[#This Row],[ritmo_s]]/60-Acrescentar1[[#This Row],[comp_ritmo_min]])*100),2),"00")</f>
        <v>14</v>
      </c>
      <c r="P379" t="str">
        <f>Acrescentar1[[#This Row],[comp_ritmo_min]]&amp;":"&amp;Acrescentar1[[#This Row],[comp_ritmo_seg]]</f>
        <v>05:14</v>
      </c>
    </row>
    <row r="380" spans="1:16" x14ac:dyDescent="0.3">
      <c r="A380">
        <v>379</v>
      </c>
      <c r="B380">
        <v>10107</v>
      </c>
      <c r="C380" s="1" t="s">
        <v>1058</v>
      </c>
      <c r="D380" s="1" t="s">
        <v>1</v>
      </c>
      <c r="E380">
        <v>52</v>
      </c>
      <c r="F380" s="1" t="s">
        <v>18</v>
      </c>
      <c r="G380" s="4">
        <v>48</v>
      </c>
      <c r="H380" s="1" t="s">
        <v>6</v>
      </c>
      <c r="I380" s="1" t="s">
        <v>6</v>
      </c>
      <c r="J380" s="2">
        <v>3.577546296296296E-2</v>
      </c>
      <c r="K380" s="3">
        <v>10</v>
      </c>
      <c r="L380" s="4">
        <f>HOUR(Acrescentar1[[#This Row],[tempo]])*60*60+MINUTE(Acrescentar1[[#This Row],[tempo]])*60+SECOND(Acrescentar1[[#This Row],[tempo]])</f>
        <v>3091</v>
      </c>
      <c r="M380">
        <f>Acrescentar1[[#This Row],[tempo_s]]/Acrescentar1[[#This Row],[distancia]]</f>
        <v>309.10000000000002</v>
      </c>
      <c r="N380" t="str">
        <f>TEXT(ROUNDDOWN(Acrescentar1[[#This Row],[ritmo_s]]/60,0),"00")</f>
        <v>05</v>
      </c>
      <c r="O380" s="4" t="str">
        <f>TEXT(ROUND(((Acrescentar1[[#This Row],[ritmo_s]]/60-Acrescentar1[[#This Row],[comp_ritmo_min]])*100),2),"00")</f>
        <v>15</v>
      </c>
      <c r="P380" t="str">
        <f>Acrescentar1[[#This Row],[comp_ritmo_min]]&amp;":"&amp;Acrescentar1[[#This Row],[comp_ritmo_seg]]</f>
        <v>05:15</v>
      </c>
    </row>
    <row r="381" spans="1:16" x14ac:dyDescent="0.3">
      <c r="A381">
        <v>380</v>
      </c>
      <c r="B381">
        <v>9435</v>
      </c>
      <c r="C381" s="1" t="s">
        <v>1059</v>
      </c>
      <c r="D381" s="1" t="s">
        <v>1</v>
      </c>
      <c r="E381">
        <v>47</v>
      </c>
      <c r="F381" s="1" t="s">
        <v>16</v>
      </c>
      <c r="G381" s="4">
        <v>57</v>
      </c>
      <c r="H381" s="1" t="s">
        <v>6</v>
      </c>
      <c r="I381" s="1" t="s">
        <v>92</v>
      </c>
      <c r="J381" s="2">
        <v>3.577546296296296E-2</v>
      </c>
      <c r="K381" s="3">
        <v>10</v>
      </c>
      <c r="L381" s="4">
        <f>HOUR(Acrescentar1[[#This Row],[tempo]])*60*60+MINUTE(Acrescentar1[[#This Row],[tempo]])*60+SECOND(Acrescentar1[[#This Row],[tempo]])</f>
        <v>3091</v>
      </c>
      <c r="M381">
        <f>Acrescentar1[[#This Row],[tempo_s]]/Acrescentar1[[#This Row],[distancia]]</f>
        <v>309.10000000000002</v>
      </c>
      <c r="N381" t="str">
        <f>TEXT(ROUNDDOWN(Acrescentar1[[#This Row],[ritmo_s]]/60,0),"00")</f>
        <v>05</v>
      </c>
      <c r="O381" s="4" t="str">
        <f>TEXT(ROUND(((Acrescentar1[[#This Row],[ritmo_s]]/60-Acrescentar1[[#This Row],[comp_ritmo_min]])*100),2),"00")</f>
        <v>15</v>
      </c>
      <c r="P381" t="str">
        <f>Acrescentar1[[#This Row],[comp_ritmo_min]]&amp;":"&amp;Acrescentar1[[#This Row],[comp_ritmo_seg]]</f>
        <v>05:15</v>
      </c>
    </row>
    <row r="382" spans="1:16" x14ac:dyDescent="0.3">
      <c r="A382">
        <v>381</v>
      </c>
      <c r="B382">
        <v>8650</v>
      </c>
      <c r="C382" s="1" t="s">
        <v>1060</v>
      </c>
      <c r="D382" s="1" t="s">
        <v>1</v>
      </c>
      <c r="E382">
        <v>16</v>
      </c>
      <c r="F382" s="1" t="s">
        <v>78</v>
      </c>
      <c r="G382" s="4">
        <v>5</v>
      </c>
      <c r="H382" s="1" t="s">
        <v>6</v>
      </c>
      <c r="I382" s="1" t="s">
        <v>80</v>
      </c>
      <c r="J382" s="2">
        <v>3.5798611111111114E-2</v>
      </c>
      <c r="K382" s="3">
        <v>10</v>
      </c>
      <c r="L382" s="4">
        <f>HOUR(Acrescentar1[[#This Row],[tempo]])*60*60+MINUTE(Acrescentar1[[#This Row],[tempo]])*60+SECOND(Acrescentar1[[#This Row],[tempo]])</f>
        <v>3093</v>
      </c>
      <c r="M382">
        <f>Acrescentar1[[#This Row],[tempo_s]]/Acrescentar1[[#This Row],[distancia]]</f>
        <v>309.3</v>
      </c>
      <c r="N382" t="str">
        <f>TEXT(ROUNDDOWN(Acrescentar1[[#This Row],[ritmo_s]]/60,0),"00")</f>
        <v>05</v>
      </c>
      <c r="O382" s="4" t="str">
        <f>TEXT(ROUND(((Acrescentar1[[#This Row],[ritmo_s]]/60-Acrescentar1[[#This Row],[comp_ritmo_min]])*100),2),"00")</f>
        <v>16</v>
      </c>
      <c r="P382" t="str">
        <f>Acrescentar1[[#This Row],[comp_ritmo_min]]&amp;":"&amp;Acrescentar1[[#This Row],[comp_ritmo_seg]]</f>
        <v>05:16</v>
      </c>
    </row>
    <row r="383" spans="1:16" x14ac:dyDescent="0.3">
      <c r="A383">
        <v>382</v>
      </c>
      <c r="B383">
        <v>10884</v>
      </c>
      <c r="C383" s="1" t="s">
        <v>987</v>
      </c>
      <c r="D383" s="1" t="s">
        <v>1</v>
      </c>
      <c r="E383">
        <v>30</v>
      </c>
      <c r="F383" s="1" t="s">
        <v>2</v>
      </c>
      <c r="G383" s="4">
        <v>53</v>
      </c>
      <c r="H383" s="1" t="s">
        <v>6</v>
      </c>
      <c r="I383" s="1" t="s">
        <v>6</v>
      </c>
      <c r="J383" s="2">
        <v>3.5810185185185188E-2</v>
      </c>
      <c r="K383" s="3">
        <v>10</v>
      </c>
      <c r="L383" s="4">
        <f>HOUR(Acrescentar1[[#This Row],[tempo]])*60*60+MINUTE(Acrescentar1[[#This Row],[tempo]])*60+SECOND(Acrescentar1[[#This Row],[tempo]])</f>
        <v>3094</v>
      </c>
      <c r="M383">
        <f>Acrescentar1[[#This Row],[tempo_s]]/Acrescentar1[[#This Row],[distancia]]</f>
        <v>309.39999999999998</v>
      </c>
      <c r="N383" t="str">
        <f>TEXT(ROUNDDOWN(Acrescentar1[[#This Row],[ritmo_s]]/60,0),"00")</f>
        <v>05</v>
      </c>
      <c r="O383" s="4" t="str">
        <f>TEXT(ROUND(((Acrescentar1[[#This Row],[ritmo_s]]/60-Acrescentar1[[#This Row],[comp_ritmo_min]])*100),2),"00")</f>
        <v>16</v>
      </c>
      <c r="P383" t="str">
        <f>Acrescentar1[[#This Row],[comp_ritmo_min]]&amp;":"&amp;Acrescentar1[[#This Row],[comp_ritmo_seg]]</f>
        <v>05:16</v>
      </c>
    </row>
    <row r="384" spans="1:16" x14ac:dyDescent="0.3">
      <c r="A384">
        <v>383</v>
      </c>
      <c r="B384">
        <v>9489</v>
      </c>
      <c r="C384" s="1" t="s">
        <v>988</v>
      </c>
      <c r="D384" s="1" t="s">
        <v>1</v>
      </c>
      <c r="E384">
        <v>44</v>
      </c>
      <c r="F384" s="1" t="s">
        <v>14</v>
      </c>
      <c r="G384" s="4">
        <v>77</v>
      </c>
      <c r="H384" s="1" t="s">
        <v>6</v>
      </c>
      <c r="I384" s="1" t="s">
        <v>54</v>
      </c>
      <c r="J384" s="2">
        <v>3.5821759259259262E-2</v>
      </c>
      <c r="K384" s="3">
        <v>10</v>
      </c>
      <c r="L384" s="4">
        <f>HOUR(Acrescentar1[[#This Row],[tempo]])*60*60+MINUTE(Acrescentar1[[#This Row],[tempo]])*60+SECOND(Acrescentar1[[#This Row],[tempo]])</f>
        <v>3095</v>
      </c>
      <c r="M384">
        <f>Acrescentar1[[#This Row],[tempo_s]]/Acrescentar1[[#This Row],[distancia]]</f>
        <v>309.5</v>
      </c>
      <c r="N384" t="str">
        <f>TEXT(ROUNDDOWN(Acrescentar1[[#This Row],[ritmo_s]]/60,0),"00")</f>
        <v>05</v>
      </c>
      <c r="O384" s="4" t="str">
        <f>TEXT(ROUND(((Acrescentar1[[#This Row],[ritmo_s]]/60-Acrescentar1[[#This Row],[comp_ritmo_min]])*100),2),"00")</f>
        <v>16</v>
      </c>
      <c r="P384" t="str">
        <f>Acrescentar1[[#This Row],[comp_ritmo_min]]&amp;":"&amp;Acrescentar1[[#This Row],[comp_ritmo_seg]]</f>
        <v>05:16</v>
      </c>
    </row>
    <row r="385" spans="1:16" x14ac:dyDescent="0.3">
      <c r="A385">
        <v>384</v>
      </c>
      <c r="B385">
        <v>10734</v>
      </c>
      <c r="C385" s="1" t="s">
        <v>989</v>
      </c>
      <c r="D385" s="1" t="s">
        <v>1</v>
      </c>
      <c r="E385">
        <v>41</v>
      </c>
      <c r="F385" s="1" t="s">
        <v>14</v>
      </c>
      <c r="G385" s="4">
        <v>78</v>
      </c>
      <c r="H385" s="1" t="s">
        <v>6</v>
      </c>
      <c r="I385" s="1" t="s">
        <v>6</v>
      </c>
      <c r="J385" s="2">
        <v>3.5833333333333335E-2</v>
      </c>
      <c r="K385" s="3">
        <v>10</v>
      </c>
      <c r="L385" s="4">
        <f>HOUR(Acrescentar1[[#This Row],[tempo]])*60*60+MINUTE(Acrescentar1[[#This Row],[tempo]])*60+SECOND(Acrescentar1[[#This Row],[tempo]])</f>
        <v>3096</v>
      </c>
      <c r="M385">
        <f>Acrescentar1[[#This Row],[tempo_s]]/Acrescentar1[[#This Row],[distancia]]</f>
        <v>309.60000000000002</v>
      </c>
      <c r="N385" t="str">
        <f>TEXT(ROUNDDOWN(Acrescentar1[[#This Row],[ritmo_s]]/60,0),"00")</f>
        <v>05</v>
      </c>
      <c r="O385" s="4" t="str">
        <f>TEXT(ROUND(((Acrescentar1[[#This Row],[ritmo_s]]/60-Acrescentar1[[#This Row],[comp_ritmo_min]])*100),2),"00")</f>
        <v>16</v>
      </c>
      <c r="P385" t="str">
        <f>Acrescentar1[[#This Row],[comp_ritmo_min]]&amp;":"&amp;Acrescentar1[[#This Row],[comp_ritmo_seg]]</f>
        <v>05:16</v>
      </c>
    </row>
    <row r="386" spans="1:16" x14ac:dyDescent="0.3">
      <c r="A386">
        <v>385</v>
      </c>
      <c r="B386">
        <v>10549</v>
      </c>
      <c r="C386" s="1" t="s">
        <v>990</v>
      </c>
      <c r="D386" s="1" t="s">
        <v>1</v>
      </c>
      <c r="E386">
        <v>38</v>
      </c>
      <c r="F386" s="1" t="s">
        <v>11</v>
      </c>
      <c r="G386" s="4">
        <v>63</v>
      </c>
      <c r="H386" s="1" t="s">
        <v>6</v>
      </c>
      <c r="I386" s="1" t="s">
        <v>6</v>
      </c>
      <c r="J386" s="2">
        <v>3.5856481481481482E-2</v>
      </c>
      <c r="K386" s="3">
        <v>10</v>
      </c>
      <c r="L386" s="4">
        <f>HOUR(Acrescentar1[[#This Row],[tempo]])*60*60+MINUTE(Acrescentar1[[#This Row],[tempo]])*60+SECOND(Acrescentar1[[#This Row],[tempo]])</f>
        <v>3098</v>
      </c>
      <c r="M386">
        <f>Acrescentar1[[#This Row],[tempo_s]]/Acrescentar1[[#This Row],[distancia]]</f>
        <v>309.8</v>
      </c>
      <c r="N386" t="str">
        <f>TEXT(ROUNDDOWN(Acrescentar1[[#This Row],[ritmo_s]]/60,0),"00")</f>
        <v>05</v>
      </c>
      <c r="O386" s="4" t="str">
        <f>TEXT(ROUND(((Acrescentar1[[#This Row],[ritmo_s]]/60-Acrescentar1[[#This Row],[comp_ritmo_min]])*100),2),"00")</f>
        <v>16</v>
      </c>
      <c r="P386" t="str">
        <f>Acrescentar1[[#This Row],[comp_ritmo_min]]&amp;":"&amp;Acrescentar1[[#This Row],[comp_ritmo_seg]]</f>
        <v>05:16</v>
      </c>
    </row>
    <row r="387" spans="1:16" x14ac:dyDescent="0.3">
      <c r="A387">
        <v>386</v>
      </c>
      <c r="B387">
        <v>10954</v>
      </c>
      <c r="C387" s="1" t="s">
        <v>991</v>
      </c>
      <c r="D387" s="1" t="s">
        <v>1</v>
      </c>
      <c r="E387">
        <v>48</v>
      </c>
      <c r="F387" s="1" t="s">
        <v>16</v>
      </c>
      <c r="G387" s="4">
        <v>58</v>
      </c>
      <c r="H387" s="1" t="s">
        <v>6</v>
      </c>
      <c r="I387" s="1" t="s">
        <v>6</v>
      </c>
      <c r="J387" s="2">
        <v>3.5868055555555556E-2</v>
      </c>
      <c r="K387" s="3">
        <v>10</v>
      </c>
      <c r="L387" s="4">
        <f>HOUR(Acrescentar1[[#This Row],[tempo]])*60*60+MINUTE(Acrescentar1[[#This Row],[tempo]])*60+SECOND(Acrescentar1[[#This Row],[tempo]])</f>
        <v>3099</v>
      </c>
      <c r="M387">
        <f>Acrescentar1[[#This Row],[tempo_s]]/Acrescentar1[[#This Row],[distancia]]</f>
        <v>309.89999999999998</v>
      </c>
      <c r="N387" t="str">
        <f>TEXT(ROUNDDOWN(Acrescentar1[[#This Row],[ritmo_s]]/60,0),"00")</f>
        <v>05</v>
      </c>
      <c r="O387" s="4" t="str">
        <f>TEXT(ROUND(((Acrescentar1[[#This Row],[ritmo_s]]/60-Acrescentar1[[#This Row],[comp_ritmo_min]])*100),2),"00")</f>
        <v>17</v>
      </c>
      <c r="P387" t="str">
        <f>Acrescentar1[[#This Row],[comp_ritmo_min]]&amp;":"&amp;Acrescentar1[[#This Row],[comp_ritmo_seg]]</f>
        <v>05:17</v>
      </c>
    </row>
    <row r="388" spans="1:16" x14ac:dyDescent="0.3">
      <c r="A388">
        <v>387</v>
      </c>
      <c r="B388">
        <v>9875</v>
      </c>
      <c r="C388" s="1" t="s">
        <v>992</v>
      </c>
      <c r="D388" s="1" t="s">
        <v>1</v>
      </c>
      <c r="E388">
        <v>36</v>
      </c>
      <c r="F388" s="1" t="s">
        <v>11</v>
      </c>
      <c r="G388" s="4">
        <v>64</v>
      </c>
      <c r="H388" s="1" t="s">
        <v>6</v>
      </c>
      <c r="I388" s="1" t="s">
        <v>6</v>
      </c>
      <c r="J388" s="2">
        <v>3.5868055555555556E-2</v>
      </c>
      <c r="K388" s="3">
        <v>10</v>
      </c>
      <c r="L388" s="4">
        <f>HOUR(Acrescentar1[[#This Row],[tempo]])*60*60+MINUTE(Acrescentar1[[#This Row],[tempo]])*60+SECOND(Acrescentar1[[#This Row],[tempo]])</f>
        <v>3099</v>
      </c>
      <c r="M388">
        <f>Acrescentar1[[#This Row],[tempo_s]]/Acrescentar1[[#This Row],[distancia]]</f>
        <v>309.89999999999998</v>
      </c>
      <c r="N388" t="str">
        <f>TEXT(ROUNDDOWN(Acrescentar1[[#This Row],[ritmo_s]]/60,0),"00")</f>
        <v>05</v>
      </c>
      <c r="O388" s="4" t="str">
        <f>TEXT(ROUND(((Acrescentar1[[#This Row],[ritmo_s]]/60-Acrescentar1[[#This Row],[comp_ritmo_min]])*100),2),"00")</f>
        <v>17</v>
      </c>
      <c r="P388" t="str">
        <f>Acrescentar1[[#This Row],[comp_ritmo_min]]&amp;":"&amp;Acrescentar1[[#This Row],[comp_ritmo_seg]]</f>
        <v>05:17</v>
      </c>
    </row>
    <row r="389" spans="1:16" x14ac:dyDescent="0.3">
      <c r="A389">
        <v>388</v>
      </c>
      <c r="B389">
        <v>10814</v>
      </c>
      <c r="C389" s="1" t="s">
        <v>993</v>
      </c>
      <c r="D389" s="1" t="s">
        <v>1</v>
      </c>
      <c r="E389">
        <v>40</v>
      </c>
      <c r="F389" s="1" t="s">
        <v>14</v>
      </c>
      <c r="G389" s="4">
        <v>79</v>
      </c>
      <c r="H389" s="1" t="s">
        <v>6</v>
      </c>
      <c r="I389" s="1" t="s">
        <v>6</v>
      </c>
      <c r="J389" s="2">
        <v>3.5879629629629629E-2</v>
      </c>
      <c r="K389" s="3">
        <v>10</v>
      </c>
      <c r="L389" s="4">
        <f>HOUR(Acrescentar1[[#This Row],[tempo]])*60*60+MINUTE(Acrescentar1[[#This Row],[tempo]])*60+SECOND(Acrescentar1[[#This Row],[tempo]])</f>
        <v>3100</v>
      </c>
      <c r="M389">
        <f>Acrescentar1[[#This Row],[tempo_s]]/Acrescentar1[[#This Row],[distancia]]</f>
        <v>310</v>
      </c>
      <c r="N389" t="str">
        <f>TEXT(ROUNDDOWN(Acrescentar1[[#This Row],[ritmo_s]]/60,0),"00")</f>
        <v>05</v>
      </c>
      <c r="O389" s="4" t="str">
        <f>TEXT(ROUND(((Acrescentar1[[#This Row],[ritmo_s]]/60-Acrescentar1[[#This Row],[comp_ritmo_min]])*100),2),"00")</f>
        <v>17</v>
      </c>
      <c r="P389" t="str">
        <f>Acrescentar1[[#This Row],[comp_ritmo_min]]&amp;":"&amp;Acrescentar1[[#This Row],[comp_ritmo_seg]]</f>
        <v>05:17</v>
      </c>
    </row>
    <row r="390" spans="1:16" x14ac:dyDescent="0.3">
      <c r="A390">
        <v>389</v>
      </c>
      <c r="B390">
        <v>11170</v>
      </c>
      <c r="C390" s="1" t="s">
        <v>994</v>
      </c>
      <c r="D390" s="1" t="s">
        <v>1</v>
      </c>
      <c r="E390">
        <v>37</v>
      </c>
      <c r="F390" s="1" t="s">
        <v>11</v>
      </c>
      <c r="G390" s="4">
        <v>65</v>
      </c>
      <c r="H390" s="1" t="s">
        <v>6</v>
      </c>
      <c r="I390" s="1" t="s">
        <v>6</v>
      </c>
      <c r="J390" s="2">
        <v>3.5891203703703703E-2</v>
      </c>
      <c r="K390" s="3">
        <v>10</v>
      </c>
      <c r="L390" s="4">
        <f>HOUR(Acrescentar1[[#This Row],[tempo]])*60*60+MINUTE(Acrescentar1[[#This Row],[tempo]])*60+SECOND(Acrescentar1[[#This Row],[tempo]])</f>
        <v>3101</v>
      </c>
      <c r="M390">
        <f>Acrescentar1[[#This Row],[tempo_s]]/Acrescentar1[[#This Row],[distancia]]</f>
        <v>310.10000000000002</v>
      </c>
      <c r="N390" t="str">
        <f>TEXT(ROUNDDOWN(Acrescentar1[[#This Row],[ritmo_s]]/60,0),"00")</f>
        <v>05</v>
      </c>
      <c r="O390" s="4" t="str">
        <f>TEXT(ROUND(((Acrescentar1[[#This Row],[ritmo_s]]/60-Acrescentar1[[#This Row],[comp_ritmo_min]])*100),2),"00")</f>
        <v>17</v>
      </c>
      <c r="P390" t="str">
        <f>Acrescentar1[[#This Row],[comp_ritmo_min]]&amp;":"&amp;Acrescentar1[[#This Row],[comp_ritmo_seg]]</f>
        <v>05:17</v>
      </c>
    </row>
    <row r="391" spans="1:16" x14ac:dyDescent="0.3">
      <c r="A391">
        <v>390</v>
      </c>
      <c r="B391">
        <v>10207</v>
      </c>
      <c r="C391" s="1" t="s">
        <v>995</v>
      </c>
      <c r="D391" s="1" t="s">
        <v>1</v>
      </c>
      <c r="E391">
        <v>35</v>
      </c>
      <c r="F391" s="1" t="s">
        <v>11</v>
      </c>
      <c r="G391" s="4">
        <v>66</v>
      </c>
      <c r="H391" s="1" t="s">
        <v>6</v>
      </c>
      <c r="I391" s="1" t="s">
        <v>6</v>
      </c>
      <c r="J391" s="2">
        <v>3.5902777777777777E-2</v>
      </c>
      <c r="K391" s="3">
        <v>10</v>
      </c>
      <c r="L391" s="4">
        <f>HOUR(Acrescentar1[[#This Row],[tempo]])*60*60+MINUTE(Acrescentar1[[#This Row],[tempo]])*60+SECOND(Acrescentar1[[#This Row],[tempo]])</f>
        <v>3102</v>
      </c>
      <c r="M391">
        <f>Acrescentar1[[#This Row],[tempo_s]]/Acrescentar1[[#This Row],[distancia]]</f>
        <v>310.2</v>
      </c>
      <c r="N391" t="str">
        <f>TEXT(ROUNDDOWN(Acrescentar1[[#This Row],[ritmo_s]]/60,0),"00")</f>
        <v>05</v>
      </c>
      <c r="O391" s="4" t="str">
        <f>TEXT(ROUND(((Acrescentar1[[#This Row],[ritmo_s]]/60-Acrescentar1[[#This Row],[comp_ritmo_min]])*100),2),"00")</f>
        <v>17</v>
      </c>
      <c r="P391" t="str">
        <f>Acrescentar1[[#This Row],[comp_ritmo_min]]&amp;":"&amp;Acrescentar1[[#This Row],[comp_ritmo_seg]]</f>
        <v>05:17</v>
      </c>
    </row>
    <row r="392" spans="1:16" x14ac:dyDescent="0.3">
      <c r="A392">
        <v>391</v>
      </c>
      <c r="B392">
        <v>9354</v>
      </c>
      <c r="C392" s="1" t="s">
        <v>996</v>
      </c>
      <c r="D392" s="1" t="s">
        <v>1</v>
      </c>
      <c r="E392">
        <v>37</v>
      </c>
      <c r="F392" s="1" t="s">
        <v>11</v>
      </c>
      <c r="G392" s="4">
        <v>67</v>
      </c>
      <c r="H392" s="1" t="s">
        <v>6</v>
      </c>
      <c r="I392" s="1" t="s">
        <v>62</v>
      </c>
      <c r="J392" s="2">
        <v>3.591435185185185E-2</v>
      </c>
      <c r="K392" s="3">
        <v>10</v>
      </c>
      <c r="L392" s="4">
        <f>HOUR(Acrescentar1[[#This Row],[tempo]])*60*60+MINUTE(Acrescentar1[[#This Row],[tempo]])*60+SECOND(Acrescentar1[[#This Row],[tempo]])</f>
        <v>3103</v>
      </c>
      <c r="M392">
        <f>Acrescentar1[[#This Row],[tempo_s]]/Acrescentar1[[#This Row],[distancia]]</f>
        <v>310.3</v>
      </c>
      <c r="N392" t="str">
        <f>TEXT(ROUNDDOWN(Acrescentar1[[#This Row],[ritmo_s]]/60,0),"00")</f>
        <v>05</v>
      </c>
      <c r="O392" s="4" t="str">
        <f>TEXT(ROUND(((Acrescentar1[[#This Row],[ritmo_s]]/60-Acrescentar1[[#This Row],[comp_ritmo_min]])*100),2),"00")</f>
        <v>17</v>
      </c>
      <c r="P392" t="str">
        <f>Acrescentar1[[#This Row],[comp_ritmo_min]]&amp;":"&amp;Acrescentar1[[#This Row],[comp_ritmo_seg]]</f>
        <v>05:17</v>
      </c>
    </row>
    <row r="393" spans="1:16" x14ac:dyDescent="0.3">
      <c r="A393">
        <v>392</v>
      </c>
      <c r="B393">
        <v>10185</v>
      </c>
      <c r="C393" s="1" t="s">
        <v>997</v>
      </c>
      <c r="D393" s="1" t="s">
        <v>1</v>
      </c>
      <c r="E393">
        <v>32</v>
      </c>
      <c r="F393" s="1" t="s">
        <v>2</v>
      </c>
      <c r="G393" s="4">
        <v>54</v>
      </c>
      <c r="H393" s="1" t="s">
        <v>6</v>
      </c>
      <c r="I393" s="1" t="s">
        <v>6</v>
      </c>
      <c r="J393" s="2">
        <v>3.591435185185185E-2</v>
      </c>
      <c r="K393" s="3">
        <v>10</v>
      </c>
      <c r="L393" s="4">
        <f>HOUR(Acrescentar1[[#This Row],[tempo]])*60*60+MINUTE(Acrescentar1[[#This Row],[tempo]])*60+SECOND(Acrescentar1[[#This Row],[tempo]])</f>
        <v>3103</v>
      </c>
      <c r="M393">
        <f>Acrescentar1[[#This Row],[tempo_s]]/Acrescentar1[[#This Row],[distancia]]</f>
        <v>310.3</v>
      </c>
      <c r="N393" t="str">
        <f>TEXT(ROUNDDOWN(Acrescentar1[[#This Row],[ritmo_s]]/60,0),"00")</f>
        <v>05</v>
      </c>
      <c r="O393" s="4" t="str">
        <f>TEXT(ROUND(((Acrescentar1[[#This Row],[ritmo_s]]/60-Acrescentar1[[#This Row],[comp_ritmo_min]])*100),2),"00")</f>
        <v>17</v>
      </c>
      <c r="P393" t="str">
        <f>Acrescentar1[[#This Row],[comp_ritmo_min]]&amp;":"&amp;Acrescentar1[[#This Row],[comp_ritmo_seg]]</f>
        <v>05:17</v>
      </c>
    </row>
    <row r="394" spans="1:16" x14ac:dyDescent="0.3">
      <c r="A394">
        <v>393</v>
      </c>
      <c r="B394">
        <v>10182</v>
      </c>
      <c r="C394" s="1" t="s">
        <v>998</v>
      </c>
      <c r="D394" s="1" t="s">
        <v>1</v>
      </c>
      <c r="E394">
        <v>33</v>
      </c>
      <c r="F394" s="1" t="s">
        <v>2</v>
      </c>
      <c r="G394" s="4">
        <v>55</v>
      </c>
      <c r="H394" s="1" t="s">
        <v>6</v>
      </c>
      <c r="I394" s="1" t="s">
        <v>6</v>
      </c>
      <c r="J394" s="2">
        <v>3.591435185185185E-2</v>
      </c>
      <c r="K394" s="3">
        <v>10</v>
      </c>
      <c r="L394" s="4">
        <f>HOUR(Acrescentar1[[#This Row],[tempo]])*60*60+MINUTE(Acrescentar1[[#This Row],[tempo]])*60+SECOND(Acrescentar1[[#This Row],[tempo]])</f>
        <v>3103</v>
      </c>
      <c r="M394">
        <f>Acrescentar1[[#This Row],[tempo_s]]/Acrescentar1[[#This Row],[distancia]]</f>
        <v>310.3</v>
      </c>
      <c r="N394" t="str">
        <f>TEXT(ROUNDDOWN(Acrescentar1[[#This Row],[ritmo_s]]/60,0),"00")</f>
        <v>05</v>
      </c>
      <c r="O394" s="4" t="str">
        <f>TEXT(ROUND(((Acrescentar1[[#This Row],[ritmo_s]]/60-Acrescentar1[[#This Row],[comp_ritmo_min]])*100),2),"00")</f>
        <v>17</v>
      </c>
      <c r="P394" t="str">
        <f>Acrescentar1[[#This Row],[comp_ritmo_min]]&amp;":"&amp;Acrescentar1[[#This Row],[comp_ritmo_seg]]</f>
        <v>05:17</v>
      </c>
    </row>
    <row r="395" spans="1:16" x14ac:dyDescent="0.3">
      <c r="A395">
        <v>394</v>
      </c>
      <c r="B395">
        <v>9355</v>
      </c>
      <c r="C395" s="1" t="s">
        <v>999</v>
      </c>
      <c r="D395" s="1" t="s">
        <v>1</v>
      </c>
      <c r="E395">
        <v>32</v>
      </c>
      <c r="F395" s="1" t="s">
        <v>2</v>
      </c>
      <c r="G395" s="4">
        <v>56</v>
      </c>
      <c r="H395" s="1" t="s">
        <v>6</v>
      </c>
      <c r="I395" s="1" t="s">
        <v>1000</v>
      </c>
      <c r="J395" s="2">
        <v>3.591435185185185E-2</v>
      </c>
      <c r="K395" s="3">
        <v>10</v>
      </c>
      <c r="L395" s="4">
        <f>HOUR(Acrescentar1[[#This Row],[tempo]])*60*60+MINUTE(Acrescentar1[[#This Row],[tempo]])*60+SECOND(Acrescentar1[[#This Row],[tempo]])</f>
        <v>3103</v>
      </c>
      <c r="M395">
        <f>Acrescentar1[[#This Row],[tempo_s]]/Acrescentar1[[#This Row],[distancia]]</f>
        <v>310.3</v>
      </c>
      <c r="N395" t="str">
        <f>TEXT(ROUNDDOWN(Acrescentar1[[#This Row],[ritmo_s]]/60,0),"00")</f>
        <v>05</v>
      </c>
      <c r="O395" s="4" t="str">
        <f>TEXT(ROUND(((Acrescentar1[[#This Row],[ritmo_s]]/60-Acrescentar1[[#This Row],[comp_ritmo_min]])*100),2),"00")</f>
        <v>17</v>
      </c>
      <c r="P395" t="str">
        <f>Acrescentar1[[#This Row],[comp_ritmo_min]]&amp;":"&amp;Acrescentar1[[#This Row],[comp_ritmo_seg]]</f>
        <v>05:17</v>
      </c>
    </row>
    <row r="396" spans="1:16" x14ac:dyDescent="0.3">
      <c r="A396">
        <v>395</v>
      </c>
      <c r="B396">
        <v>9781</v>
      </c>
      <c r="C396" s="1" t="s">
        <v>1001</v>
      </c>
      <c r="D396" s="1" t="s">
        <v>1</v>
      </c>
      <c r="E396">
        <v>31</v>
      </c>
      <c r="F396" s="1" t="s">
        <v>2</v>
      </c>
      <c r="G396" s="4">
        <v>57</v>
      </c>
      <c r="H396" s="1" t="s">
        <v>6</v>
      </c>
      <c r="I396" s="1" t="s">
        <v>6</v>
      </c>
      <c r="J396" s="2">
        <v>3.5937499999999997E-2</v>
      </c>
      <c r="K396" s="3">
        <v>10</v>
      </c>
      <c r="L396" s="4">
        <f>HOUR(Acrescentar1[[#This Row],[tempo]])*60*60+MINUTE(Acrescentar1[[#This Row],[tempo]])*60+SECOND(Acrescentar1[[#This Row],[tempo]])</f>
        <v>3105</v>
      </c>
      <c r="M396">
        <f>Acrescentar1[[#This Row],[tempo_s]]/Acrescentar1[[#This Row],[distancia]]</f>
        <v>310.5</v>
      </c>
      <c r="N396" t="str">
        <f>TEXT(ROUNDDOWN(Acrescentar1[[#This Row],[ritmo_s]]/60,0),"00")</f>
        <v>05</v>
      </c>
      <c r="O396" s="4" t="str">
        <f>TEXT(ROUND(((Acrescentar1[[#This Row],[ritmo_s]]/60-Acrescentar1[[#This Row],[comp_ritmo_min]])*100),2),"00")</f>
        <v>18</v>
      </c>
      <c r="P396" t="str">
        <f>Acrescentar1[[#This Row],[comp_ritmo_min]]&amp;":"&amp;Acrescentar1[[#This Row],[comp_ritmo_seg]]</f>
        <v>05:18</v>
      </c>
    </row>
    <row r="397" spans="1:16" x14ac:dyDescent="0.3">
      <c r="A397">
        <v>396</v>
      </c>
      <c r="B397">
        <v>9583</v>
      </c>
      <c r="C397" s="1" t="s">
        <v>1002</v>
      </c>
      <c r="D397" s="1" t="s">
        <v>1</v>
      </c>
      <c r="E397">
        <v>49</v>
      </c>
      <c r="F397" s="1" t="s">
        <v>16</v>
      </c>
      <c r="G397" s="4">
        <v>59</v>
      </c>
      <c r="H397" s="1" t="s">
        <v>6</v>
      </c>
      <c r="I397" s="1" t="s">
        <v>6</v>
      </c>
      <c r="J397" s="2">
        <v>3.5937499999999997E-2</v>
      </c>
      <c r="K397" s="3">
        <v>10</v>
      </c>
      <c r="L397" s="4">
        <f>HOUR(Acrescentar1[[#This Row],[tempo]])*60*60+MINUTE(Acrescentar1[[#This Row],[tempo]])*60+SECOND(Acrescentar1[[#This Row],[tempo]])</f>
        <v>3105</v>
      </c>
      <c r="M397">
        <f>Acrescentar1[[#This Row],[tempo_s]]/Acrescentar1[[#This Row],[distancia]]</f>
        <v>310.5</v>
      </c>
      <c r="N397" t="str">
        <f>TEXT(ROUNDDOWN(Acrescentar1[[#This Row],[ritmo_s]]/60,0),"00")</f>
        <v>05</v>
      </c>
      <c r="O397" s="4" t="str">
        <f>TEXT(ROUND(((Acrescentar1[[#This Row],[ritmo_s]]/60-Acrescentar1[[#This Row],[comp_ritmo_min]])*100),2),"00")</f>
        <v>18</v>
      </c>
      <c r="P397" t="str">
        <f>Acrescentar1[[#This Row],[comp_ritmo_min]]&amp;":"&amp;Acrescentar1[[#This Row],[comp_ritmo_seg]]</f>
        <v>05:18</v>
      </c>
    </row>
    <row r="398" spans="1:16" x14ac:dyDescent="0.3">
      <c r="A398">
        <v>397</v>
      </c>
      <c r="B398">
        <v>9784</v>
      </c>
      <c r="C398" s="1" t="s">
        <v>1003</v>
      </c>
      <c r="D398" s="1" t="s">
        <v>1</v>
      </c>
      <c r="E398">
        <v>51</v>
      </c>
      <c r="F398" s="1" t="s">
        <v>18</v>
      </c>
      <c r="G398" s="4">
        <v>49</v>
      </c>
      <c r="H398" s="1" t="s">
        <v>6</v>
      </c>
      <c r="I398" s="1" t="s">
        <v>6</v>
      </c>
      <c r="J398" s="2">
        <v>3.5937499999999997E-2</v>
      </c>
      <c r="K398" s="3">
        <v>10</v>
      </c>
      <c r="L398" s="4">
        <f>HOUR(Acrescentar1[[#This Row],[tempo]])*60*60+MINUTE(Acrescentar1[[#This Row],[tempo]])*60+SECOND(Acrescentar1[[#This Row],[tempo]])</f>
        <v>3105</v>
      </c>
      <c r="M398">
        <f>Acrescentar1[[#This Row],[tempo_s]]/Acrescentar1[[#This Row],[distancia]]</f>
        <v>310.5</v>
      </c>
      <c r="N398" t="str">
        <f>TEXT(ROUNDDOWN(Acrescentar1[[#This Row],[ritmo_s]]/60,0),"00")</f>
        <v>05</v>
      </c>
      <c r="O398" s="4" t="str">
        <f>TEXT(ROUND(((Acrescentar1[[#This Row],[ritmo_s]]/60-Acrescentar1[[#This Row],[comp_ritmo_min]])*100),2),"00")</f>
        <v>18</v>
      </c>
      <c r="P398" t="str">
        <f>Acrescentar1[[#This Row],[comp_ritmo_min]]&amp;":"&amp;Acrescentar1[[#This Row],[comp_ritmo_seg]]</f>
        <v>05:18</v>
      </c>
    </row>
    <row r="399" spans="1:16" x14ac:dyDescent="0.3">
      <c r="A399">
        <v>398</v>
      </c>
      <c r="B399">
        <v>11313</v>
      </c>
      <c r="C399" s="1" t="s">
        <v>1004</v>
      </c>
      <c r="D399" s="1" t="s">
        <v>1</v>
      </c>
      <c r="E399">
        <v>61</v>
      </c>
      <c r="F399" s="1" t="s">
        <v>51</v>
      </c>
      <c r="G399" s="4">
        <v>12</v>
      </c>
      <c r="H399" s="1" t="s">
        <v>6</v>
      </c>
      <c r="I399" s="1" t="s">
        <v>6</v>
      </c>
      <c r="J399" s="2">
        <v>3.5937499999999997E-2</v>
      </c>
      <c r="K399" s="3">
        <v>10</v>
      </c>
      <c r="L399" s="4">
        <f>HOUR(Acrescentar1[[#This Row],[tempo]])*60*60+MINUTE(Acrescentar1[[#This Row],[tempo]])*60+SECOND(Acrescentar1[[#This Row],[tempo]])</f>
        <v>3105</v>
      </c>
      <c r="M399">
        <f>Acrescentar1[[#This Row],[tempo_s]]/Acrescentar1[[#This Row],[distancia]]</f>
        <v>310.5</v>
      </c>
      <c r="N399" t="str">
        <f>TEXT(ROUNDDOWN(Acrescentar1[[#This Row],[ritmo_s]]/60,0),"00")</f>
        <v>05</v>
      </c>
      <c r="O399" s="4" t="str">
        <f>TEXT(ROUND(((Acrescentar1[[#This Row],[ritmo_s]]/60-Acrescentar1[[#This Row],[comp_ritmo_min]])*100),2),"00")</f>
        <v>18</v>
      </c>
      <c r="P399" t="str">
        <f>Acrescentar1[[#This Row],[comp_ritmo_min]]&amp;":"&amp;Acrescentar1[[#This Row],[comp_ritmo_seg]]</f>
        <v>05:18</v>
      </c>
    </row>
    <row r="400" spans="1:16" x14ac:dyDescent="0.3">
      <c r="A400">
        <v>399</v>
      </c>
      <c r="B400">
        <v>9078</v>
      </c>
      <c r="C400" s="1" t="s">
        <v>1005</v>
      </c>
      <c r="D400" s="1" t="s">
        <v>1</v>
      </c>
      <c r="E400">
        <v>33</v>
      </c>
      <c r="F400" s="1" t="s">
        <v>2</v>
      </c>
      <c r="G400" s="4">
        <v>58</v>
      </c>
      <c r="H400" s="1" t="s">
        <v>6</v>
      </c>
      <c r="I400" s="1" t="s">
        <v>9</v>
      </c>
      <c r="J400" s="2">
        <v>3.5949074074074071E-2</v>
      </c>
      <c r="K400" s="3">
        <v>10</v>
      </c>
      <c r="L400" s="4">
        <f>HOUR(Acrescentar1[[#This Row],[tempo]])*60*60+MINUTE(Acrescentar1[[#This Row],[tempo]])*60+SECOND(Acrescentar1[[#This Row],[tempo]])</f>
        <v>3106</v>
      </c>
      <c r="M400">
        <f>Acrescentar1[[#This Row],[tempo_s]]/Acrescentar1[[#This Row],[distancia]]</f>
        <v>310.60000000000002</v>
      </c>
      <c r="N400" t="str">
        <f>TEXT(ROUNDDOWN(Acrescentar1[[#This Row],[ritmo_s]]/60,0),"00")</f>
        <v>05</v>
      </c>
      <c r="O400" s="4" t="str">
        <f>TEXT(ROUND(((Acrescentar1[[#This Row],[ritmo_s]]/60-Acrescentar1[[#This Row],[comp_ritmo_min]])*100),2),"00")</f>
        <v>18</v>
      </c>
      <c r="P400" t="str">
        <f>Acrescentar1[[#This Row],[comp_ritmo_min]]&amp;":"&amp;Acrescentar1[[#This Row],[comp_ritmo_seg]]</f>
        <v>05:18</v>
      </c>
    </row>
    <row r="401" spans="1:16" x14ac:dyDescent="0.3">
      <c r="A401">
        <v>400</v>
      </c>
      <c r="B401">
        <v>9974</v>
      </c>
      <c r="C401" s="1" t="s">
        <v>1006</v>
      </c>
      <c r="D401" s="1" t="s">
        <v>1</v>
      </c>
      <c r="E401">
        <v>27</v>
      </c>
      <c r="F401" s="1" t="s">
        <v>36</v>
      </c>
      <c r="G401" s="4">
        <v>27</v>
      </c>
      <c r="H401" s="1" t="s">
        <v>6</v>
      </c>
      <c r="I401" s="1" t="s">
        <v>6</v>
      </c>
      <c r="J401" s="2">
        <v>3.5949074074074071E-2</v>
      </c>
      <c r="K401" s="3">
        <v>10</v>
      </c>
      <c r="L401" s="4">
        <f>HOUR(Acrescentar1[[#This Row],[tempo]])*60*60+MINUTE(Acrescentar1[[#This Row],[tempo]])*60+SECOND(Acrescentar1[[#This Row],[tempo]])</f>
        <v>3106</v>
      </c>
      <c r="M401">
        <f>Acrescentar1[[#This Row],[tempo_s]]/Acrescentar1[[#This Row],[distancia]]</f>
        <v>310.60000000000002</v>
      </c>
      <c r="N401" t="str">
        <f>TEXT(ROUNDDOWN(Acrescentar1[[#This Row],[ritmo_s]]/60,0),"00")</f>
        <v>05</v>
      </c>
      <c r="O401" s="4" t="str">
        <f>TEXT(ROUND(((Acrescentar1[[#This Row],[ritmo_s]]/60-Acrescentar1[[#This Row],[comp_ritmo_min]])*100),2),"00")</f>
        <v>18</v>
      </c>
      <c r="P401" t="str">
        <f>Acrescentar1[[#This Row],[comp_ritmo_min]]&amp;":"&amp;Acrescentar1[[#This Row],[comp_ritmo_seg]]</f>
        <v>05:18</v>
      </c>
    </row>
    <row r="402" spans="1:16" x14ac:dyDescent="0.3">
      <c r="A402">
        <v>401</v>
      </c>
      <c r="B402">
        <v>11092</v>
      </c>
      <c r="C402" s="1" t="s">
        <v>1007</v>
      </c>
      <c r="D402" s="1" t="s">
        <v>1</v>
      </c>
      <c r="E402">
        <v>65</v>
      </c>
      <c r="F402" s="1" t="s">
        <v>38</v>
      </c>
      <c r="G402" s="4">
        <v>3</v>
      </c>
      <c r="H402" s="1" t="s">
        <v>6</v>
      </c>
      <c r="I402" s="1" t="s">
        <v>6</v>
      </c>
      <c r="J402" s="2">
        <v>3.5949074074074071E-2</v>
      </c>
      <c r="K402" s="3">
        <v>10</v>
      </c>
      <c r="L402" s="4">
        <f>HOUR(Acrescentar1[[#This Row],[tempo]])*60*60+MINUTE(Acrescentar1[[#This Row],[tempo]])*60+SECOND(Acrescentar1[[#This Row],[tempo]])</f>
        <v>3106</v>
      </c>
      <c r="M402">
        <f>Acrescentar1[[#This Row],[tempo_s]]/Acrescentar1[[#This Row],[distancia]]</f>
        <v>310.60000000000002</v>
      </c>
      <c r="N402" t="str">
        <f>TEXT(ROUNDDOWN(Acrescentar1[[#This Row],[ritmo_s]]/60,0),"00")</f>
        <v>05</v>
      </c>
      <c r="O402" s="4" t="str">
        <f>TEXT(ROUND(((Acrescentar1[[#This Row],[ritmo_s]]/60-Acrescentar1[[#This Row],[comp_ritmo_min]])*100),2),"00")</f>
        <v>18</v>
      </c>
      <c r="P402" t="str">
        <f>Acrescentar1[[#This Row],[comp_ritmo_min]]&amp;":"&amp;Acrescentar1[[#This Row],[comp_ritmo_seg]]</f>
        <v>05:18</v>
      </c>
    </row>
    <row r="403" spans="1:16" x14ac:dyDescent="0.3">
      <c r="A403">
        <v>402</v>
      </c>
      <c r="B403">
        <v>9001</v>
      </c>
      <c r="C403" s="1" t="s">
        <v>1008</v>
      </c>
      <c r="D403" s="1" t="s">
        <v>1</v>
      </c>
      <c r="E403">
        <v>36</v>
      </c>
      <c r="F403" s="1" t="s">
        <v>11</v>
      </c>
      <c r="G403" s="4">
        <v>68</v>
      </c>
      <c r="H403" s="1" t="s">
        <v>6</v>
      </c>
      <c r="I403" s="1" t="s">
        <v>9</v>
      </c>
      <c r="J403" s="2">
        <v>3.5949074074074071E-2</v>
      </c>
      <c r="K403" s="3">
        <v>10</v>
      </c>
      <c r="L403" s="4">
        <f>HOUR(Acrescentar1[[#This Row],[tempo]])*60*60+MINUTE(Acrescentar1[[#This Row],[tempo]])*60+SECOND(Acrescentar1[[#This Row],[tempo]])</f>
        <v>3106</v>
      </c>
      <c r="M403">
        <f>Acrescentar1[[#This Row],[tempo_s]]/Acrescentar1[[#This Row],[distancia]]</f>
        <v>310.60000000000002</v>
      </c>
      <c r="N403" t="str">
        <f>TEXT(ROUNDDOWN(Acrescentar1[[#This Row],[ritmo_s]]/60,0),"00")</f>
        <v>05</v>
      </c>
      <c r="O403" s="4" t="str">
        <f>TEXT(ROUND(((Acrescentar1[[#This Row],[ritmo_s]]/60-Acrescentar1[[#This Row],[comp_ritmo_min]])*100),2),"00")</f>
        <v>18</v>
      </c>
      <c r="P403" t="str">
        <f>Acrescentar1[[#This Row],[comp_ritmo_min]]&amp;":"&amp;Acrescentar1[[#This Row],[comp_ritmo_seg]]</f>
        <v>05:18</v>
      </c>
    </row>
    <row r="404" spans="1:16" x14ac:dyDescent="0.3">
      <c r="A404">
        <v>403</v>
      </c>
      <c r="B404">
        <v>9778</v>
      </c>
      <c r="C404" s="1" t="s">
        <v>1009</v>
      </c>
      <c r="D404" s="1" t="s">
        <v>1</v>
      </c>
      <c r="E404">
        <v>41</v>
      </c>
      <c r="F404" s="1" t="s">
        <v>14</v>
      </c>
      <c r="G404" s="4">
        <v>80</v>
      </c>
      <c r="H404" s="1" t="s">
        <v>6</v>
      </c>
      <c r="I404" s="1" t="s">
        <v>6</v>
      </c>
      <c r="J404" s="2">
        <v>3.5960648148148151E-2</v>
      </c>
      <c r="K404" s="3">
        <v>10</v>
      </c>
      <c r="L404" s="4">
        <f>HOUR(Acrescentar1[[#This Row],[tempo]])*60*60+MINUTE(Acrescentar1[[#This Row],[tempo]])*60+SECOND(Acrescentar1[[#This Row],[tempo]])</f>
        <v>3107</v>
      </c>
      <c r="M404">
        <f>Acrescentar1[[#This Row],[tempo_s]]/Acrescentar1[[#This Row],[distancia]]</f>
        <v>310.7</v>
      </c>
      <c r="N404" t="str">
        <f>TEXT(ROUNDDOWN(Acrescentar1[[#This Row],[ritmo_s]]/60,0),"00")</f>
        <v>05</v>
      </c>
      <c r="O404" s="4" t="str">
        <f>TEXT(ROUND(((Acrescentar1[[#This Row],[ritmo_s]]/60-Acrescentar1[[#This Row],[comp_ritmo_min]])*100),2),"00")</f>
        <v>18</v>
      </c>
      <c r="P404" t="str">
        <f>Acrescentar1[[#This Row],[comp_ritmo_min]]&amp;":"&amp;Acrescentar1[[#This Row],[comp_ritmo_seg]]</f>
        <v>05:18</v>
      </c>
    </row>
    <row r="405" spans="1:16" x14ac:dyDescent="0.3">
      <c r="A405">
        <v>404</v>
      </c>
      <c r="B405">
        <v>11158</v>
      </c>
      <c r="C405" s="1" t="s">
        <v>1010</v>
      </c>
      <c r="D405" s="1" t="s">
        <v>1</v>
      </c>
      <c r="E405">
        <v>64</v>
      </c>
      <c r="F405" s="1" t="s">
        <v>51</v>
      </c>
      <c r="G405" s="4">
        <v>13</v>
      </c>
      <c r="H405" s="1" t="s">
        <v>6</v>
      </c>
      <c r="I405" s="1" t="s">
        <v>6</v>
      </c>
      <c r="J405" s="2">
        <v>3.5960648148148151E-2</v>
      </c>
      <c r="K405" s="3">
        <v>10</v>
      </c>
      <c r="L405" s="4">
        <f>HOUR(Acrescentar1[[#This Row],[tempo]])*60*60+MINUTE(Acrescentar1[[#This Row],[tempo]])*60+SECOND(Acrescentar1[[#This Row],[tempo]])</f>
        <v>3107</v>
      </c>
      <c r="M405">
        <f>Acrescentar1[[#This Row],[tempo_s]]/Acrescentar1[[#This Row],[distancia]]</f>
        <v>310.7</v>
      </c>
      <c r="N405" t="str">
        <f>TEXT(ROUNDDOWN(Acrescentar1[[#This Row],[ritmo_s]]/60,0),"00")</f>
        <v>05</v>
      </c>
      <c r="O405" s="4" t="str">
        <f>TEXT(ROUND(((Acrescentar1[[#This Row],[ritmo_s]]/60-Acrescentar1[[#This Row],[comp_ritmo_min]])*100),2),"00")</f>
        <v>18</v>
      </c>
      <c r="P405" t="str">
        <f>Acrescentar1[[#This Row],[comp_ritmo_min]]&amp;":"&amp;Acrescentar1[[#This Row],[comp_ritmo_seg]]</f>
        <v>05:18</v>
      </c>
    </row>
    <row r="406" spans="1:16" x14ac:dyDescent="0.3">
      <c r="A406">
        <v>405</v>
      </c>
      <c r="B406">
        <v>11275</v>
      </c>
      <c r="C406" s="1" t="s">
        <v>1011</v>
      </c>
      <c r="D406" s="1" t="s">
        <v>1</v>
      </c>
      <c r="E406">
        <v>55</v>
      </c>
      <c r="F406" s="1" t="s">
        <v>59</v>
      </c>
      <c r="G406" s="4">
        <v>21</v>
      </c>
      <c r="H406" s="1" t="s">
        <v>6</v>
      </c>
      <c r="I406" s="1" t="s">
        <v>6</v>
      </c>
      <c r="J406" s="2">
        <v>3.6006944444444446E-2</v>
      </c>
      <c r="K406" s="3">
        <v>10</v>
      </c>
      <c r="L406" s="4">
        <f>HOUR(Acrescentar1[[#This Row],[tempo]])*60*60+MINUTE(Acrescentar1[[#This Row],[tempo]])*60+SECOND(Acrescentar1[[#This Row],[tempo]])</f>
        <v>3111</v>
      </c>
      <c r="M406">
        <f>Acrescentar1[[#This Row],[tempo_s]]/Acrescentar1[[#This Row],[distancia]]</f>
        <v>311.10000000000002</v>
      </c>
      <c r="N406" t="str">
        <f>TEXT(ROUNDDOWN(Acrescentar1[[#This Row],[ritmo_s]]/60,0),"00")</f>
        <v>05</v>
      </c>
      <c r="O406" s="4" t="str">
        <f>TEXT(ROUND(((Acrescentar1[[#This Row],[ritmo_s]]/60-Acrescentar1[[#This Row],[comp_ritmo_min]])*100),2),"00")</f>
        <v>19</v>
      </c>
      <c r="P406" t="str">
        <f>Acrescentar1[[#This Row],[comp_ritmo_min]]&amp;":"&amp;Acrescentar1[[#This Row],[comp_ritmo_seg]]</f>
        <v>05:19</v>
      </c>
    </row>
    <row r="407" spans="1:16" x14ac:dyDescent="0.3">
      <c r="A407">
        <v>406</v>
      </c>
      <c r="B407">
        <v>9871</v>
      </c>
      <c r="C407" s="1" t="s">
        <v>1012</v>
      </c>
      <c r="D407" s="1" t="s">
        <v>1</v>
      </c>
      <c r="E407">
        <v>47</v>
      </c>
      <c r="F407" s="1" t="s">
        <v>16</v>
      </c>
      <c r="G407" s="4">
        <v>60</v>
      </c>
      <c r="H407" s="1" t="s">
        <v>6</v>
      </c>
      <c r="I407" s="1" t="s">
        <v>6</v>
      </c>
      <c r="J407" s="2">
        <v>3.6006944444444446E-2</v>
      </c>
      <c r="K407" s="3">
        <v>10</v>
      </c>
      <c r="L407" s="4">
        <f>HOUR(Acrescentar1[[#This Row],[tempo]])*60*60+MINUTE(Acrescentar1[[#This Row],[tempo]])*60+SECOND(Acrescentar1[[#This Row],[tempo]])</f>
        <v>3111</v>
      </c>
      <c r="M407">
        <f>Acrescentar1[[#This Row],[tempo_s]]/Acrescentar1[[#This Row],[distancia]]</f>
        <v>311.10000000000002</v>
      </c>
      <c r="N407" t="str">
        <f>TEXT(ROUNDDOWN(Acrescentar1[[#This Row],[ritmo_s]]/60,0),"00")</f>
        <v>05</v>
      </c>
      <c r="O407" s="4" t="str">
        <f>TEXT(ROUND(((Acrescentar1[[#This Row],[ritmo_s]]/60-Acrescentar1[[#This Row],[comp_ritmo_min]])*100),2),"00")</f>
        <v>19</v>
      </c>
      <c r="P407" t="str">
        <f>Acrescentar1[[#This Row],[comp_ritmo_min]]&amp;":"&amp;Acrescentar1[[#This Row],[comp_ritmo_seg]]</f>
        <v>05:19</v>
      </c>
    </row>
    <row r="408" spans="1:16" x14ac:dyDescent="0.3">
      <c r="A408">
        <v>407</v>
      </c>
      <c r="B408">
        <v>10423</v>
      </c>
      <c r="C408" s="1" t="s">
        <v>1013</v>
      </c>
      <c r="D408" s="1" t="s">
        <v>1</v>
      </c>
      <c r="E408">
        <v>40</v>
      </c>
      <c r="F408" s="1" t="s">
        <v>14</v>
      </c>
      <c r="G408" s="4">
        <v>81</v>
      </c>
      <c r="H408" s="1" t="s">
        <v>6</v>
      </c>
      <c r="I408" s="1" t="s">
        <v>6</v>
      </c>
      <c r="J408" s="2">
        <v>3.6030092592592593E-2</v>
      </c>
      <c r="K408" s="3">
        <v>10</v>
      </c>
      <c r="L408" s="4">
        <f>HOUR(Acrescentar1[[#This Row],[tempo]])*60*60+MINUTE(Acrescentar1[[#This Row],[tempo]])*60+SECOND(Acrescentar1[[#This Row],[tempo]])</f>
        <v>3113</v>
      </c>
      <c r="M408">
        <f>Acrescentar1[[#This Row],[tempo_s]]/Acrescentar1[[#This Row],[distancia]]</f>
        <v>311.3</v>
      </c>
      <c r="N408" t="str">
        <f>TEXT(ROUNDDOWN(Acrescentar1[[#This Row],[ritmo_s]]/60,0),"00")</f>
        <v>05</v>
      </c>
      <c r="O408" s="4" t="str">
        <f>TEXT(ROUND(((Acrescentar1[[#This Row],[ritmo_s]]/60-Acrescentar1[[#This Row],[comp_ritmo_min]])*100),2),"00")</f>
        <v>19</v>
      </c>
      <c r="P408" t="str">
        <f>Acrescentar1[[#This Row],[comp_ritmo_min]]&amp;":"&amp;Acrescentar1[[#This Row],[comp_ritmo_seg]]</f>
        <v>05:19</v>
      </c>
    </row>
    <row r="409" spans="1:16" x14ac:dyDescent="0.3">
      <c r="A409">
        <v>408</v>
      </c>
      <c r="B409">
        <v>10142</v>
      </c>
      <c r="C409" s="1" t="s">
        <v>1014</v>
      </c>
      <c r="D409" s="1" t="s">
        <v>1</v>
      </c>
      <c r="E409">
        <v>41</v>
      </c>
      <c r="F409" s="1" t="s">
        <v>14</v>
      </c>
      <c r="G409" s="4">
        <v>82</v>
      </c>
      <c r="H409" s="1" t="s">
        <v>6</v>
      </c>
      <c r="I409" s="1" t="s">
        <v>6</v>
      </c>
      <c r="J409" s="2">
        <v>3.6030092592592593E-2</v>
      </c>
      <c r="K409" s="3">
        <v>10</v>
      </c>
      <c r="L409" s="4">
        <f>HOUR(Acrescentar1[[#This Row],[tempo]])*60*60+MINUTE(Acrescentar1[[#This Row],[tempo]])*60+SECOND(Acrescentar1[[#This Row],[tempo]])</f>
        <v>3113</v>
      </c>
      <c r="M409">
        <f>Acrescentar1[[#This Row],[tempo_s]]/Acrescentar1[[#This Row],[distancia]]</f>
        <v>311.3</v>
      </c>
      <c r="N409" t="str">
        <f>TEXT(ROUNDDOWN(Acrescentar1[[#This Row],[ritmo_s]]/60,0),"00")</f>
        <v>05</v>
      </c>
      <c r="O409" s="4" t="str">
        <f>TEXT(ROUND(((Acrescentar1[[#This Row],[ritmo_s]]/60-Acrescentar1[[#This Row],[comp_ritmo_min]])*100),2),"00")</f>
        <v>19</v>
      </c>
      <c r="P409" t="str">
        <f>Acrescentar1[[#This Row],[comp_ritmo_min]]&amp;":"&amp;Acrescentar1[[#This Row],[comp_ritmo_seg]]</f>
        <v>05:19</v>
      </c>
    </row>
    <row r="410" spans="1:16" x14ac:dyDescent="0.3">
      <c r="A410">
        <v>409</v>
      </c>
      <c r="B410">
        <v>10099</v>
      </c>
      <c r="C410" s="1" t="s">
        <v>1015</v>
      </c>
      <c r="D410" s="1" t="s">
        <v>1</v>
      </c>
      <c r="E410">
        <v>50</v>
      </c>
      <c r="F410" s="1" t="s">
        <v>18</v>
      </c>
      <c r="G410" s="4">
        <v>50</v>
      </c>
      <c r="H410" s="1" t="s">
        <v>6</v>
      </c>
      <c r="I410" s="1" t="s">
        <v>6</v>
      </c>
      <c r="J410" s="2">
        <v>3.6041666666666666E-2</v>
      </c>
      <c r="K410" s="3">
        <v>10</v>
      </c>
      <c r="L410" s="4">
        <f>HOUR(Acrescentar1[[#This Row],[tempo]])*60*60+MINUTE(Acrescentar1[[#This Row],[tempo]])*60+SECOND(Acrescentar1[[#This Row],[tempo]])</f>
        <v>3114</v>
      </c>
      <c r="M410">
        <f>Acrescentar1[[#This Row],[tempo_s]]/Acrescentar1[[#This Row],[distancia]]</f>
        <v>311.39999999999998</v>
      </c>
      <c r="N410" t="str">
        <f>TEXT(ROUNDDOWN(Acrescentar1[[#This Row],[ritmo_s]]/60,0),"00")</f>
        <v>05</v>
      </c>
      <c r="O410" s="4" t="str">
        <f>TEXT(ROUND(((Acrescentar1[[#This Row],[ritmo_s]]/60-Acrescentar1[[#This Row],[comp_ritmo_min]])*100),2),"00")</f>
        <v>19</v>
      </c>
      <c r="P410" t="str">
        <f>Acrescentar1[[#This Row],[comp_ritmo_min]]&amp;":"&amp;Acrescentar1[[#This Row],[comp_ritmo_seg]]</f>
        <v>05:19</v>
      </c>
    </row>
    <row r="411" spans="1:16" x14ac:dyDescent="0.3">
      <c r="A411">
        <v>410</v>
      </c>
      <c r="B411">
        <v>11311</v>
      </c>
      <c r="C411" s="1" t="s">
        <v>1016</v>
      </c>
      <c r="D411" s="1" t="s">
        <v>1</v>
      </c>
      <c r="E411">
        <v>32</v>
      </c>
      <c r="F411" s="1" t="s">
        <v>2</v>
      </c>
      <c r="G411" s="4">
        <v>59</v>
      </c>
      <c r="H411" s="1" t="s">
        <v>6</v>
      </c>
      <c r="I411" s="1" t="s">
        <v>6</v>
      </c>
      <c r="J411" s="2">
        <v>3.6099537037037034E-2</v>
      </c>
      <c r="K411" s="3">
        <v>10</v>
      </c>
      <c r="L411" s="4">
        <f>HOUR(Acrescentar1[[#This Row],[tempo]])*60*60+MINUTE(Acrescentar1[[#This Row],[tempo]])*60+SECOND(Acrescentar1[[#This Row],[tempo]])</f>
        <v>3119</v>
      </c>
      <c r="M411">
        <f>Acrescentar1[[#This Row],[tempo_s]]/Acrescentar1[[#This Row],[distancia]]</f>
        <v>311.89999999999998</v>
      </c>
      <c r="N411" t="str">
        <f>TEXT(ROUNDDOWN(Acrescentar1[[#This Row],[ritmo_s]]/60,0),"00")</f>
        <v>05</v>
      </c>
      <c r="O411" s="4" t="str">
        <f>TEXT(ROUND(((Acrescentar1[[#This Row],[ritmo_s]]/60-Acrescentar1[[#This Row],[comp_ritmo_min]])*100),2),"00")</f>
        <v>20</v>
      </c>
      <c r="P411" t="str">
        <f>Acrescentar1[[#This Row],[comp_ritmo_min]]&amp;":"&amp;Acrescentar1[[#This Row],[comp_ritmo_seg]]</f>
        <v>05:20</v>
      </c>
    </row>
    <row r="412" spans="1:16" x14ac:dyDescent="0.3">
      <c r="A412">
        <v>411</v>
      </c>
      <c r="B412">
        <v>11025</v>
      </c>
      <c r="C412" s="1" t="s">
        <v>1017</v>
      </c>
      <c r="D412" s="1" t="s">
        <v>1</v>
      </c>
      <c r="E412">
        <v>34</v>
      </c>
      <c r="F412" s="1" t="s">
        <v>2</v>
      </c>
      <c r="G412" s="4">
        <v>60</v>
      </c>
      <c r="H412" s="1" t="s">
        <v>6</v>
      </c>
      <c r="I412" s="1" t="s">
        <v>6</v>
      </c>
      <c r="J412" s="2">
        <v>3.6134259259259262E-2</v>
      </c>
      <c r="K412" s="3">
        <v>10</v>
      </c>
      <c r="L412" s="4">
        <f>HOUR(Acrescentar1[[#This Row],[tempo]])*60*60+MINUTE(Acrescentar1[[#This Row],[tempo]])*60+SECOND(Acrescentar1[[#This Row],[tempo]])</f>
        <v>3122</v>
      </c>
      <c r="M412">
        <f>Acrescentar1[[#This Row],[tempo_s]]/Acrescentar1[[#This Row],[distancia]]</f>
        <v>312.2</v>
      </c>
      <c r="N412" t="str">
        <f>TEXT(ROUNDDOWN(Acrescentar1[[#This Row],[ritmo_s]]/60,0),"00")</f>
        <v>05</v>
      </c>
      <c r="O412" s="4" t="str">
        <f>TEXT(ROUND(((Acrescentar1[[#This Row],[ritmo_s]]/60-Acrescentar1[[#This Row],[comp_ritmo_min]])*100),2),"00")</f>
        <v>20</v>
      </c>
      <c r="P412" t="str">
        <f>Acrescentar1[[#This Row],[comp_ritmo_min]]&amp;":"&amp;Acrescentar1[[#This Row],[comp_ritmo_seg]]</f>
        <v>05:20</v>
      </c>
    </row>
    <row r="413" spans="1:16" x14ac:dyDescent="0.3">
      <c r="A413">
        <v>412</v>
      </c>
      <c r="B413">
        <v>8699</v>
      </c>
      <c r="C413" s="1" t="s">
        <v>1018</v>
      </c>
      <c r="D413" s="1" t="s">
        <v>1</v>
      </c>
      <c r="E413">
        <v>60</v>
      </c>
      <c r="F413" s="1" t="s">
        <v>51</v>
      </c>
      <c r="G413" s="4">
        <v>14</v>
      </c>
      <c r="H413" s="1" t="s">
        <v>6</v>
      </c>
      <c r="I413" s="1" t="s">
        <v>56</v>
      </c>
      <c r="J413" s="2">
        <v>3.6168981481481483E-2</v>
      </c>
      <c r="K413" s="3">
        <v>10</v>
      </c>
      <c r="L413" s="4">
        <f>HOUR(Acrescentar1[[#This Row],[tempo]])*60*60+MINUTE(Acrescentar1[[#This Row],[tempo]])*60+SECOND(Acrescentar1[[#This Row],[tempo]])</f>
        <v>3125</v>
      </c>
      <c r="M413">
        <f>Acrescentar1[[#This Row],[tempo_s]]/Acrescentar1[[#This Row],[distancia]]</f>
        <v>312.5</v>
      </c>
      <c r="N413" t="str">
        <f>TEXT(ROUNDDOWN(Acrescentar1[[#This Row],[ritmo_s]]/60,0),"00")</f>
        <v>05</v>
      </c>
      <c r="O413" s="4" t="str">
        <f>TEXT(ROUND(((Acrescentar1[[#This Row],[ritmo_s]]/60-Acrescentar1[[#This Row],[comp_ritmo_min]])*100),2),"00")</f>
        <v>21</v>
      </c>
      <c r="P413" t="str">
        <f>Acrescentar1[[#This Row],[comp_ritmo_min]]&amp;":"&amp;Acrescentar1[[#This Row],[comp_ritmo_seg]]</f>
        <v>05:21</v>
      </c>
    </row>
    <row r="414" spans="1:16" x14ac:dyDescent="0.3">
      <c r="A414">
        <v>413</v>
      </c>
      <c r="B414">
        <v>9124</v>
      </c>
      <c r="C414" s="1" t="s">
        <v>1019</v>
      </c>
      <c r="D414" s="1" t="s">
        <v>1</v>
      </c>
      <c r="E414">
        <v>43</v>
      </c>
      <c r="F414" s="1" t="s">
        <v>14</v>
      </c>
      <c r="G414" s="4">
        <v>83</v>
      </c>
      <c r="H414" s="1" t="s">
        <v>6</v>
      </c>
      <c r="I414" s="1" t="s">
        <v>589</v>
      </c>
      <c r="J414" s="2">
        <v>3.6180555555555556E-2</v>
      </c>
      <c r="K414" s="3">
        <v>10</v>
      </c>
      <c r="L414" s="4">
        <f>HOUR(Acrescentar1[[#This Row],[tempo]])*60*60+MINUTE(Acrescentar1[[#This Row],[tempo]])*60+SECOND(Acrescentar1[[#This Row],[tempo]])</f>
        <v>3126</v>
      </c>
      <c r="M414">
        <f>Acrescentar1[[#This Row],[tempo_s]]/Acrescentar1[[#This Row],[distancia]]</f>
        <v>312.60000000000002</v>
      </c>
      <c r="N414" t="str">
        <f>TEXT(ROUNDDOWN(Acrescentar1[[#This Row],[ritmo_s]]/60,0),"00")</f>
        <v>05</v>
      </c>
      <c r="O414" s="4" t="str">
        <f>TEXT(ROUND(((Acrescentar1[[#This Row],[ritmo_s]]/60-Acrescentar1[[#This Row],[comp_ritmo_min]])*100),2),"00")</f>
        <v>21</v>
      </c>
      <c r="P414" t="str">
        <f>Acrescentar1[[#This Row],[comp_ritmo_min]]&amp;":"&amp;Acrescentar1[[#This Row],[comp_ritmo_seg]]</f>
        <v>05:21</v>
      </c>
    </row>
    <row r="415" spans="1:16" x14ac:dyDescent="0.3">
      <c r="A415">
        <v>414</v>
      </c>
      <c r="B415">
        <v>10307</v>
      </c>
      <c r="C415" s="1" t="s">
        <v>1020</v>
      </c>
      <c r="D415" s="1" t="s">
        <v>1</v>
      </c>
      <c r="E415">
        <v>58</v>
      </c>
      <c r="F415" s="1" t="s">
        <v>59</v>
      </c>
      <c r="G415" s="4">
        <v>22</v>
      </c>
      <c r="H415" s="1" t="s">
        <v>6</v>
      </c>
      <c r="I415" s="1" t="s">
        <v>6</v>
      </c>
      <c r="J415" s="2">
        <v>3.6180555555555556E-2</v>
      </c>
      <c r="K415" s="3">
        <v>10</v>
      </c>
      <c r="L415" s="4">
        <f>HOUR(Acrescentar1[[#This Row],[tempo]])*60*60+MINUTE(Acrescentar1[[#This Row],[tempo]])*60+SECOND(Acrescentar1[[#This Row],[tempo]])</f>
        <v>3126</v>
      </c>
      <c r="M415">
        <f>Acrescentar1[[#This Row],[tempo_s]]/Acrescentar1[[#This Row],[distancia]]</f>
        <v>312.60000000000002</v>
      </c>
      <c r="N415" t="str">
        <f>TEXT(ROUNDDOWN(Acrescentar1[[#This Row],[ritmo_s]]/60,0),"00")</f>
        <v>05</v>
      </c>
      <c r="O415" s="4" t="str">
        <f>TEXT(ROUND(((Acrescentar1[[#This Row],[ritmo_s]]/60-Acrescentar1[[#This Row],[comp_ritmo_min]])*100),2),"00")</f>
        <v>21</v>
      </c>
      <c r="P415" t="str">
        <f>Acrescentar1[[#This Row],[comp_ritmo_min]]&amp;":"&amp;Acrescentar1[[#This Row],[comp_ritmo_seg]]</f>
        <v>05:21</v>
      </c>
    </row>
    <row r="416" spans="1:16" x14ac:dyDescent="0.3">
      <c r="A416">
        <v>415</v>
      </c>
      <c r="B416">
        <v>8746</v>
      </c>
      <c r="C416" s="1" t="s">
        <v>1021</v>
      </c>
      <c r="D416" s="1" t="s">
        <v>1</v>
      </c>
      <c r="E416">
        <v>52</v>
      </c>
      <c r="F416" s="1" t="s">
        <v>18</v>
      </c>
      <c r="G416" s="4">
        <v>51</v>
      </c>
      <c r="H416" s="1" t="s">
        <v>6</v>
      </c>
      <c r="I416" s="1" t="s">
        <v>392</v>
      </c>
      <c r="J416" s="2">
        <v>3.619212962962963E-2</v>
      </c>
      <c r="K416" s="3">
        <v>10</v>
      </c>
      <c r="L416" s="4">
        <f>HOUR(Acrescentar1[[#This Row],[tempo]])*60*60+MINUTE(Acrescentar1[[#This Row],[tempo]])*60+SECOND(Acrescentar1[[#This Row],[tempo]])</f>
        <v>3127</v>
      </c>
      <c r="M416">
        <f>Acrescentar1[[#This Row],[tempo_s]]/Acrescentar1[[#This Row],[distancia]]</f>
        <v>312.7</v>
      </c>
      <c r="N416" t="str">
        <f>TEXT(ROUNDDOWN(Acrescentar1[[#This Row],[ritmo_s]]/60,0),"00")</f>
        <v>05</v>
      </c>
      <c r="O416" s="4" t="str">
        <f>TEXT(ROUND(((Acrescentar1[[#This Row],[ritmo_s]]/60-Acrescentar1[[#This Row],[comp_ritmo_min]])*100),2),"00")</f>
        <v>21</v>
      </c>
      <c r="P416" t="str">
        <f>Acrescentar1[[#This Row],[comp_ritmo_min]]&amp;":"&amp;Acrescentar1[[#This Row],[comp_ritmo_seg]]</f>
        <v>05:21</v>
      </c>
    </row>
    <row r="417" spans="1:16" x14ac:dyDescent="0.3">
      <c r="A417">
        <v>416</v>
      </c>
      <c r="B417">
        <v>10520</v>
      </c>
      <c r="C417" s="1" t="s">
        <v>1022</v>
      </c>
      <c r="D417" s="1" t="s">
        <v>1</v>
      </c>
      <c r="E417">
        <v>45</v>
      </c>
      <c r="F417" s="1" t="s">
        <v>16</v>
      </c>
      <c r="G417" s="4">
        <v>61</v>
      </c>
      <c r="H417" s="1" t="s">
        <v>6</v>
      </c>
      <c r="I417" s="1" t="s">
        <v>6</v>
      </c>
      <c r="J417" s="2">
        <v>3.6203703703703703E-2</v>
      </c>
      <c r="K417" s="3">
        <v>10</v>
      </c>
      <c r="L417" s="4">
        <f>HOUR(Acrescentar1[[#This Row],[tempo]])*60*60+MINUTE(Acrescentar1[[#This Row],[tempo]])*60+SECOND(Acrescentar1[[#This Row],[tempo]])</f>
        <v>3128</v>
      </c>
      <c r="M417">
        <f>Acrescentar1[[#This Row],[tempo_s]]/Acrescentar1[[#This Row],[distancia]]</f>
        <v>312.8</v>
      </c>
      <c r="N417" t="str">
        <f>TEXT(ROUNDDOWN(Acrescentar1[[#This Row],[ritmo_s]]/60,0),"00")</f>
        <v>05</v>
      </c>
      <c r="O417" s="4" t="str">
        <f>TEXT(ROUND(((Acrescentar1[[#This Row],[ritmo_s]]/60-Acrescentar1[[#This Row],[comp_ritmo_min]])*100),2),"00")</f>
        <v>21</v>
      </c>
      <c r="P417" t="str">
        <f>Acrescentar1[[#This Row],[comp_ritmo_min]]&amp;":"&amp;Acrescentar1[[#This Row],[comp_ritmo_seg]]</f>
        <v>05:21</v>
      </c>
    </row>
    <row r="418" spans="1:16" x14ac:dyDescent="0.3">
      <c r="A418">
        <v>417</v>
      </c>
      <c r="B418">
        <v>10174</v>
      </c>
      <c r="C418" s="1" t="s">
        <v>947</v>
      </c>
      <c r="D418" s="1" t="s">
        <v>1</v>
      </c>
      <c r="E418">
        <v>36</v>
      </c>
      <c r="F418" s="1" t="s">
        <v>11</v>
      </c>
      <c r="G418" s="4">
        <v>69</v>
      </c>
      <c r="H418" s="1" t="s">
        <v>6</v>
      </c>
      <c r="I418" s="1" t="s">
        <v>6</v>
      </c>
      <c r="J418" s="2">
        <v>3.6203703703703703E-2</v>
      </c>
      <c r="K418" s="3">
        <v>10</v>
      </c>
      <c r="L418" s="4">
        <f>HOUR(Acrescentar1[[#This Row],[tempo]])*60*60+MINUTE(Acrescentar1[[#This Row],[tempo]])*60+SECOND(Acrescentar1[[#This Row],[tempo]])</f>
        <v>3128</v>
      </c>
      <c r="M418">
        <f>Acrescentar1[[#This Row],[tempo_s]]/Acrescentar1[[#This Row],[distancia]]</f>
        <v>312.8</v>
      </c>
      <c r="N418" t="str">
        <f>TEXT(ROUNDDOWN(Acrescentar1[[#This Row],[ritmo_s]]/60,0),"00")</f>
        <v>05</v>
      </c>
      <c r="O418" s="4" t="str">
        <f>TEXT(ROUND(((Acrescentar1[[#This Row],[ritmo_s]]/60-Acrescentar1[[#This Row],[comp_ritmo_min]])*100),2),"00")</f>
        <v>21</v>
      </c>
      <c r="P418" t="str">
        <f>Acrescentar1[[#This Row],[comp_ritmo_min]]&amp;":"&amp;Acrescentar1[[#This Row],[comp_ritmo_seg]]</f>
        <v>05:21</v>
      </c>
    </row>
    <row r="419" spans="1:16" x14ac:dyDescent="0.3">
      <c r="A419">
        <v>418</v>
      </c>
      <c r="B419">
        <v>11033</v>
      </c>
      <c r="C419" s="1" t="s">
        <v>948</v>
      </c>
      <c r="D419" s="1" t="s">
        <v>1</v>
      </c>
      <c r="E419">
        <v>44</v>
      </c>
      <c r="F419" s="1" t="s">
        <v>14</v>
      </c>
      <c r="G419" s="4">
        <v>84</v>
      </c>
      <c r="H419" s="1" t="s">
        <v>6</v>
      </c>
      <c r="I419" s="1" t="s">
        <v>6</v>
      </c>
      <c r="J419" s="2">
        <v>3.6215277777777777E-2</v>
      </c>
      <c r="K419" s="3">
        <v>10</v>
      </c>
      <c r="L419" s="4">
        <f>HOUR(Acrescentar1[[#This Row],[tempo]])*60*60+MINUTE(Acrescentar1[[#This Row],[tempo]])*60+SECOND(Acrescentar1[[#This Row],[tempo]])</f>
        <v>3129</v>
      </c>
      <c r="M419">
        <f>Acrescentar1[[#This Row],[tempo_s]]/Acrescentar1[[#This Row],[distancia]]</f>
        <v>312.89999999999998</v>
      </c>
      <c r="N419" t="str">
        <f>TEXT(ROUNDDOWN(Acrescentar1[[#This Row],[ritmo_s]]/60,0),"00")</f>
        <v>05</v>
      </c>
      <c r="O419" s="4" t="str">
        <f>TEXT(ROUND(((Acrescentar1[[#This Row],[ritmo_s]]/60-Acrescentar1[[#This Row],[comp_ritmo_min]])*100),2),"00")</f>
        <v>22</v>
      </c>
      <c r="P419" t="str">
        <f>Acrescentar1[[#This Row],[comp_ritmo_min]]&amp;":"&amp;Acrescentar1[[#This Row],[comp_ritmo_seg]]</f>
        <v>05:22</v>
      </c>
    </row>
    <row r="420" spans="1:16" x14ac:dyDescent="0.3">
      <c r="A420">
        <v>419</v>
      </c>
      <c r="B420">
        <v>10017</v>
      </c>
      <c r="C420" s="1" t="s">
        <v>949</v>
      </c>
      <c r="D420" s="1" t="s">
        <v>1</v>
      </c>
      <c r="E420">
        <v>24</v>
      </c>
      <c r="F420" s="1" t="s">
        <v>5</v>
      </c>
      <c r="G420" s="4">
        <v>12</v>
      </c>
      <c r="H420" s="1" t="s">
        <v>6</v>
      </c>
      <c r="I420" s="1" t="s">
        <v>6</v>
      </c>
      <c r="J420" s="2">
        <v>3.6284722222222225E-2</v>
      </c>
      <c r="K420" s="3">
        <v>10</v>
      </c>
      <c r="L420" s="4">
        <f>HOUR(Acrescentar1[[#This Row],[tempo]])*60*60+MINUTE(Acrescentar1[[#This Row],[tempo]])*60+SECOND(Acrescentar1[[#This Row],[tempo]])</f>
        <v>3135</v>
      </c>
      <c r="M420">
        <f>Acrescentar1[[#This Row],[tempo_s]]/Acrescentar1[[#This Row],[distancia]]</f>
        <v>313.5</v>
      </c>
      <c r="N420" t="str">
        <f>TEXT(ROUNDDOWN(Acrescentar1[[#This Row],[ritmo_s]]/60,0),"00")</f>
        <v>05</v>
      </c>
      <c r="O420" s="4" t="str">
        <f>TEXT(ROUND(((Acrescentar1[[#This Row],[ritmo_s]]/60-Acrescentar1[[#This Row],[comp_ritmo_min]])*100),2),"00")</f>
        <v>23</v>
      </c>
      <c r="P420" t="str">
        <f>Acrescentar1[[#This Row],[comp_ritmo_min]]&amp;":"&amp;Acrescentar1[[#This Row],[comp_ritmo_seg]]</f>
        <v>05:23</v>
      </c>
    </row>
    <row r="421" spans="1:16" x14ac:dyDescent="0.3">
      <c r="A421">
        <v>420</v>
      </c>
      <c r="B421">
        <v>8939</v>
      </c>
      <c r="C421" s="1" t="s">
        <v>950</v>
      </c>
      <c r="D421" s="1" t="s">
        <v>1</v>
      </c>
      <c r="E421">
        <v>66</v>
      </c>
      <c r="F421" s="1" t="s">
        <v>38</v>
      </c>
      <c r="G421" s="4">
        <v>4</v>
      </c>
      <c r="H421" s="1" t="s">
        <v>6</v>
      </c>
      <c r="I421" s="1" t="s">
        <v>9</v>
      </c>
      <c r="J421" s="2">
        <v>3.6284722222222225E-2</v>
      </c>
      <c r="K421" s="3">
        <v>10</v>
      </c>
      <c r="L421" s="4">
        <f>HOUR(Acrescentar1[[#This Row],[tempo]])*60*60+MINUTE(Acrescentar1[[#This Row],[tempo]])*60+SECOND(Acrescentar1[[#This Row],[tempo]])</f>
        <v>3135</v>
      </c>
      <c r="M421">
        <f>Acrescentar1[[#This Row],[tempo_s]]/Acrescentar1[[#This Row],[distancia]]</f>
        <v>313.5</v>
      </c>
      <c r="N421" t="str">
        <f>TEXT(ROUNDDOWN(Acrescentar1[[#This Row],[ritmo_s]]/60,0),"00")</f>
        <v>05</v>
      </c>
      <c r="O421" s="4" t="str">
        <f>TEXT(ROUND(((Acrescentar1[[#This Row],[ritmo_s]]/60-Acrescentar1[[#This Row],[comp_ritmo_min]])*100),2),"00")</f>
        <v>23</v>
      </c>
      <c r="P421" t="str">
        <f>Acrescentar1[[#This Row],[comp_ritmo_min]]&amp;":"&amp;Acrescentar1[[#This Row],[comp_ritmo_seg]]</f>
        <v>05:23</v>
      </c>
    </row>
    <row r="422" spans="1:16" x14ac:dyDescent="0.3">
      <c r="A422">
        <v>421</v>
      </c>
      <c r="B422">
        <v>9509</v>
      </c>
      <c r="C422" s="1" t="s">
        <v>951</v>
      </c>
      <c r="D422" s="1" t="s">
        <v>1</v>
      </c>
      <c r="E422">
        <v>50</v>
      </c>
      <c r="F422" s="1" t="s">
        <v>18</v>
      </c>
      <c r="G422" s="4">
        <v>52</v>
      </c>
      <c r="H422" s="1" t="s">
        <v>6</v>
      </c>
      <c r="I422" s="1" t="s">
        <v>938</v>
      </c>
      <c r="J422" s="2">
        <v>3.6296296296296299E-2</v>
      </c>
      <c r="K422" s="3">
        <v>10</v>
      </c>
      <c r="L422" s="4">
        <f>HOUR(Acrescentar1[[#This Row],[tempo]])*60*60+MINUTE(Acrescentar1[[#This Row],[tempo]])*60+SECOND(Acrescentar1[[#This Row],[tempo]])</f>
        <v>3136</v>
      </c>
      <c r="M422">
        <f>Acrescentar1[[#This Row],[tempo_s]]/Acrescentar1[[#This Row],[distancia]]</f>
        <v>313.60000000000002</v>
      </c>
      <c r="N422" t="str">
        <f>TEXT(ROUNDDOWN(Acrescentar1[[#This Row],[ritmo_s]]/60,0),"00")</f>
        <v>05</v>
      </c>
      <c r="O422" s="4" t="str">
        <f>TEXT(ROUND(((Acrescentar1[[#This Row],[ritmo_s]]/60-Acrescentar1[[#This Row],[comp_ritmo_min]])*100),2),"00")</f>
        <v>23</v>
      </c>
      <c r="P422" t="str">
        <f>Acrescentar1[[#This Row],[comp_ritmo_min]]&amp;":"&amp;Acrescentar1[[#This Row],[comp_ritmo_seg]]</f>
        <v>05:23</v>
      </c>
    </row>
    <row r="423" spans="1:16" x14ac:dyDescent="0.3">
      <c r="A423">
        <v>422</v>
      </c>
      <c r="B423">
        <v>10901</v>
      </c>
      <c r="C423" s="1" t="s">
        <v>952</v>
      </c>
      <c r="D423" s="1" t="s">
        <v>1</v>
      </c>
      <c r="E423">
        <v>67</v>
      </c>
      <c r="F423" s="1" t="s">
        <v>38</v>
      </c>
      <c r="G423" s="4">
        <v>5</v>
      </c>
      <c r="H423" s="1" t="s">
        <v>6</v>
      </c>
      <c r="I423" s="1" t="s">
        <v>6</v>
      </c>
      <c r="J423" s="2">
        <v>3.6319444444444446E-2</v>
      </c>
      <c r="K423" s="3">
        <v>10</v>
      </c>
      <c r="L423" s="4">
        <f>HOUR(Acrescentar1[[#This Row],[tempo]])*60*60+MINUTE(Acrescentar1[[#This Row],[tempo]])*60+SECOND(Acrescentar1[[#This Row],[tempo]])</f>
        <v>3138</v>
      </c>
      <c r="M423">
        <f>Acrescentar1[[#This Row],[tempo_s]]/Acrescentar1[[#This Row],[distancia]]</f>
        <v>313.8</v>
      </c>
      <c r="N423" t="str">
        <f>TEXT(ROUNDDOWN(Acrescentar1[[#This Row],[ritmo_s]]/60,0),"00")</f>
        <v>05</v>
      </c>
      <c r="O423" s="4" t="str">
        <f>TEXT(ROUND(((Acrescentar1[[#This Row],[ritmo_s]]/60-Acrescentar1[[#This Row],[comp_ritmo_min]])*100),2),"00")</f>
        <v>23</v>
      </c>
      <c r="P423" t="str">
        <f>Acrescentar1[[#This Row],[comp_ritmo_min]]&amp;":"&amp;Acrescentar1[[#This Row],[comp_ritmo_seg]]</f>
        <v>05:23</v>
      </c>
    </row>
    <row r="424" spans="1:16" x14ac:dyDescent="0.3">
      <c r="A424">
        <v>423</v>
      </c>
      <c r="B424">
        <v>9382</v>
      </c>
      <c r="C424" s="1" t="s">
        <v>953</v>
      </c>
      <c r="D424" s="1" t="s">
        <v>1</v>
      </c>
      <c r="E424">
        <v>33</v>
      </c>
      <c r="F424" s="1" t="s">
        <v>2</v>
      </c>
      <c r="G424" s="4">
        <v>61</v>
      </c>
      <c r="H424" s="1" t="s">
        <v>6</v>
      </c>
      <c r="I424" s="1" t="s">
        <v>206</v>
      </c>
      <c r="J424" s="2">
        <v>3.6342592592592593E-2</v>
      </c>
      <c r="K424" s="3">
        <v>10</v>
      </c>
      <c r="L424" s="4">
        <f>HOUR(Acrescentar1[[#This Row],[tempo]])*60*60+MINUTE(Acrescentar1[[#This Row],[tempo]])*60+SECOND(Acrescentar1[[#This Row],[tempo]])</f>
        <v>3140</v>
      </c>
      <c r="M424">
        <f>Acrescentar1[[#This Row],[tempo_s]]/Acrescentar1[[#This Row],[distancia]]</f>
        <v>314</v>
      </c>
      <c r="N424" t="str">
        <f>TEXT(ROUNDDOWN(Acrescentar1[[#This Row],[ritmo_s]]/60,0),"00")</f>
        <v>05</v>
      </c>
      <c r="O424" s="4" t="str">
        <f>TEXT(ROUND(((Acrescentar1[[#This Row],[ritmo_s]]/60-Acrescentar1[[#This Row],[comp_ritmo_min]])*100),2),"00")</f>
        <v>23</v>
      </c>
      <c r="P424" t="str">
        <f>Acrescentar1[[#This Row],[comp_ritmo_min]]&amp;":"&amp;Acrescentar1[[#This Row],[comp_ritmo_seg]]</f>
        <v>05:23</v>
      </c>
    </row>
    <row r="425" spans="1:16" x14ac:dyDescent="0.3">
      <c r="A425">
        <v>424</v>
      </c>
      <c r="B425">
        <v>10932</v>
      </c>
      <c r="C425" s="1" t="s">
        <v>954</v>
      </c>
      <c r="D425" s="1" t="s">
        <v>1</v>
      </c>
      <c r="E425">
        <v>55</v>
      </c>
      <c r="F425" s="1" t="s">
        <v>59</v>
      </c>
      <c r="G425" s="4">
        <v>23</v>
      </c>
      <c r="H425" s="1" t="s">
        <v>6</v>
      </c>
      <c r="I425" s="1" t="s">
        <v>6</v>
      </c>
      <c r="J425" s="2">
        <v>3.6354166666666667E-2</v>
      </c>
      <c r="K425" s="3">
        <v>10</v>
      </c>
      <c r="L425" s="4">
        <f>HOUR(Acrescentar1[[#This Row],[tempo]])*60*60+MINUTE(Acrescentar1[[#This Row],[tempo]])*60+SECOND(Acrescentar1[[#This Row],[tempo]])</f>
        <v>3141</v>
      </c>
      <c r="M425">
        <f>Acrescentar1[[#This Row],[tempo_s]]/Acrescentar1[[#This Row],[distancia]]</f>
        <v>314.10000000000002</v>
      </c>
      <c r="N425" t="str">
        <f>TEXT(ROUNDDOWN(Acrescentar1[[#This Row],[ritmo_s]]/60,0),"00")</f>
        <v>05</v>
      </c>
      <c r="O425" s="4" t="str">
        <f>TEXT(ROUND(((Acrescentar1[[#This Row],[ritmo_s]]/60-Acrescentar1[[#This Row],[comp_ritmo_min]])*100),2),"00")</f>
        <v>24</v>
      </c>
      <c r="P425" t="str">
        <f>Acrescentar1[[#This Row],[comp_ritmo_min]]&amp;":"&amp;Acrescentar1[[#This Row],[comp_ritmo_seg]]</f>
        <v>05:24</v>
      </c>
    </row>
    <row r="426" spans="1:16" x14ac:dyDescent="0.3">
      <c r="A426">
        <v>425</v>
      </c>
      <c r="B426">
        <v>10198</v>
      </c>
      <c r="C426" s="1" t="s">
        <v>955</v>
      </c>
      <c r="D426" s="1" t="s">
        <v>1</v>
      </c>
      <c r="E426">
        <v>34</v>
      </c>
      <c r="F426" s="1" t="s">
        <v>2</v>
      </c>
      <c r="G426" s="4">
        <v>62</v>
      </c>
      <c r="H426" s="1" t="s">
        <v>6</v>
      </c>
      <c r="I426" s="1" t="s">
        <v>6</v>
      </c>
      <c r="J426" s="2">
        <v>3.6354166666666667E-2</v>
      </c>
      <c r="K426" s="3">
        <v>10</v>
      </c>
      <c r="L426" s="4">
        <f>HOUR(Acrescentar1[[#This Row],[tempo]])*60*60+MINUTE(Acrescentar1[[#This Row],[tempo]])*60+SECOND(Acrescentar1[[#This Row],[tempo]])</f>
        <v>3141</v>
      </c>
      <c r="M426">
        <f>Acrescentar1[[#This Row],[tempo_s]]/Acrescentar1[[#This Row],[distancia]]</f>
        <v>314.10000000000002</v>
      </c>
      <c r="N426" t="str">
        <f>TEXT(ROUNDDOWN(Acrescentar1[[#This Row],[ritmo_s]]/60,0),"00")</f>
        <v>05</v>
      </c>
      <c r="O426" s="4" t="str">
        <f>TEXT(ROUND(((Acrescentar1[[#This Row],[ritmo_s]]/60-Acrescentar1[[#This Row],[comp_ritmo_min]])*100),2),"00")</f>
        <v>24</v>
      </c>
      <c r="P426" t="str">
        <f>Acrescentar1[[#This Row],[comp_ritmo_min]]&amp;":"&amp;Acrescentar1[[#This Row],[comp_ritmo_seg]]</f>
        <v>05:24</v>
      </c>
    </row>
    <row r="427" spans="1:16" x14ac:dyDescent="0.3">
      <c r="A427">
        <v>426</v>
      </c>
      <c r="B427">
        <v>9707</v>
      </c>
      <c r="C427" s="1" t="s">
        <v>956</v>
      </c>
      <c r="D427" s="1" t="s">
        <v>1</v>
      </c>
      <c r="E427">
        <v>44</v>
      </c>
      <c r="F427" s="1" t="s">
        <v>14</v>
      </c>
      <c r="G427" s="4">
        <v>85</v>
      </c>
      <c r="H427" s="1" t="s">
        <v>6</v>
      </c>
      <c r="I427" s="1" t="s">
        <v>6</v>
      </c>
      <c r="J427" s="2">
        <v>3.6354166666666667E-2</v>
      </c>
      <c r="K427" s="3">
        <v>10</v>
      </c>
      <c r="L427" s="4">
        <f>HOUR(Acrescentar1[[#This Row],[tempo]])*60*60+MINUTE(Acrescentar1[[#This Row],[tempo]])*60+SECOND(Acrescentar1[[#This Row],[tempo]])</f>
        <v>3141</v>
      </c>
      <c r="M427">
        <f>Acrescentar1[[#This Row],[tempo_s]]/Acrescentar1[[#This Row],[distancia]]</f>
        <v>314.10000000000002</v>
      </c>
      <c r="N427" t="str">
        <f>TEXT(ROUNDDOWN(Acrescentar1[[#This Row],[ritmo_s]]/60,0),"00")</f>
        <v>05</v>
      </c>
      <c r="O427" s="4" t="str">
        <f>TEXT(ROUND(((Acrescentar1[[#This Row],[ritmo_s]]/60-Acrescentar1[[#This Row],[comp_ritmo_min]])*100),2),"00")</f>
        <v>24</v>
      </c>
      <c r="P427" t="str">
        <f>Acrescentar1[[#This Row],[comp_ritmo_min]]&amp;":"&amp;Acrescentar1[[#This Row],[comp_ritmo_seg]]</f>
        <v>05:24</v>
      </c>
    </row>
    <row r="428" spans="1:16" x14ac:dyDescent="0.3">
      <c r="A428">
        <v>427</v>
      </c>
      <c r="B428">
        <v>10625</v>
      </c>
      <c r="C428" s="1" t="s">
        <v>957</v>
      </c>
      <c r="D428" s="1" t="s">
        <v>1</v>
      </c>
      <c r="E428">
        <v>38</v>
      </c>
      <c r="F428" s="1" t="s">
        <v>11</v>
      </c>
      <c r="G428" s="4">
        <v>70</v>
      </c>
      <c r="H428" s="1" t="s">
        <v>6</v>
      </c>
      <c r="I428" s="1" t="s">
        <v>6</v>
      </c>
      <c r="J428" s="2">
        <v>3.6354166666666667E-2</v>
      </c>
      <c r="K428" s="3">
        <v>10</v>
      </c>
      <c r="L428" s="4">
        <f>HOUR(Acrescentar1[[#This Row],[tempo]])*60*60+MINUTE(Acrescentar1[[#This Row],[tempo]])*60+SECOND(Acrescentar1[[#This Row],[tempo]])</f>
        <v>3141</v>
      </c>
      <c r="M428">
        <f>Acrescentar1[[#This Row],[tempo_s]]/Acrescentar1[[#This Row],[distancia]]</f>
        <v>314.10000000000002</v>
      </c>
      <c r="N428" t="str">
        <f>TEXT(ROUNDDOWN(Acrescentar1[[#This Row],[ritmo_s]]/60,0),"00")</f>
        <v>05</v>
      </c>
      <c r="O428" s="4" t="str">
        <f>TEXT(ROUND(((Acrescentar1[[#This Row],[ritmo_s]]/60-Acrescentar1[[#This Row],[comp_ritmo_min]])*100),2),"00")</f>
        <v>24</v>
      </c>
      <c r="P428" t="str">
        <f>Acrescentar1[[#This Row],[comp_ritmo_min]]&amp;":"&amp;Acrescentar1[[#This Row],[comp_ritmo_seg]]</f>
        <v>05:24</v>
      </c>
    </row>
    <row r="429" spans="1:16" x14ac:dyDescent="0.3">
      <c r="A429">
        <v>428</v>
      </c>
      <c r="B429">
        <v>9622</v>
      </c>
      <c r="C429" s="1" t="s">
        <v>958</v>
      </c>
      <c r="D429" s="1" t="s">
        <v>1</v>
      </c>
      <c r="E429">
        <v>53</v>
      </c>
      <c r="F429" s="1" t="s">
        <v>18</v>
      </c>
      <c r="G429" s="4">
        <v>53</v>
      </c>
      <c r="H429" s="1" t="s">
        <v>6</v>
      </c>
      <c r="I429" s="1" t="s">
        <v>6</v>
      </c>
      <c r="J429" s="2">
        <v>3.6388888888888887E-2</v>
      </c>
      <c r="K429" s="3">
        <v>10</v>
      </c>
      <c r="L429" s="4">
        <f>HOUR(Acrescentar1[[#This Row],[tempo]])*60*60+MINUTE(Acrescentar1[[#This Row],[tempo]])*60+SECOND(Acrescentar1[[#This Row],[tempo]])</f>
        <v>3144</v>
      </c>
      <c r="M429">
        <f>Acrescentar1[[#This Row],[tempo_s]]/Acrescentar1[[#This Row],[distancia]]</f>
        <v>314.39999999999998</v>
      </c>
      <c r="N429" t="str">
        <f>TEXT(ROUNDDOWN(Acrescentar1[[#This Row],[ritmo_s]]/60,0),"00")</f>
        <v>05</v>
      </c>
      <c r="O429" s="4" t="str">
        <f>TEXT(ROUND(((Acrescentar1[[#This Row],[ritmo_s]]/60-Acrescentar1[[#This Row],[comp_ritmo_min]])*100),2),"00")</f>
        <v>24</v>
      </c>
      <c r="P429" t="str">
        <f>Acrescentar1[[#This Row],[comp_ritmo_min]]&amp;":"&amp;Acrescentar1[[#This Row],[comp_ritmo_seg]]</f>
        <v>05:24</v>
      </c>
    </row>
    <row r="430" spans="1:16" x14ac:dyDescent="0.3">
      <c r="A430">
        <v>429</v>
      </c>
      <c r="B430">
        <v>10352</v>
      </c>
      <c r="C430" s="1" t="s">
        <v>959</v>
      </c>
      <c r="D430" s="1" t="s">
        <v>1</v>
      </c>
      <c r="E430">
        <v>41</v>
      </c>
      <c r="F430" s="1" t="s">
        <v>14</v>
      </c>
      <c r="G430" s="4">
        <v>86</v>
      </c>
      <c r="H430" s="1" t="s">
        <v>6</v>
      </c>
      <c r="I430" s="1" t="s">
        <v>6</v>
      </c>
      <c r="J430" s="2">
        <v>3.6388888888888887E-2</v>
      </c>
      <c r="K430" s="3">
        <v>10</v>
      </c>
      <c r="L430" s="4">
        <f>HOUR(Acrescentar1[[#This Row],[tempo]])*60*60+MINUTE(Acrescentar1[[#This Row],[tempo]])*60+SECOND(Acrescentar1[[#This Row],[tempo]])</f>
        <v>3144</v>
      </c>
      <c r="M430">
        <f>Acrescentar1[[#This Row],[tempo_s]]/Acrescentar1[[#This Row],[distancia]]</f>
        <v>314.39999999999998</v>
      </c>
      <c r="N430" t="str">
        <f>TEXT(ROUNDDOWN(Acrescentar1[[#This Row],[ritmo_s]]/60,0),"00")</f>
        <v>05</v>
      </c>
      <c r="O430" s="4" t="str">
        <f>TEXT(ROUND(((Acrescentar1[[#This Row],[ritmo_s]]/60-Acrescentar1[[#This Row],[comp_ritmo_min]])*100),2),"00")</f>
        <v>24</v>
      </c>
      <c r="P430" t="str">
        <f>Acrescentar1[[#This Row],[comp_ritmo_min]]&amp;":"&amp;Acrescentar1[[#This Row],[comp_ritmo_seg]]</f>
        <v>05:24</v>
      </c>
    </row>
    <row r="431" spans="1:16" x14ac:dyDescent="0.3">
      <c r="A431">
        <v>430</v>
      </c>
      <c r="B431">
        <v>9808</v>
      </c>
      <c r="C431" s="1" t="s">
        <v>960</v>
      </c>
      <c r="D431" s="1" t="s">
        <v>1</v>
      </c>
      <c r="E431">
        <v>28</v>
      </c>
      <c r="F431" s="1" t="s">
        <v>36</v>
      </c>
      <c r="G431" s="4">
        <v>28</v>
      </c>
      <c r="H431" s="1" t="s">
        <v>6</v>
      </c>
      <c r="I431" s="1" t="s">
        <v>6</v>
      </c>
      <c r="J431" s="2">
        <v>3.6435185185185189E-2</v>
      </c>
      <c r="K431" s="3">
        <v>10</v>
      </c>
      <c r="L431" s="4">
        <f>HOUR(Acrescentar1[[#This Row],[tempo]])*60*60+MINUTE(Acrescentar1[[#This Row],[tempo]])*60+SECOND(Acrescentar1[[#This Row],[tempo]])</f>
        <v>3148</v>
      </c>
      <c r="M431">
        <f>Acrescentar1[[#This Row],[tempo_s]]/Acrescentar1[[#This Row],[distancia]]</f>
        <v>314.8</v>
      </c>
      <c r="N431" t="str">
        <f>TEXT(ROUNDDOWN(Acrescentar1[[#This Row],[ritmo_s]]/60,0),"00")</f>
        <v>05</v>
      </c>
      <c r="O431" s="4" t="str">
        <f>TEXT(ROUND(((Acrescentar1[[#This Row],[ritmo_s]]/60-Acrescentar1[[#This Row],[comp_ritmo_min]])*100),2),"00")</f>
        <v>25</v>
      </c>
      <c r="P431" t="str">
        <f>Acrescentar1[[#This Row],[comp_ritmo_min]]&amp;":"&amp;Acrescentar1[[#This Row],[comp_ritmo_seg]]</f>
        <v>05:25</v>
      </c>
    </row>
    <row r="432" spans="1:16" x14ac:dyDescent="0.3">
      <c r="A432">
        <v>431</v>
      </c>
      <c r="B432">
        <v>9118</v>
      </c>
      <c r="C432" s="1" t="s">
        <v>961</v>
      </c>
      <c r="D432" s="1" t="s">
        <v>1</v>
      </c>
      <c r="E432">
        <v>48</v>
      </c>
      <c r="F432" s="1" t="s">
        <v>16</v>
      </c>
      <c r="G432" s="4">
        <v>62</v>
      </c>
      <c r="H432" s="1" t="s">
        <v>6</v>
      </c>
      <c r="I432" s="1" t="s">
        <v>589</v>
      </c>
      <c r="J432" s="2">
        <v>3.6469907407407409E-2</v>
      </c>
      <c r="K432" s="3">
        <v>10</v>
      </c>
      <c r="L432" s="4">
        <f>HOUR(Acrescentar1[[#This Row],[tempo]])*60*60+MINUTE(Acrescentar1[[#This Row],[tempo]])*60+SECOND(Acrescentar1[[#This Row],[tempo]])</f>
        <v>3151</v>
      </c>
      <c r="M432">
        <f>Acrescentar1[[#This Row],[tempo_s]]/Acrescentar1[[#This Row],[distancia]]</f>
        <v>315.10000000000002</v>
      </c>
      <c r="N432" t="str">
        <f>TEXT(ROUNDDOWN(Acrescentar1[[#This Row],[ritmo_s]]/60,0),"00")</f>
        <v>05</v>
      </c>
      <c r="O432" s="4" t="str">
        <f>TEXT(ROUND(((Acrescentar1[[#This Row],[ritmo_s]]/60-Acrescentar1[[#This Row],[comp_ritmo_min]])*100),2),"00")</f>
        <v>25</v>
      </c>
      <c r="P432" t="str">
        <f>Acrescentar1[[#This Row],[comp_ritmo_min]]&amp;":"&amp;Acrescentar1[[#This Row],[comp_ritmo_seg]]</f>
        <v>05:25</v>
      </c>
    </row>
    <row r="433" spans="1:16" x14ac:dyDescent="0.3">
      <c r="A433">
        <v>432</v>
      </c>
      <c r="B433">
        <v>8762</v>
      </c>
      <c r="C433" s="1" t="s">
        <v>962</v>
      </c>
      <c r="D433" s="1" t="s">
        <v>1</v>
      </c>
      <c r="E433">
        <v>43</v>
      </c>
      <c r="F433" s="1" t="s">
        <v>14</v>
      </c>
      <c r="G433" s="4">
        <v>87</v>
      </c>
      <c r="H433" s="1" t="s">
        <v>6</v>
      </c>
      <c r="I433" s="1" t="s">
        <v>726</v>
      </c>
      <c r="J433" s="2">
        <v>3.6469907407407409E-2</v>
      </c>
      <c r="K433" s="3">
        <v>10</v>
      </c>
      <c r="L433" s="4">
        <f>HOUR(Acrescentar1[[#This Row],[tempo]])*60*60+MINUTE(Acrescentar1[[#This Row],[tempo]])*60+SECOND(Acrescentar1[[#This Row],[tempo]])</f>
        <v>3151</v>
      </c>
      <c r="M433">
        <f>Acrescentar1[[#This Row],[tempo_s]]/Acrescentar1[[#This Row],[distancia]]</f>
        <v>315.10000000000002</v>
      </c>
      <c r="N433" t="str">
        <f>TEXT(ROUNDDOWN(Acrescentar1[[#This Row],[ritmo_s]]/60,0),"00")</f>
        <v>05</v>
      </c>
      <c r="O433" s="4" t="str">
        <f>TEXT(ROUND(((Acrescentar1[[#This Row],[ritmo_s]]/60-Acrescentar1[[#This Row],[comp_ritmo_min]])*100),2),"00")</f>
        <v>25</v>
      </c>
      <c r="P433" t="str">
        <f>Acrescentar1[[#This Row],[comp_ritmo_min]]&amp;":"&amp;Acrescentar1[[#This Row],[comp_ritmo_seg]]</f>
        <v>05:25</v>
      </c>
    </row>
    <row r="434" spans="1:16" x14ac:dyDescent="0.3">
      <c r="A434">
        <v>433</v>
      </c>
      <c r="B434">
        <v>10114</v>
      </c>
      <c r="C434" s="1" t="s">
        <v>963</v>
      </c>
      <c r="D434" s="1" t="s">
        <v>1</v>
      </c>
      <c r="E434">
        <v>44</v>
      </c>
      <c r="F434" s="1" t="s">
        <v>14</v>
      </c>
      <c r="G434" s="4">
        <v>88</v>
      </c>
      <c r="H434" s="1" t="s">
        <v>6</v>
      </c>
      <c r="I434" s="1" t="s">
        <v>6</v>
      </c>
      <c r="J434" s="2">
        <v>3.6469907407407409E-2</v>
      </c>
      <c r="K434" s="3">
        <v>10</v>
      </c>
      <c r="L434" s="4">
        <f>HOUR(Acrescentar1[[#This Row],[tempo]])*60*60+MINUTE(Acrescentar1[[#This Row],[tempo]])*60+SECOND(Acrescentar1[[#This Row],[tempo]])</f>
        <v>3151</v>
      </c>
      <c r="M434">
        <f>Acrescentar1[[#This Row],[tempo_s]]/Acrescentar1[[#This Row],[distancia]]</f>
        <v>315.10000000000002</v>
      </c>
      <c r="N434" t="str">
        <f>TEXT(ROUNDDOWN(Acrescentar1[[#This Row],[ritmo_s]]/60,0),"00")</f>
        <v>05</v>
      </c>
      <c r="O434" s="4" t="str">
        <f>TEXT(ROUND(((Acrescentar1[[#This Row],[ritmo_s]]/60-Acrescentar1[[#This Row],[comp_ritmo_min]])*100),2),"00")</f>
        <v>25</v>
      </c>
      <c r="P434" t="str">
        <f>Acrescentar1[[#This Row],[comp_ritmo_min]]&amp;":"&amp;Acrescentar1[[#This Row],[comp_ritmo_seg]]</f>
        <v>05:25</v>
      </c>
    </row>
    <row r="435" spans="1:16" x14ac:dyDescent="0.3">
      <c r="A435">
        <v>434</v>
      </c>
      <c r="B435">
        <v>10745</v>
      </c>
      <c r="C435" s="1" t="s">
        <v>964</v>
      </c>
      <c r="D435" s="1" t="s">
        <v>1</v>
      </c>
      <c r="E435">
        <v>34</v>
      </c>
      <c r="F435" s="1" t="s">
        <v>2</v>
      </c>
      <c r="G435" s="4">
        <v>63</v>
      </c>
      <c r="H435" s="1" t="s">
        <v>6</v>
      </c>
      <c r="I435" s="1" t="s">
        <v>6</v>
      </c>
      <c r="J435" s="2">
        <v>3.6481481481481483E-2</v>
      </c>
      <c r="K435" s="3">
        <v>10</v>
      </c>
      <c r="L435" s="4">
        <f>HOUR(Acrescentar1[[#This Row],[tempo]])*60*60+MINUTE(Acrescentar1[[#This Row],[tempo]])*60+SECOND(Acrescentar1[[#This Row],[tempo]])</f>
        <v>3152</v>
      </c>
      <c r="M435">
        <f>Acrescentar1[[#This Row],[tempo_s]]/Acrescentar1[[#This Row],[distancia]]</f>
        <v>315.2</v>
      </c>
      <c r="N435" t="str">
        <f>TEXT(ROUNDDOWN(Acrescentar1[[#This Row],[ritmo_s]]/60,0),"00")</f>
        <v>05</v>
      </c>
      <c r="O435" s="4" t="str">
        <f>TEXT(ROUND(((Acrescentar1[[#This Row],[ritmo_s]]/60-Acrescentar1[[#This Row],[comp_ritmo_min]])*100),2),"00")</f>
        <v>25</v>
      </c>
      <c r="P435" t="str">
        <f>Acrescentar1[[#This Row],[comp_ritmo_min]]&amp;":"&amp;Acrescentar1[[#This Row],[comp_ritmo_seg]]</f>
        <v>05:25</v>
      </c>
    </row>
    <row r="436" spans="1:16" x14ac:dyDescent="0.3">
      <c r="A436">
        <v>435</v>
      </c>
      <c r="B436">
        <v>10190</v>
      </c>
      <c r="C436" s="1" t="s">
        <v>965</v>
      </c>
      <c r="D436" s="1" t="s">
        <v>1</v>
      </c>
      <c r="E436">
        <v>44</v>
      </c>
      <c r="F436" s="1" t="s">
        <v>14</v>
      </c>
      <c r="G436" s="4">
        <v>89</v>
      </c>
      <c r="H436" s="1" t="s">
        <v>6</v>
      </c>
      <c r="I436" s="1" t="s">
        <v>6</v>
      </c>
      <c r="J436" s="2">
        <v>3.6481481481481483E-2</v>
      </c>
      <c r="K436" s="3">
        <v>10</v>
      </c>
      <c r="L436" s="4">
        <f>HOUR(Acrescentar1[[#This Row],[tempo]])*60*60+MINUTE(Acrescentar1[[#This Row],[tempo]])*60+SECOND(Acrescentar1[[#This Row],[tempo]])</f>
        <v>3152</v>
      </c>
      <c r="M436">
        <f>Acrescentar1[[#This Row],[tempo_s]]/Acrescentar1[[#This Row],[distancia]]</f>
        <v>315.2</v>
      </c>
      <c r="N436" t="str">
        <f>TEXT(ROUNDDOWN(Acrescentar1[[#This Row],[ritmo_s]]/60,0),"00")</f>
        <v>05</v>
      </c>
      <c r="O436" s="4" t="str">
        <f>TEXT(ROUND(((Acrescentar1[[#This Row],[ritmo_s]]/60-Acrescentar1[[#This Row],[comp_ritmo_min]])*100),2),"00")</f>
        <v>25</v>
      </c>
      <c r="P436" t="str">
        <f>Acrescentar1[[#This Row],[comp_ritmo_min]]&amp;":"&amp;Acrescentar1[[#This Row],[comp_ritmo_seg]]</f>
        <v>05:25</v>
      </c>
    </row>
    <row r="437" spans="1:16" x14ac:dyDescent="0.3">
      <c r="A437">
        <v>436</v>
      </c>
      <c r="B437">
        <v>9393</v>
      </c>
      <c r="C437" s="1" t="s">
        <v>966</v>
      </c>
      <c r="D437" s="1" t="s">
        <v>1</v>
      </c>
      <c r="E437">
        <v>50</v>
      </c>
      <c r="F437" s="1" t="s">
        <v>18</v>
      </c>
      <c r="G437" s="4">
        <v>54</v>
      </c>
      <c r="H437" s="1" t="s">
        <v>6</v>
      </c>
      <c r="I437" s="1" t="s">
        <v>206</v>
      </c>
      <c r="J437" s="2">
        <v>3.6493055555555556E-2</v>
      </c>
      <c r="K437" s="3">
        <v>10</v>
      </c>
      <c r="L437" s="4">
        <f>HOUR(Acrescentar1[[#This Row],[tempo]])*60*60+MINUTE(Acrescentar1[[#This Row],[tempo]])*60+SECOND(Acrescentar1[[#This Row],[tempo]])</f>
        <v>3153</v>
      </c>
      <c r="M437">
        <f>Acrescentar1[[#This Row],[tempo_s]]/Acrescentar1[[#This Row],[distancia]]</f>
        <v>315.3</v>
      </c>
      <c r="N437" t="str">
        <f>TEXT(ROUNDDOWN(Acrescentar1[[#This Row],[ritmo_s]]/60,0),"00")</f>
        <v>05</v>
      </c>
      <c r="O437" s="4" t="str">
        <f>TEXT(ROUND(((Acrescentar1[[#This Row],[ritmo_s]]/60-Acrescentar1[[#This Row],[comp_ritmo_min]])*100),2),"00")</f>
        <v>26</v>
      </c>
      <c r="P437" t="str">
        <f>Acrescentar1[[#This Row],[comp_ritmo_min]]&amp;":"&amp;Acrescentar1[[#This Row],[comp_ritmo_seg]]</f>
        <v>05:26</v>
      </c>
    </row>
    <row r="438" spans="1:16" x14ac:dyDescent="0.3">
      <c r="A438">
        <v>437</v>
      </c>
      <c r="B438">
        <v>10629</v>
      </c>
      <c r="C438" s="1" t="s">
        <v>967</v>
      </c>
      <c r="D438" s="1" t="s">
        <v>1</v>
      </c>
      <c r="E438">
        <v>46</v>
      </c>
      <c r="F438" s="1" t="s">
        <v>16</v>
      </c>
      <c r="G438" s="4">
        <v>63</v>
      </c>
      <c r="H438" s="1" t="s">
        <v>6</v>
      </c>
      <c r="I438" s="1" t="s">
        <v>6</v>
      </c>
      <c r="J438" s="2">
        <v>3.6493055555555556E-2</v>
      </c>
      <c r="K438" s="3">
        <v>10</v>
      </c>
      <c r="L438" s="4">
        <f>HOUR(Acrescentar1[[#This Row],[tempo]])*60*60+MINUTE(Acrescentar1[[#This Row],[tempo]])*60+SECOND(Acrescentar1[[#This Row],[tempo]])</f>
        <v>3153</v>
      </c>
      <c r="M438">
        <f>Acrescentar1[[#This Row],[tempo_s]]/Acrescentar1[[#This Row],[distancia]]</f>
        <v>315.3</v>
      </c>
      <c r="N438" t="str">
        <f>TEXT(ROUNDDOWN(Acrescentar1[[#This Row],[ritmo_s]]/60,0),"00")</f>
        <v>05</v>
      </c>
      <c r="O438" s="4" t="str">
        <f>TEXT(ROUND(((Acrescentar1[[#This Row],[ritmo_s]]/60-Acrescentar1[[#This Row],[comp_ritmo_min]])*100),2),"00")</f>
        <v>26</v>
      </c>
      <c r="P438" t="str">
        <f>Acrescentar1[[#This Row],[comp_ritmo_min]]&amp;":"&amp;Acrescentar1[[#This Row],[comp_ritmo_seg]]</f>
        <v>05:26</v>
      </c>
    </row>
    <row r="439" spans="1:16" x14ac:dyDescent="0.3">
      <c r="A439">
        <v>438</v>
      </c>
      <c r="B439">
        <v>8948</v>
      </c>
      <c r="C439" s="1" t="s">
        <v>968</v>
      </c>
      <c r="D439" s="1" t="s">
        <v>1</v>
      </c>
      <c r="E439">
        <v>44</v>
      </c>
      <c r="F439" s="1" t="s">
        <v>14</v>
      </c>
      <c r="G439" s="4">
        <v>90</v>
      </c>
      <c r="H439" s="1" t="s">
        <v>6</v>
      </c>
      <c r="I439" s="1" t="s">
        <v>9</v>
      </c>
      <c r="J439" s="2">
        <v>3.6493055555555556E-2</v>
      </c>
      <c r="K439" s="3">
        <v>10</v>
      </c>
      <c r="L439" s="4">
        <f>HOUR(Acrescentar1[[#This Row],[tempo]])*60*60+MINUTE(Acrescentar1[[#This Row],[tempo]])*60+SECOND(Acrescentar1[[#This Row],[tempo]])</f>
        <v>3153</v>
      </c>
      <c r="M439">
        <f>Acrescentar1[[#This Row],[tempo_s]]/Acrescentar1[[#This Row],[distancia]]</f>
        <v>315.3</v>
      </c>
      <c r="N439" t="str">
        <f>TEXT(ROUNDDOWN(Acrescentar1[[#This Row],[ritmo_s]]/60,0),"00")</f>
        <v>05</v>
      </c>
      <c r="O439" s="4" t="str">
        <f>TEXT(ROUND(((Acrescentar1[[#This Row],[ritmo_s]]/60-Acrescentar1[[#This Row],[comp_ritmo_min]])*100),2),"00")</f>
        <v>26</v>
      </c>
      <c r="P439" t="str">
        <f>Acrescentar1[[#This Row],[comp_ritmo_min]]&amp;":"&amp;Acrescentar1[[#This Row],[comp_ritmo_seg]]</f>
        <v>05:26</v>
      </c>
    </row>
    <row r="440" spans="1:16" x14ac:dyDescent="0.3">
      <c r="A440">
        <v>439</v>
      </c>
      <c r="B440">
        <v>9801</v>
      </c>
      <c r="C440" s="1" t="s">
        <v>969</v>
      </c>
      <c r="D440" s="1" t="s">
        <v>1</v>
      </c>
      <c r="E440">
        <v>32</v>
      </c>
      <c r="F440" s="1" t="s">
        <v>2</v>
      </c>
      <c r="G440" s="4">
        <v>64</v>
      </c>
      <c r="H440" s="1" t="s">
        <v>6</v>
      </c>
      <c r="I440" s="1" t="s">
        <v>6</v>
      </c>
      <c r="J440" s="2">
        <v>3.650462962962963E-2</v>
      </c>
      <c r="K440" s="3">
        <v>10</v>
      </c>
      <c r="L440" s="4">
        <f>HOUR(Acrescentar1[[#This Row],[tempo]])*60*60+MINUTE(Acrescentar1[[#This Row],[tempo]])*60+SECOND(Acrescentar1[[#This Row],[tempo]])</f>
        <v>3154</v>
      </c>
      <c r="M440">
        <f>Acrescentar1[[#This Row],[tempo_s]]/Acrescentar1[[#This Row],[distancia]]</f>
        <v>315.39999999999998</v>
      </c>
      <c r="N440" t="str">
        <f>TEXT(ROUNDDOWN(Acrescentar1[[#This Row],[ritmo_s]]/60,0),"00")</f>
        <v>05</v>
      </c>
      <c r="O440" s="4" t="str">
        <f>TEXT(ROUND(((Acrescentar1[[#This Row],[ritmo_s]]/60-Acrescentar1[[#This Row],[comp_ritmo_min]])*100),2),"00")</f>
        <v>26</v>
      </c>
      <c r="P440" t="str">
        <f>Acrescentar1[[#This Row],[comp_ritmo_min]]&amp;":"&amp;Acrescentar1[[#This Row],[comp_ritmo_seg]]</f>
        <v>05:26</v>
      </c>
    </row>
    <row r="441" spans="1:16" x14ac:dyDescent="0.3">
      <c r="A441">
        <v>440</v>
      </c>
      <c r="B441">
        <v>9636</v>
      </c>
      <c r="C441" s="1" t="s">
        <v>970</v>
      </c>
      <c r="D441" s="1" t="s">
        <v>1</v>
      </c>
      <c r="E441">
        <v>40</v>
      </c>
      <c r="F441" s="1" t="s">
        <v>14</v>
      </c>
      <c r="G441" s="4">
        <v>91</v>
      </c>
      <c r="H441" s="1" t="s">
        <v>6</v>
      </c>
      <c r="I441" s="1" t="s">
        <v>6</v>
      </c>
      <c r="J441" s="2">
        <v>3.650462962962963E-2</v>
      </c>
      <c r="K441" s="3">
        <v>10</v>
      </c>
      <c r="L441" s="4">
        <f>HOUR(Acrescentar1[[#This Row],[tempo]])*60*60+MINUTE(Acrescentar1[[#This Row],[tempo]])*60+SECOND(Acrescentar1[[#This Row],[tempo]])</f>
        <v>3154</v>
      </c>
      <c r="M441">
        <f>Acrescentar1[[#This Row],[tempo_s]]/Acrescentar1[[#This Row],[distancia]]</f>
        <v>315.39999999999998</v>
      </c>
      <c r="N441" t="str">
        <f>TEXT(ROUNDDOWN(Acrescentar1[[#This Row],[ritmo_s]]/60,0),"00")</f>
        <v>05</v>
      </c>
      <c r="O441" s="4" t="str">
        <f>TEXT(ROUND(((Acrescentar1[[#This Row],[ritmo_s]]/60-Acrescentar1[[#This Row],[comp_ritmo_min]])*100),2),"00")</f>
        <v>26</v>
      </c>
      <c r="P441" t="str">
        <f>Acrescentar1[[#This Row],[comp_ritmo_min]]&amp;":"&amp;Acrescentar1[[#This Row],[comp_ritmo_seg]]</f>
        <v>05:26</v>
      </c>
    </row>
    <row r="442" spans="1:16" x14ac:dyDescent="0.3">
      <c r="A442">
        <v>441</v>
      </c>
      <c r="B442">
        <v>11316</v>
      </c>
      <c r="C442" s="1" t="s">
        <v>971</v>
      </c>
      <c r="D442" s="1" t="s">
        <v>1</v>
      </c>
      <c r="E442">
        <v>31</v>
      </c>
      <c r="F442" s="1" t="s">
        <v>2</v>
      </c>
      <c r="G442" s="4">
        <v>65</v>
      </c>
      <c r="H442" s="1" t="s">
        <v>6</v>
      </c>
      <c r="I442" s="1" t="s">
        <v>6</v>
      </c>
      <c r="J442" s="2">
        <v>3.6527777777777777E-2</v>
      </c>
      <c r="K442" s="3">
        <v>10</v>
      </c>
      <c r="L442" s="4">
        <f>HOUR(Acrescentar1[[#This Row],[tempo]])*60*60+MINUTE(Acrescentar1[[#This Row],[tempo]])*60+SECOND(Acrescentar1[[#This Row],[tempo]])</f>
        <v>3156</v>
      </c>
      <c r="M442">
        <f>Acrescentar1[[#This Row],[tempo_s]]/Acrescentar1[[#This Row],[distancia]]</f>
        <v>315.60000000000002</v>
      </c>
      <c r="N442" t="str">
        <f>TEXT(ROUNDDOWN(Acrescentar1[[#This Row],[ritmo_s]]/60,0),"00")</f>
        <v>05</v>
      </c>
      <c r="O442" s="4" t="str">
        <f>TEXT(ROUND(((Acrescentar1[[#This Row],[ritmo_s]]/60-Acrescentar1[[#This Row],[comp_ritmo_min]])*100),2),"00")</f>
        <v>26</v>
      </c>
      <c r="P442" t="str">
        <f>Acrescentar1[[#This Row],[comp_ritmo_min]]&amp;":"&amp;Acrescentar1[[#This Row],[comp_ritmo_seg]]</f>
        <v>05:26</v>
      </c>
    </row>
    <row r="443" spans="1:16" x14ac:dyDescent="0.3">
      <c r="A443">
        <v>442</v>
      </c>
      <c r="B443">
        <v>11114</v>
      </c>
      <c r="C443" s="1" t="s">
        <v>972</v>
      </c>
      <c r="D443" s="1" t="s">
        <v>1</v>
      </c>
      <c r="E443">
        <v>34</v>
      </c>
      <c r="F443" s="1" t="s">
        <v>2</v>
      </c>
      <c r="G443" s="4">
        <v>66</v>
      </c>
      <c r="H443" s="1" t="s">
        <v>6</v>
      </c>
      <c r="I443" s="1" t="s">
        <v>973</v>
      </c>
      <c r="J443" s="2">
        <v>3.6527777777777777E-2</v>
      </c>
      <c r="K443" s="3">
        <v>10</v>
      </c>
      <c r="L443" s="4">
        <f>HOUR(Acrescentar1[[#This Row],[tempo]])*60*60+MINUTE(Acrescentar1[[#This Row],[tempo]])*60+SECOND(Acrescentar1[[#This Row],[tempo]])</f>
        <v>3156</v>
      </c>
      <c r="M443">
        <f>Acrescentar1[[#This Row],[tempo_s]]/Acrescentar1[[#This Row],[distancia]]</f>
        <v>315.60000000000002</v>
      </c>
      <c r="N443" t="str">
        <f>TEXT(ROUNDDOWN(Acrescentar1[[#This Row],[ritmo_s]]/60,0),"00")</f>
        <v>05</v>
      </c>
      <c r="O443" s="4" t="str">
        <f>TEXT(ROUND(((Acrescentar1[[#This Row],[ritmo_s]]/60-Acrescentar1[[#This Row],[comp_ritmo_min]])*100),2),"00")</f>
        <v>26</v>
      </c>
      <c r="P443" t="str">
        <f>Acrescentar1[[#This Row],[comp_ritmo_min]]&amp;":"&amp;Acrescentar1[[#This Row],[comp_ritmo_seg]]</f>
        <v>05:26</v>
      </c>
    </row>
    <row r="444" spans="1:16" x14ac:dyDescent="0.3">
      <c r="A444">
        <v>443</v>
      </c>
      <c r="B444">
        <v>9443</v>
      </c>
      <c r="C444" s="1" t="s">
        <v>974</v>
      </c>
      <c r="D444" s="1" t="s">
        <v>1</v>
      </c>
      <c r="E444">
        <v>46</v>
      </c>
      <c r="F444" s="1" t="s">
        <v>16</v>
      </c>
      <c r="G444" s="4">
        <v>64</v>
      </c>
      <c r="H444" s="1" t="s">
        <v>6</v>
      </c>
      <c r="I444" s="1" t="s">
        <v>92</v>
      </c>
      <c r="J444" s="2">
        <v>3.6539351851851851E-2</v>
      </c>
      <c r="K444" s="3">
        <v>10</v>
      </c>
      <c r="L444" s="4">
        <f>HOUR(Acrescentar1[[#This Row],[tempo]])*60*60+MINUTE(Acrescentar1[[#This Row],[tempo]])*60+SECOND(Acrescentar1[[#This Row],[tempo]])</f>
        <v>3157</v>
      </c>
      <c r="M444">
        <f>Acrescentar1[[#This Row],[tempo_s]]/Acrescentar1[[#This Row],[distancia]]</f>
        <v>315.7</v>
      </c>
      <c r="N444" t="str">
        <f>TEXT(ROUNDDOWN(Acrescentar1[[#This Row],[ritmo_s]]/60,0),"00")</f>
        <v>05</v>
      </c>
      <c r="O444" s="4" t="str">
        <f>TEXT(ROUND(((Acrescentar1[[#This Row],[ritmo_s]]/60-Acrescentar1[[#This Row],[comp_ritmo_min]])*100),2),"00")</f>
        <v>26</v>
      </c>
      <c r="P444" t="str">
        <f>Acrescentar1[[#This Row],[comp_ritmo_min]]&amp;":"&amp;Acrescentar1[[#This Row],[comp_ritmo_seg]]</f>
        <v>05:26</v>
      </c>
    </row>
    <row r="445" spans="1:16" x14ac:dyDescent="0.3">
      <c r="A445">
        <v>444</v>
      </c>
      <c r="B445">
        <v>9722</v>
      </c>
      <c r="C445" s="1" t="s">
        <v>975</v>
      </c>
      <c r="D445" s="1" t="s">
        <v>1</v>
      </c>
      <c r="E445">
        <v>42</v>
      </c>
      <c r="F445" s="1" t="s">
        <v>14</v>
      </c>
      <c r="G445" s="4">
        <v>92</v>
      </c>
      <c r="H445" s="1" t="s">
        <v>6</v>
      </c>
      <c r="I445" s="1" t="s">
        <v>6</v>
      </c>
      <c r="J445" s="2">
        <v>3.6562499999999998E-2</v>
      </c>
      <c r="K445" s="3">
        <v>10</v>
      </c>
      <c r="L445" s="4">
        <f>HOUR(Acrescentar1[[#This Row],[tempo]])*60*60+MINUTE(Acrescentar1[[#This Row],[tempo]])*60+SECOND(Acrescentar1[[#This Row],[tempo]])</f>
        <v>3159</v>
      </c>
      <c r="M445">
        <f>Acrescentar1[[#This Row],[tempo_s]]/Acrescentar1[[#This Row],[distancia]]</f>
        <v>315.89999999999998</v>
      </c>
      <c r="N445" t="str">
        <f>TEXT(ROUNDDOWN(Acrescentar1[[#This Row],[ritmo_s]]/60,0),"00")</f>
        <v>05</v>
      </c>
      <c r="O445" s="4" t="str">
        <f>TEXT(ROUND(((Acrescentar1[[#This Row],[ritmo_s]]/60-Acrescentar1[[#This Row],[comp_ritmo_min]])*100),2),"00")</f>
        <v>27</v>
      </c>
      <c r="P445" t="str">
        <f>Acrescentar1[[#This Row],[comp_ritmo_min]]&amp;":"&amp;Acrescentar1[[#This Row],[comp_ritmo_seg]]</f>
        <v>05:27</v>
      </c>
    </row>
    <row r="446" spans="1:16" x14ac:dyDescent="0.3">
      <c r="A446">
        <v>445</v>
      </c>
      <c r="B446">
        <v>11147</v>
      </c>
      <c r="C446" s="1" t="s">
        <v>976</v>
      </c>
      <c r="D446" s="1" t="s">
        <v>1</v>
      </c>
      <c r="E446">
        <v>32</v>
      </c>
      <c r="F446" s="1" t="s">
        <v>2</v>
      </c>
      <c r="G446" s="4">
        <v>67</v>
      </c>
      <c r="H446" s="1" t="s">
        <v>6</v>
      </c>
      <c r="I446" s="1" t="s">
        <v>977</v>
      </c>
      <c r="J446" s="2">
        <v>3.6574074074074071E-2</v>
      </c>
      <c r="K446" s="3">
        <v>10</v>
      </c>
      <c r="L446" s="4">
        <f>HOUR(Acrescentar1[[#This Row],[tempo]])*60*60+MINUTE(Acrescentar1[[#This Row],[tempo]])*60+SECOND(Acrescentar1[[#This Row],[tempo]])</f>
        <v>3160</v>
      </c>
      <c r="M446">
        <f>Acrescentar1[[#This Row],[tempo_s]]/Acrescentar1[[#This Row],[distancia]]</f>
        <v>316</v>
      </c>
      <c r="N446" t="str">
        <f>TEXT(ROUNDDOWN(Acrescentar1[[#This Row],[ritmo_s]]/60,0),"00")</f>
        <v>05</v>
      </c>
      <c r="O446" s="4" t="str">
        <f>TEXT(ROUND(((Acrescentar1[[#This Row],[ritmo_s]]/60-Acrescentar1[[#This Row],[comp_ritmo_min]])*100),2),"00")</f>
        <v>27</v>
      </c>
      <c r="P446" t="str">
        <f>Acrescentar1[[#This Row],[comp_ritmo_min]]&amp;":"&amp;Acrescentar1[[#This Row],[comp_ritmo_seg]]</f>
        <v>05:27</v>
      </c>
    </row>
    <row r="447" spans="1:16" x14ac:dyDescent="0.3">
      <c r="A447">
        <v>446</v>
      </c>
      <c r="B447">
        <v>10882</v>
      </c>
      <c r="C447" s="1" t="s">
        <v>978</v>
      </c>
      <c r="D447" s="1" t="s">
        <v>1</v>
      </c>
      <c r="E447">
        <v>35</v>
      </c>
      <c r="F447" s="1" t="s">
        <v>11</v>
      </c>
      <c r="G447" s="4">
        <v>71</v>
      </c>
      <c r="H447" s="1" t="s">
        <v>6</v>
      </c>
      <c r="I447" s="1" t="s">
        <v>6</v>
      </c>
      <c r="J447" s="2">
        <v>3.6585648148148145E-2</v>
      </c>
      <c r="K447" s="3">
        <v>10</v>
      </c>
      <c r="L447" s="4">
        <f>HOUR(Acrescentar1[[#This Row],[tempo]])*60*60+MINUTE(Acrescentar1[[#This Row],[tempo]])*60+SECOND(Acrescentar1[[#This Row],[tempo]])</f>
        <v>3161</v>
      </c>
      <c r="M447">
        <f>Acrescentar1[[#This Row],[tempo_s]]/Acrescentar1[[#This Row],[distancia]]</f>
        <v>316.10000000000002</v>
      </c>
      <c r="N447" t="str">
        <f>TEXT(ROUNDDOWN(Acrescentar1[[#This Row],[ritmo_s]]/60,0),"00")</f>
        <v>05</v>
      </c>
      <c r="O447" s="4" t="str">
        <f>TEXT(ROUND(((Acrescentar1[[#This Row],[ritmo_s]]/60-Acrescentar1[[#This Row],[comp_ritmo_min]])*100),2),"00")</f>
        <v>27</v>
      </c>
      <c r="P447" t="str">
        <f>Acrescentar1[[#This Row],[comp_ritmo_min]]&amp;":"&amp;Acrescentar1[[#This Row],[comp_ritmo_seg]]</f>
        <v>05:27</v>
      </c>
    </row>
    <row r="448" spans="1:16" x14ac:dyDescent="0.3">
      <c r="A448">
        <v>447</v>
      </c>
      <c r="B448">
        <v>10757</v>
      </c>
      <c r="C448" s="1" t="s">
        <v>979</v>
      </c>
      <c r="D448" s="1" t="s">
        <v>1</v>
      </c>
      <c r="E448">
        <v>25</v>
      </c>
      <c r="F448" s="1" t="s">
        <v>36</v>
      </c>
      <c r="G448" s="4">
        <v>29</v>
      </c>
      <c r="H448" s="1" t="s">
        <v>6</v>
      </c>
      <c r="I448" s="1" t="s">
        <v>6</v>
      </c>
      <c r="J448" s="2">
        <v>3.6585648148148145E-2</v>
      </c>
      <c r="K448" s="3">
        <v>10</v>
      </c>
      <c r="L448" s="4">
        <f>HOUR(Acrescentar1[[#This Row],[tempo]])*60*60+MINUTE(Acrescentar1[[#This Row],[tempo]])*60+SECOND(Acrescentar1[[#This Row],[tempo]])</f>
        <v>3161</v>
      </c>
      <c r="M448">
        <f>Acrescentar1[[#This Row],[tempo_s]]/Acrescentar1[[#This Row],[distancia]]</f>
        <v>316.10000000000002</v>
      </c>
      <c r="N448" t="str">
        <f>TEXT(ROUNDDOWN(Acrescentar1[[#This Row],[ritmo_s]]/60,0),"00")</f>
        <v>05</v>
      </c>
      <c r="O448" s="4" t="str">
        <f>TEXT(ROUND(((Acrescentar1[[#This Row],[ritmo_s]]/60-Acrescentar1[[#This Row],[comp_ritmo_min]])*100),2),"00")</f>
        <v>27</v>
      </c>
      <c r="P448" t="str">
        <f>Acrescentar1[[#This Row],[comp_ritmo_min]]&amp;":"&amp;Acrescentar1[[#This Row],[comp_ritmo_seg]]</f>
        <v>05:27</v>
      </c>
    </row>
    <row r="449" spans="1:16" x14ac:dyDescent="0.3">
      <c r="A449">
        <v>448</v>
      </c>
      <c r="B449">
        <v>10707</v>
      </c>
      <c r="C449" s="1" t="s">
        <v>980</v>
      </c>
      <c r="D449" s="1" t="s">
        <v>1</v>
      </c>
      <c r="E449">
        <v>50</v>
      </c>
      <c r="F449" s="1" t="s">
        <v>18</v>
      </c>
      <c r="G449" s="4">
        <v>55</v>
      </c>
      <c r="H449" s="1" t="s">
        <v>6</v>
      </c>
      <c r="I449" s="1" t="s">
        <v>6</v>
      </c>
      <c r="J449" s="2">
        <v>3.6597222222222225E-2</v>
      </c>
      <c r="K449" s="3">
        <v>10</v>
      </c>
      <c r="L449" s="4">
        <f>HOUR(Acrescentar1[[#This Row],[tempo]])*60*60+MINUTE(Acrescentar1[[#This Row],[tempo]])*60+SECOND(Acrescentar1[[#This Row],[tempo]])</f>
        <v>3162</v>
      </c>
      <c r="M449">
        <f>Acrescentar1[[#This Row],[tempo_s]]/Acrescentar1[[#This Row],[distancia]]</f>
        <v>316.2</v>
      </c>
      <c r="N449" t="str">
        <f>TEXT(ROUNDDOWN(Acrescentar1[[#This Row],[ritmo_s]]/60,0),"00")</f>
        <v>05</v>
      </c>
      <c r="O449" s="4" t="str">
        <f>TEXT(ROUND(((Acrescentar1[[#This Row],[ritmo_s]]/60-Acrescentar1[[#This Row],[comp_ritmo_min]])*100),2),"00")</f>
        <v>27</v>
      </c>
      <c r="P449" t="str">
        <f>Acrescentar1[[#This Row],[comp_ritmo_min]]&amp;":"&amp;Acrescentar1[[#This Row],[comp_ritmo_seg]]</f>
        <v>05:27</v>
      </c>
    </row>
    <row r="450" spans="1:16" x14ac:dyDescent="0.3">
      <c r="A450">
        <v>449</v>
      </c>
      <c r="B450">
        <v>9862</v>
      </c>
      <c r="C450" s="1" t="s">
        <v>981</v>
      </c>
      <c r="D450" s="1" t="s">
        <v>1</v>
      </c>
      <c r="E450">
        <v>46</v>
      </c>
      <c r="F450" s="1" t="s">
        <v>16</v>
      </c>
      <c r="G450" s="4">
        <v>65</v>
      </c>
      <c r="H450" s="1" t="s">
        <v>6</v>
      </c>
      <c r="I450" s="1" t="s">
        <v>6</v>
      </c>
      <c r="J450" s="2">
        <v>3.6608796296296299E-2</v>
      </c>
      <c r="K450" s="3">
        <v>10</v>
      </c>
      <c r="L450" s="4">
        <f>HOUR(Acrescentar1[[#This Row],[tempo]])*60*60+MINUTE(Acrescentar1[[#This Row],[tempo]])*60+SECOND(Acrescentar1[[#This Row],[tempo]])</f>
        <v>3163</v>
      </c>
      <c r="M450">
        <f>Acrescentar1[[#This Row],[tempo_s]]/Acrescentar1[[#This Row],[distancia]]</f>
        <v>316.3</v>
      </c>
      <c r="N450" t="str">
        <f>TEXT(ROUNDDOWN(Acrescentar1[[#This Row],[ritmo_s]]/60,0),"00")</f>
        <v>05</v>
      </c>
      <c r="O450" s="4" t="str">
        <f>TEXT(ROUND(((Acrescentar1[[#This Row],[ritmo_s]]/60-Acrescentar1[[#This Row],[comp_ritmo_min]])*100),2),"00")</f>
        <v>27</v>
      </c>
      <c r="P450" t="str">
        <f>Acrescentar1[[#This Row],[comp_ritmo_min]]&amp;":"&amp;Acrescentar1[[#This Row],[comp_ritmo_seg]]</f>
        <v>05:27</v>
      </c>
    </row>
    <row r="451" spans="1:16" x14ac:dyDescent="0.3">
      <c r="A451">
        <v>450</v>
      </c>
      <c r="B451">
        <v>10621</v>
      </c>
      <c r="C451" s="1" t="s">
        <v>982</v>
      </c>
      <c r="D451" s="1" t="s">
        <v>1</v>
      </c>
      <c r="E451">
        <v>33</v>
      </c>
      <c r="F451" s="1" t="s">
        <v>2</v>
      </c>
      <c r="G451" s="4">
        <v>68</v>
      </c>
      <c r="H451" s="1" t="s">
        <v>6</v>
      </c>
      <c r="I451" s="1" t="s">
        <v>6</v>
      </c>
      <c r="J451" s="2">
        <v>3.664351851851852E-2</v>
      </c>
      <c r="K451" s="3">
        <v>10</v>
      </c>
      <c r="L451" s="4">
        <f>HOUR(Acrescentar1[[#This Row],[tempo]])*60*60+MINUTE(Acrescentar1[[#This Row],[tempo]])*60+SECOND(Acrescentar1[[#This Row],[tempo]])</f>
        <v>3166</v>
      </c>
      <c r="M451">
        <f>Acrescentar1[[#This Row],[tempo_s]]/Acrescentar1[[#This Row],[distancia]]</f>
        <v>316.60000000000002</v>
      </c>
      <c r="N451" t="str">
        <f>TEXT(ROUNDDOWN(Acrescentar1[[#This Row],[ritmo_s]]/60,0),"00")</f>
        <v>05</v>
      </c>
      <c r="O451" s="4" t="str">
        <f>TEXT(ROUND(((Acrescentar1[[#This Row],[ritmo_s]]/60-Acrescentar1[[#This Row],[comp_ritmo_min]])*100),2),"00")</f>
        <v>28</v>
      </c>
      <c r="P451" t="str">
        <f>Acrescentar1[[#This Row],[comp_ritmo_min]]&amp;":"&amp;Acrescentar1[[#This Row],[comp_ritmo_seg]]</f>
        <v>05:28</v>
      </c>
    </row>
    <row r="452" spans="1:16" x14ac:dyDescent="0.3">
      <c r="A452">
        <v>451</v>
      </c>
      <c r="B452">
        <v>9683</v>
      </c>
      <c r="C452" s="1" t="s">
        <v>983</v>
      </c>
      <c r="D452" s="1" t="s">
        <v>1</v>
      </c>
      <c r="E452">
        <v>43</v>
      </c>
      <c r="F452" s="1" t="s">
        <v>14</v>
      </c>
      <c r="G452" s="4">
        <v>93</v>
      </c>
      <c r="H452" s="1" t="s">
        <v>6</v>
      </c>
      <c r="I452" s="1" t="s">
        <v>6</v>
      </c>
      <c r="J452" s="2">
        <v>3.6655092592592593E-2</v>
      </c>
      <c r="K452" s="3">
        <v>10</v>
      </c>
      <c r="L452" s="4">
        <f>HOUR(Acrescentar1[[#This Row],[tempo]])*60*60+MINUTE(Acrescentar1[[#This Row],[tempo]])*60+SECOND(Acrescentar1[[#This Row],[tempo]])</f>
        <v>3167</v>
      </c>
      <c r="M452">
        <f>Acrescentar1[[#This Row],[tempo_s]]/Acrescentar1[[#This Row],[distancia]]</f>
        <v>316.7</v>
      </c>
      <c r="N452" t="str">
        <f>TEXT(ROUNDDOWN(Acrescentar1[[#This Row],[ritmo_s]]/60,0),"00")</f>
        <v>05</v>
      </c>
      <c r="O452" s="4" t="str">
        <f>TEXT(ROUND(((Acrescentar1[[#This Row],[ritmo_s]]/60-Acrescentar1[[#This Row],[comp_ritmo_min]])*100),2),"00")</f>
        <v>28</v>
      </c>
      <c r="P452" t="str">
        <f>Acrescentar1[[#This Row],[comp_ritmo_min]]&amp;":"&amp;Acrescentar1[[#This Row],[comp_ritmo_seg]]</f>
        <v>05:28</v>
      </c>
    </row>
    <row r="453" spans="1:16" x14ac:dyDescent="0.3">
      <c r="A453">
        <v>452</v>
      </c>
      <c r="B453">
        <v>9699</v>
      </c>
      <c r="C453" s="1" t="s">
        <v>984</v>
      </c>
      <c r="D453" s="1" t="s">
        <v>1</v>
      </c>
      <c r="E453">
        <v>63</v>
      </c>
      <c r="F453" s="1" t="s">
        <v>51</v>
      </c>
      <c r="G453" s="4">
        <v>15</v>
      </c>
      <c r="H453" s="1" t="s">
        <v>6</v>
      </c>
      <c r="I453" s="1" t="s">
        <v>6</v>
      </c>
      <c r="J453" s="2">
        <v>3.6666666666666667E-2</v>
      </c>
      <c r="K453" s="3">
        <v>10</v>
      </c>
      <c r="L453" s="4">
        <f>HOUR(Acrescentar1[[#This Row],[tempo]])*60*60+MINUTE(Acrescentar1[[#This Row],[tempo]])*60+SECOND(Acrescentar1[[#This Row],[tempo]])</f>
        <v>3168</v>
      </c>
      <c r="M453">
        <f>Acrescentar1[[#This Row],[tempo_s]]/Acrescentar1[[#This Row],[distancia]]</f>
        <v>316.8</v>
      </c>
      <c r="N453" t="str">
        <f>TEXT(ROUNDDOWN(Acrescentar1[[#This Row],[ritmo_s]]/60,0),"00")</f>
        <v>05</v>
      </c>
      <c r="O453" s="4" t="str">
        <f>TEXT(ROUND(((Acrescentar1[[#This Row],[ritmo_s]]/60-Acrescentar1[[#This Row],[comp_ritmo_min]])*100),2),"00")</f>
        <v>28</v>
      </c>
      <c r="P453" t="str">
        <f>Acrescentar1[[#This Row],[comp_ritmo_min]]&amp;":"&amp;Acrescentar1[[#This Row],[comp_ritmo_seg]]</f>
        <v>05:28</v>
      </c>
    </row>
    <row r="454" spans="1:16" x14ac:dyDescent="0.3">
      <c r="A454">
        <v>453</v>
      </c>
      <c r="B454">
        <v>9188</v>
      </c>
      <c r="C454" s="1" t="s">
        <v>985</v>
      </c>
      <c r="D454" s="1" t="s">
        <v>1</v>
      </c>
      <c r="E454">
        <v>71</v>
      </c>
      <c r="F454" s="1" t="s">
        <v>49</v>
      </c>
      <c r="G454" s="4">
        <v>4</v>
      </c>
      <c r="H454" s="1" t="s">
        <v>6</v>
      </c>
      <c r="I454" s="1" t="s">
        <v>986</v>
      </c>
      <c r="J454" s="2">
        <v>3.667824074074074E-2</v>
      </c>
      <c r="K454" s="3">
        <v>10</v>
      </c>
      <c r="L454" s="4">
        <f>HOUR(Acrescentar1[[#This Row],[tempo]])*60*60+MINUTE(Acrescentar1[[#This Row],[tempo]])*60+SECOND(Acrescentar1[[#This Row],[tempo]])</f>
        <v>3169</v>
      </c>
      <c r="M454">
        <f>Acrescentar1[[#This Row],[tempo_s]]/Acrescentar1[[#This Row],[distancia]]</f>
        <v>316.89999999999998</v>
      </c>
      <c r="N454" t="str">
        <f>TEXT(ROUNDDOWN(Acrescentar1[[#This Row],[ritmo_s]]/60,0),"00")</f>
        <v>05</v>
      </c>
      <c r="O454" s="4" t="str">
        <f>TEXT(ROUND(((Acrescentar1[[#This Row],[ritmo_s]]/60-Acrescentar1[[#This Row],[comp_ritmo_min]])*100),2),"00")</f>
        <v>28</v>
      </c>
      <c r="P454" t="str">
        <f>Acrescentar1[[#This Row],[comp_ritmo_min]]&amp;":"&amp;Acrescentar1[[#This Row],[comp_ritmo_seg]]</f>
        <v>05:28</v>
      </c>
    </row>
    <row r="455" spans="1:16" x14ac:dyDescent="0.3">
      <c r="A455">
        <v>454</v>
      </c>
      <c r="B455">
        <v>10192</v>
      </c>
      <c r="C455" s="1" t="s">
        <v>909</v>
      </c>
      <c r="D455" s="1" t="s">
        <v>1</v>
      </c>
      <c r="E455">
        <v>32</v>
      </c>
      <c r="F455" s="1" t="s">
        <v>2</v>
      </c>
      <c r="G455" s="4">
        <v>69</v>
      </c>
      <c r="H455" s="1" t="s">
        <v>6</v>
      </c>
      <c r="I455" s="1" t="s">
        <v>6</v>
      </c>
      <c r="J455" s="2">
        <v>3.667824074074074E-2</v>
      </c>
      <c r="K455" s="3">
        <v>10</v>
      </c>
      <c r="L455" s="4">
        <f>HOUR(Acrescentar1[[#This Row],[tempo]])*60*60+MINUTE(Acrescentar1[[#This Row],[tempo]])*60+SECOND(Acrescentar1[[#This Row],[tempo]])</f>
        <v>3169</v>
      </c>
      <c r="M455">
        <f>Acrescentar1[[#This Row],[tempo_s]]/Acrescentar1[[#This Row],[distancia]]</f>
        <v>316.89999999999998</v>
      </c>
      <c r="N455" t="str">
        <f>TEXT(ROUNDDOWN(Acrescentar1[[#This Row],[ritmo_s]]/60,0),"00")</f>
        <v>05</v>
      </c>
      <c r="O455" s="4" t="str">
        <f>TEXT(ROUND(((Acrescentar1[[#This Row],[ritmo_s]]/60-Acrescentar1[[#This Row],[comp_ritmo_min]])*100),2),"00")</f>
        <v>28</v>
      </c>
      <c r="P455" t="str">
        <f>Acrescentar1[[#This Row],[comp_ritmo_min]]&amp;":"&amp;Acrescentar1[[#This Row],[comp_ritmo_seg]]</f>
        <v>05:28</v>
      </c>
    </row>
    <row r="456" spans="1:16" x14ac:dyDescent="0.3">
      <c r="A456">
        <v>455</v>
      </c>
      <c r="B456">
        <v>10446</v>
      </c>
      <c r="C456" s="1" t="s">
        <v>910</v>
      </c>
      <c r="D456" s="1" t="s">
        <v>1</v>
      </c>
      <c r="E456">
        <v>25</v>
      </c>
      <c r="F456" s="1" t="s">
        <v>36</v>
      </c>
      <c r="G456" s="4">
        <v>30</v>
      </c>
      <c r="H456" s="1" t="s">
        <v>6</v>
      </c>
      <c r="I456" s="1" t="s">
        <v>6</v>
      </c>
      <c r="J456" s="2">
        <v>3.6712962962962961E-2</v>
      </c>
      <c r="K456" s="3">
        <v>10</v>
      </c>
      <c r="L456" s="4">
        <f>HOUR(Acrescentar1[[#This Row],[tempo]])*60*60+MINUTE(Acrescentar1[[#This Row],[tempo]])*60+SECOND(Acrescentar1[[#This Row],[tempo]])</f>
        <v>3172</v>
      </c>
      <c r="M456">
        <f>Acrescentar1[[#This Row],[tempo_s]]/Acrescentar1[[#This Row],[distancia]]</f>
        <v>317.2</v>
      </c>
      <c r="N456" t="str">
        <f>TEXT(ROUNDDOWN(Acrescentar1[[#This Row],[ritmo_s]]/60,0),"00")</f>
        <v>05</v>
      </c>
      <c r="O456" s="4" t="str">
        <f>TEXT(ROUND(((Acrescentar1[[#This Row],[ritmo_s]]/60-Acrescentar1[[#This Row],[comp_ritmo_min]])*100),2),"00")</f>
        <v>29</v>
      </c>
      <c r="P456" t="str">
        <f>Acrescentar1[[#This Row],[comp_ritmo_min]]&amp;":"&amp;Acrescentar1[[#This Row],[comp_ritmo_seg]]</f>
        <v>05:29</v>
      </c>
    </row>
    <row r="457" spans="1:16" x14ac:dyDescent="0.3">
      <c r="A457">
        <v>456</v>
      </c>
      <c r="B457">
        <v>10210</v>
      </c>
      <c r="C457" s="1" t="s">
        <v>911</v>
      </c>
      <c r="D457" s="1" t="s">
        <v>1</v>
      </c>
      <c r="E457">
        <v>33</v>
      </c>
      <c r="F457" s="1" t="s">
        <v>2</v>
      </c>
      <c r="G457" s="4">
        <v>70</v>
      </c>
      <c r="H457" s="1" t="s">
        <v>6</v>
      </c>
      <c r="I457" s="1" t="s">
        <v>6</v>
      </c>
      <c r="J457" s="2">
        <v>3.6712962962962961E-2</v>
      </c>
      <c r="K457" s="3">
        <v>10</v>
      </c>
      <c r="L457" s="4">
        <f>HOUR(Acrescentar1[[#This Row],[tempo]])*60*60+MINUTE(Acrescentar1[[#This Row],[tempo]])*60+SECOND(Acrescentar1[[#This Row],[tempo]])</f>
        <v>3172</v>
      </c>
      <c r="M457">
        <f>Acrescentar1[[#This Row],[tempo_s]]/Acrescentar1[[#This Row],[distancia]]</f>
        <v>317.2</v>
      </c>
      <c r="N457" t="str">
        <f>TEXT(ROUNDDOWN(Acrescentar1[[#This Row],[ritmo_s]]/60,0),"00")</f>
        <v>05</v>
      </c>
      <c r="O457" s="4" t="str">
        <f>TEXT(ROUND(((Acrescentar1[[#This Row],[ritmo_s]]/60-Acrescentar1[[#This Row],[comp_ritmo_min]])*100),2),"00")</f>
        <v>29</v>
      </c>
      <c r="P457" t="str">
        <f>Acrescentar1[[#This Row],[comp_ritmo_min]]&amp;":"&amp;Acrescentar1[[#This Row],[comp_ritmo_seg]]</f>
        <v>05:29</v>
      </c>
    </row>
    <row r="458" spans="1:16" x14ac:dyDescent="0.3">
      <c r="A458">
        <v>457</v>
      </c>
      <c r="B458">
        <v>9327</v>
      </c>
      <c r="C458" s="1" t="s">
        <v>912</v>
      </c>
      <c r="D458" s="1" t="s">
        <v>1</v>
      </c>
      <c r="E458">
        <v>48</v>
      </c>
      <c r="F458" s="1" t="s">
        <v>16</v>
      </c>
      <c r="G458" s="4">
        <v>66</v>
      </c>
      <c r="H458" s="1" t="s">
        <v>6</v>
      </c>
      <c r="I458" s="1" t="s">
        <v>89</v>
      </c>
      <c r="J458" s="2">
        <v>3.6712962962962961E-2</v>
      </c>
      <c r="K458" s="3">
        <v>10</v>
      </c>
      <c r="L458" s="4">
        <f>HOUR(Acrescentar1[[#This Row],[tempo]])*60*60+MINUTE(Acrescentar1[[#This Row],[tempo]])*60+SECOND(Acrescentar1[[#This Row],[tempo]])</f>
        <v>3172</v>
      </c>
      <c r="M458">
        <f>Acrescentar1[[#This Row],[tempo_s]]/Acrescentar1[[#This Row],[distancia]]</f>
        <v>317.2</v>
      </c>
      <c r="N458" t="str">
        <f>TEXT(ROUNDDOWN(Acrescentar1[[#This Row],[ritmo_s]]/60,0),"00")</f>
        <v>05</v>
      </c>
      <c r="O458" s="4" t="str">
        <f>TEXT(ROUND(((Acrescentar1[[#This Row],[ritmo_s]]/60-Acrescentar1[[#This Row],[comp_ritmo_min]])*100),2),"00")</f>
        <v>29</v>
      </c>
      <c r="P458" t="str">
        <f>Acrescentar1[[#This Row],[comp_ritmo_min]]&amp;":"&amp;Acrescentar1[[#This Row],[comp_ritmo_seg]]</f>
        <v>05:29</v>
      </c>
    </row>
    <row r="459" spans="1:16" x14ac:dyDescent="0.3">
      <c r="A459">
        <v>458</v>
      </c>
      <c r="B459">
        <v>10393</v>
      </c>
      <c r="C459" s="1" t="s">
        <v>913</v>
      </c>
      <c r="D459" s="1" t="s">
        <v>1</v>
      </c>
      <c r="E459">
        <v>30</v>
      </c>
      <c r="F459" s="1" t="s">
        <v>2</v>
      </c>
      <c r="G459" s="4">
        <v>71</v>
      </c>
      <c r="H459" s="1" t="s">
        <v>6</v>
      </c>
      <c r="I459" s="1" t="s">
        <v>6</v>
      </c>
      <c r="J459" s="2">
        <v>3.6724537037037035E-2</v>
      </c>
      <c r="K459" s="3">
        <v>10</v>
      </c>
      <c r="L459" s="4">
        <f>HOUR(Acrescentar1[[#This Row],[tempo]])*60*60+MINUTE(Acrescentar1[[#This Row],[tempo]])*60+SECOND(Acrescentar1[[#This Row],[tempo]])</f>
        <v>3173</v>
      </c>
      <c r="M459">
        <f>Acrescentar1[[#This Row],[tempo_s]]/Acrescentar1[[#This Row],[distancia]]</f>
        <v>317.3</v>
      </c>
      <c r="N459" t="str">
        <f>TEXT(ROUNDDOWN(Acrescentar1[[#This Row],[ritmo_s]]/60,0),"00")</f>
        <v>05</v>
      </c>
      <c r="O459" s="4" t="str">
        <f>TEXT(ROUND(((Acrescentar1[[#This Row],[ritmo_s]]/60-Acrescentar1[[#This Row],[comp_ritmo_min]])*100),2),"00")</f>
        <v>29</v>
      </c>
      <c r="P459" t="str">
        <f>Acrescentar1[[#This Row],[comp_ritmo_min]]&amp;":"&amp;Acrescentar1[[#This Row],[comp_ritmo_seg]]</f>
        <v>05:29</v>
      </c>
    </row>
    <row r="460" spans="1:16" x14ac:dyDescent="0.3">
      <c r="A460">
        <v>459</v>
      </c>
      <c r="B460">
        <v>10654</v>
      </c>
      <c r="C460" s="1" t="s">
        <v>914</v>
      </c>
      <c r="D460" s="1" t="s">
        <v>1</v>
      </c>
      <c r="E460">
        <v>35</v>
      </c>
      <c r="F460" s="1" t="s">
        <v>11</v>
      </c>
      <c r="G460" s="4">
        <v>72</v>
      </c>
      <c r="H460" s="1" t="s">
        <v>6</v>
      </c>
      <c r="I460" s="1" t="s">
        <v>6</v>
      </c>
      <c r="J460" s="2">
        <v>3.6724537037037035E-2</v>
      </c>
      <c r="K460" s="3">
        <v>10</v>
      </c>
      <c r="L460" s="4">
        <f>HOUR(Acrescentar1[[#This Row],[tempo]])*60*60+MINUTE(Acrescentar1[[#This Row],[tempo]])*60+SECOND(Acrescentar1[[#This Row],[tempo]])</f>
        <v>3173</v>
      </c>
      <c r="M460">
        <f>Acrescentar1[[#This Row],[tempo_s]]/Acrescentar1[[#This Row],[distancia]]</f>
        <v>317.3</v>
      </c>
      <c r="N460" t="str">
        <f>TEXT(ROUNDDOWN(Acrescentar1[[#This Row],[ritmo_s]]/60,0),"00")</f>
        <v>05</v>
      </c>
      <c r="O460" s="4" t="str">
        <f>TEXT(ROUND(((Acrescentar1[[#This Row],[ritmo_s]]/60-Acrescentar1[[#This Row],[comp_ritmo_min]])*100),2),"00")</f>
        <v>29</v>
      </c>
      <c r="P460" t="str">
        <f>Acrescentar1[[#This Row],[comp_ritmo_min]]&amp;":"&amp;Acrescentar1[[#This Row],[comp_ritmo_seg]]</f>
        <v>05:29</v>
      </c>
    </row>
    <row r="461" spans="1:16" x14ac:dyDescent="0.3">
      <c r="A461">
        <v>460</v>
      </c>
      <c r="B461">
        <v>10065</v>
      </c>
      <c r="C461" s="1" t="s">
        <v>915</v>
      </c>
      <c r="D461" s="1" t="s">
        <v>1</v>
      </c>
      <c r="E461">
        <v>29</v>
      </c>
      <c r="F461" s="1" t="s">
        <v>36</v>
      </c>
      <c r="G461" s="4">
        <v>31</v>
      </c>
      <c r="H461" s="1" t="s">
        <v>6</v>
      </c>
      <c r="I461" s="1" t="s">
        <v>6</v>
      </c>
      <c r="J461" s="2">
        <v>3.6724537037037035E-2</v>
      </c>
      <c r="K461" s="3">
        <v>10</v>
      </c>
      <c r="L461" s="4">
        <f>HOUR(Acrescentar1[[#This Row],[tempo]])*60*60+MINUTE(Acrescentar1[[#This Row],[tempo]])*60+SECOND(Acrescentar1[[#This Row],[tempo]])</f>
        <v>3173</v>
      </c>
      <c r="M461">
        <f>Acrescentar1[[#This Row],[tempo_s]]/Acrescentar1[[#This Row],[distancia]]</f>
        <v>317.3</v>
      </c>
      <c r="N461" t="str">
        <f>TEXT(ROUNDDOWN(Acrescentar1[[#This Row],[ritmo_s]]/60,0),"00")</f>
        <v>05</v>
      </c>
      <c r="O461" s="4" t="str">
        <f>TEXT(ROUND(((Acrescentar1[[#This Row],[ritmo_s]]/60-Acrescentar1[[#This Row],[comp_ritmo_min]])*100),2),"00")</f>
        <v>29</v>
      </c>
      <c r="P461" t="str">
        <f>Acrescentar1[[#This Row],[comp_ritmo_min]]&amp;":"&amp;Acrescentar1[[#This Row],[comp_ritmo_seg]]</f>
        <v>05:29</v>
      </c>
    </row>
    <row r="462" spans="1:16" x14ac:dyDescent="0.3">
      <c r="A462">
        <v>461</v>
      </c>
      <c r="B462">
        <v>9406</v>
      </c>
      <c r="C462" s="1" t="s">
        <v>916</v>
      </c>
      <c r="D462" s="1" t="s">
        <v>1</v>
      </c>
      <c r="E462">
        <v>36</v>
      </c>
      <c r="F462" s="1" t="s">
        <v>11</v>
      </c>
      <c r="G462" s="4">
        <v>73</v>
      </c>
      <c r="H462" s="1" t="s">
        <v>6</v>
      </c>
      <c r="I462" s="1" t="s">
        <v>45</v>
      </c>
      <c r="J462" s="2">
        <v>3.6747685185185182E-2</v>
      </c>
      <c r="K462" s="3">
        <v>10</v>
      </c>
      <c r="L462" s="4">
        <f>HOUR(Acrescentar1[[#This Row],[tempo]])*60*60+MINUTE(Acrescentar1[[#This Row],[tempo]])*60+SECOND(Acrescentar1[[#This Row],[tempo]])</f>
        <v>3175</v>
      </c>
      <c r="M462">
        <f>Acrescentar1[[#This Row],[tempo_s]]/Acrescentar1[[#This Row],[distancia]]</f>
        <v>317.5</v>
      </c>
      <c r="N462" t="str">
        <f>TEXT(ROUNDDOWN(Acrescentar1[[#This Row],[ritmo_s]]/60,0),"00")</f>
        <v>05</v>
      </c>
      <c r="O462" s="4" t="str">
        <f>TEXT(ROUND(((Acrescentar1[[#This Row],[ritmo_s]]/60-Acrescentar1[[#This Row],[comp_ritmo_min]])*100),2),"00")</f>
        <v>29</v>
      </c>
      <c r="P462" t="str">
        <f>Acrescentar1[[#This Row],[comp_ritmo_min]]&amp;":"&amp;Acrescentar1[[#This Row],[comp_ritmo_seg]]</f>
        <v>05:29</v>
      </c>
    </row>
    <row r="463" spans="1:16" x14ac:dyDescent="0.3">
      <c r="A463">
        <v>462</v>
      </c>
      <c r="B463">
        <v>10100</v>
      </c>
      <c r="C463" s="1" t="s">
        <v>917</v>
      </c>
      <c r="D463" s="1" t="s">
        <v>1</v>
      </c>
      <c r="E463">
        <v>35</v>
      </c>
      <c r="F463" s="1" t="s">
        <v>11</v>
      </c>
      <c r="G463" s="4">
        <v>74</v>
      </c>
      <c r="H463" s="1" t="s">
        <v>6</v>
      </c>
      <c r="I463" s="1" t="s">
        <v>6</v>
      </c>
      <c r="J463" s="2">
        <v>3.6747685185185182E-2</v>
      </c>
      <c r="K463" s="3">
        <v>10</v>
      </c>
      <c r="L463" s="4">
        <f>HOUR(Acrescentar1[[#This Row],[tempo]])*60*60+MINUTE(Acrescentar1[[#This Row],[tempo]])*60+SECOND(Acrescentar1[[#This Row],[tempo]])</f>
        <v>3175</v>
      </c>
      <c r="M463">
        <f>Acrescentar1[[#This Row],[tempo_s]]/Acrescentar1[[#This Row],[distancia]]</f>
        <v>317.5</v>
      </c>
      <c r="N463" t="str">
        <f>TEXT(ROUNDDOWN(Acrescentar1[[#This Row],[ritmo_s]]/60,0),"00")</f>
        <v>05</v>
      </c>
      <c r="O463" s="4" t="str">
        <f>TEXT(ROUND(((Acrescentar1[[#This Row],[ritmo_s]]/60-Acrescentar1[[#This Row],[comp_ritmo_min]])*100),2),"00")</f>
        <v>29</v>
      </c>
      <c r="P463" t="str">
        <f>Acrescentar1[[#This Row],[comp_ritmo_min]]&amp;":"&amp;Acrescentar1[[#This Row],[comp_ritmo_seg]]</f>
        <v>05:29</v>
      </c>
    </row>
    <row r="464" spans="1:16" x14ac:dyDescent="0.3">
      <c r="A464">
        <v>463</v>
      </c>
      <c r="B464">
        <v>8755</v>
      </c>
      <c r="C464" s="1" t="s">
        <v>918</v>
      </c>
      <c r="D464" s="1" t="s">
        <v>1</v>
      </c>
      <c r="E464">
        <v>41</v>
      </c>
      <c r="F464" s="1" t="s">
        <v>14</v>
      </c>
      <c r="G464" s="4">
        <v>94</v>
      </c>
      <c r="H464" s="1" t="s">
        <v>6</v>
      </c>
      <c r="I464" s="1" t="s">
        <v>850</v>
      </c>
      <c r="J464" s="2">
        <v>3.6770833333333336E-2</v>
      </c>
      <c r="K464" s="3">
        <v>10</v>
      </c>
      <c r="L464" s="4">
        <f>HOUR(Acrescentar1[[#This Row],[tempo]])*60*60+MINUTE(Acrescentar1[[#This Row],[tempo]])*60+SECOND(Acrescentar1[[#This Row],[tempo]])</f>
        <v>3177</v>
      </c>
      <c r="M464">
        <f>Acrescentar1[[#This Row],[tempo_s]]/Acrescentar1[[#This Row],[distancia]]</f>
        <v>317.7</v>
      </c>
      <c r="N464" t="str">
        <f>TEXT(ROUNDDOWN(Acrescentar1[[#This Row],[ritmo_s]]/60,0),"00")</f>
        <v>05</v>
      </c>
      <c r="O464" s="4" t="str">
        <f>TEXT(ROUND(((Acrescentar1[[#This Row],[ritmo_s]]/60-Acrescentar1[[#This Row],[comp_ritmo_min]])*100),2),"00")</f>
        <v>30</v>
      </c>
      <c r="P464" t="str">
        <f>Acrescentar1[[#This Row],[comp_ritmo_min]]&amp;":"&amp;Acrescentar1[[#This Row],[comp_ritmo_seg]]</f>
        <v>05:30</v>
      </c>
    </row>
    <row r="465" spans="1:16" x14ac:dyDescent="0.3">
      <c r="A465">
        <v>464</v>
      </c>
      <c r="B465">
        <v>10746</v>
      </c>
      <c r="C465" s="1" t="s">
        <v>919</v>
      </c>
      <c r="D465" s="1" t="s">
        <v>1</v>
      </c>
      <c r="E465">
        <v>36</v>
      </c>
      <c r="F465" s="1" t="s">
        <v>11</v>
      </c>
      <c r="G465" s="4">
        <v>75</v>
      </c>
      <c r="H465" s="1" t="s">
        <v>6</v>
      </c>
      <c r="I465" s="1" t="s">
        <v>6</v>
      </c>
      <c r="J465" s="2">
        <v>3.6782407407407409E-2</v>
      </c>
      <c r="K465" s="3">
        <v>10</v>
      </c>
      <c r="L465" s="4">
        <f>HOUR(Acrescentar1[[#This Row],[tempo]])*60*60+MINUTE(Acrescentar1[[#This Row],[tempo]])*60+SECOND(Acrescentar1[[#This Row],[tempo]])</f>
        <v>3178</v>
      </c>
      <c r="M465">
        <f>Acrescentar1[[#This Row],[tempo_s]]/Acrescentar1[[#This Row],[distancia]]</f>
        <v>317.8</v>
      </c>
      <c r="N465" t="str">
        <f>TEXT(ROUNDDOWN(Acrescentar1[[#This Row],[ritmo_s]]/60,0),"00")</f>
        <v>05</v>
      </c>
      <c r="O465" s="4" t="str">
        <f>TEXT(ROUND(((Acrescentar1[[#This Row],[ritmo_s]]/60-Acrescentar1[[#This Row],[comp_ritmo_min]])*100),2),"00")</f>
        <v>30</v>
      </c>
      <c r="P465" t="str">
        <f>Acrescentar1[[#This Row],[comp_ritmo_min]]&amp;":"&amp;Acrescentar1[[#This Row],[comp_ritmo_seg]]</f>
        <v>05:30</v>
      </c>
    </row>
    <row r="466" spans="1:16" x14ac:dyDescent="0.3">
      <c r="A466">
        <v>465</v>
      </c>
      <c r="B466">
        <v>8936</v>
      </c>
      <c r="C466" s="1" t="s">
        <v>920</v>
      </c>
      <c r="D466" s="1" t="s">
        <v>1</v>
      </c>
      <c r="E466">
        <v>49</v>
      </c>
      <c r="F466" s="1" t="s">
        <v>16</v>
      </c>
      <c r="G466" s="4">
        <v>67</v>
      </c>
      <c r="H466" s="1" t="s">
        <v>6</v>
      </c>
      <c r="I466" s="1" t="s">
        <v>9</v>
      </c>
      <c r="J466" s="2">
        <v>3.6782407407407409E-2</v>
      </c>
      <c r="K466" s="3">
        <v>10</v>
      </c>
      <c r="L466" s="4">
        <f>HOUR(Acrescentar1[[#This Row],[tempo]])*60*60+MINUTE(Acrescentar1[[#This Row],[tempo]])*60+SECOND(Acrescentar1[[#This Row],[tempo]])</f>
        <v>3178</v>
      </c>
      <c r="M466">
        <f>Acrescentar1[[#This Row],[tempo_s]]/Acrescentar1[[#This Row],[distancia]]</f>
        <v>317.8</v>
      </c>
      <c r="N466" t="str">
        <f>TEXT(ROUNDDOWN(Acrescentar1[[#This Row],[ritmo_s]]/60,0),"00")</f>
        <v>05</v>
      </c>
      <c r="O466" s="4" t="str">
        <f>TEXT(ROUND(((Acrescentar1[[#This Row],[ritmo_s]]/60-Acrescentar1[[#This Row],[comp_ritmo_min]])*100),2),"00")</f>
        <v>30</v>
      </c>
      <c r="P466" t="str">
        <f>Acrescentar1[[#This Row],[comp_ritmo_min]]&amp;":"&amp;Acrescentar1[[#This Row],[comp_ritmo_seg]]</f>
        <v>05:30</v>
      </c>
    </row>
    <row r="467" spans="1:16" x14ac:dyDescent="0.3">
      <c r="A467">
        <v>466</v>
      </c>
      <c r="B467">
        <v>11062</v>
      </c>
      <c r="C467" s="1" t="s">
        <v>921</v>
      </c>
      <c r="D467" s="1" t="s">
        <v>1</v>
      </c>
      <c r="E467">
        <v>35</v>
      </c>
      <c r="F467" s="1" t="s">
        <v>11</v>
      </c>
      <c r="G467" s="4">
        <v>76</v>
      </c>
      <c r="H467" s="1" t="s">
        <v>6</v>
      </c>
      <c r="I467" s="1" t="s">
        <v>6</v>
      </c>
      <c r="J467" s="2">
        <v>3.6805555555555557E-2</v>
      </c>
      <c r="K467" s="3">
        <v>10</v>
      </c>
      <c r="L467" s="4">
        <f>HOUR(Acrescentar1[[#This Row],[tempo]])*60*60+MINUTE(Acrescentar1[[#This Row],[tempo]])*60+SECOND(Acrescentar1[[#This Row],[tempo]])</f>
        <v>3180</v>
      </c>
      <c r="M467">
        <f>Acrescentar1[[#This Row],[tempo_s]]/Acrescentar1[[#This Row],[distancia]]</f>
        <v>318</v>
      </c>
      <c r="N467" t="str">
        <f>TEXT(ROUNDDOWN(Acrescentar1[[#This Row],[ritmo_s]]/60,0),"00")</f>
        <v>05</v>
      </c>
      <c r="O467" s="4" t="str">
        <f>TEXT(ROUND(((Acrescentar1[[#This Row],[ritmo_s]]/60-Acrescentar1[[#This Row],[comp_ritmo_min]])*100),2),"00")</f>
        <v>30</v>
      </c>
      <c r="P467" t="str">
        <f>Acrescentar1[[#This Row],[comp_ritmo_min]]&amp;":"&amp;Acrescentar1[[#This Row],[comp_ritmo_seg]]</f>
        <v>05:30</v>
      </c>
    </row>
    <row r="468" spans="1:16" x14ac:dyDescent="0.3">
      <c r="A468">
        <v>467</v>
      </c>
      <c r="B468">
        <v>9696</v>
      </c>
      <c r="C468" s="1" t="s">
        <v>922</v>
      </c>
      <c r="D468" s="1" t="s">
        <v>1</v>
      </c>
      <c r="E468">
        <v>42</v>
      </c>
      <c r="F468" s="1" t="s">
        <v>14</v>
      </c>
      <c r="G468" s="4">
        <v>95</v>
      </c>
      <c r="H468" s="1" t="s">
        <v>6</v>
      </c>
      <c r="I468" s="1" t="s">
        <v>6</v>
      </c>
      <c r="J468" s="2">
        <v>3.6805555555555557E-2</v>
      </c>
      <c r="K468" s="3">
        <v>10</v>
      </c>
      <c r="L468" s="4">
        <f>HOUR(Acrescentar1[[#This Row],[tempo]])*60*60+MINUTE(Acrescentar1[[#This Row],[tempo]])*60+SECOND(Acrescentar1[[#This Row],[tempo]])</f>
        <v>3180</v>
      </c>
      <c r="M468">
        <f>Acrescentar1[[#This Row],[tempo_s]]/Acrescentar1[[#This Row],[distancia]]</f>
        <v>318</v>
      </c>
      <c r="N468" t="str">
        <f>TEXT(ROUNDDOWN(Acrescentar1[[#This Row],[ritmo_s]]/60,0),"00")</f>
        <v>05</v>
      </c>
      <c r="O468" s="4" t="str">
        <f>TEXT(ROUND(((Acrescentar1[[#This Row],[ritmo_s]]/60-Acrescentar1[[#This Row],[comp_ritmo_min]])*100),2),"00")</f>
        <v>30</v>
      </c>
      <c r="P468" t="str">
        <f>Acrescentar1[[#This Row],[comp_ritmo_min]]&amp;":"&amp;Acrescentar1[[#This Row],[comp_ritmo_seg]]</f>
        <v>05:30</v>
      </c>
    </row>
    <row r="469" spans="1:16" x14ac:dyDescent="0.3">
      <c r="A469">
        <v>468</v>
      </c>
      <c r="B469">
        <v>10249</v>
      </c>
      <c r="C469" s="1" t="s">
        <v>923</v>
      </c>
      <c r="D469" s="1" t="s">
        <v>1</v>
      </c>
      <c r="E469">
        <v>24</v>
      </c>
      <c r="F469" s="1" t="s">
        <v>5</v>
      </c>
      <c r="G469" s="4">
        <v>13</v>
      </c>
      <c r="H469" s="1" t="s">
        <v>6</v>
      </c>
      <c r="I469" s="1" t="s">
        <v>6</v>
      </c>
      <c r="J469" s="2">
        <v>3.6851851851851851E-2</v>
      </c>
      <c r="K469" s="3">
        <v>10</v>
      </c>
      <c r="L469" s="4">
        <f>HOUR(Acrescentar1[[#This Row],[tempo]])*60*60+MINUTE(Acrescentar1[[#This Row],[tempo]])*60+SECOND(Acrescentar1[[#This Row],[tempo]])</f>
        <v>3184</v>
      </c>
      <c r="M469">
        <f>Acrescentar1[[#This Row],[tempo_s]]/Acrescentar1[[#This Row],[distancia]]</f>
        <v>318.39999999999998</v>
      </c>
      <c r="N469" t="str">
        <f>TEXT(ROUNDDOWN(Acrescentar1[[#This Row],[ritmo_s]]/60,0),"00")</f>
        <v>05</v>
      </c>
      <c r="O469" s="4" t="str">
        <f>TEXT(ROUND(((Acrescentar1[[#This Row],[ritmo_s]]/60-Acrescentar1[[#This Row],[comp_ritmo_min]])*100),2),"00")</f>
        <v>31</v>
      </c>
      <c r="P469" t="str">
        <f>Acrescentar1[[#This Row],[comp_ritmo_min]]&amp;":"&amp;Acrescentar1[[#This Row],[comp_ritmo_seg]]</f>
        <v>05:31</v>
      </c>
    </row>
    <row r="470" spans="1:16" x14ac:dyDescent="0.3">
      <c r="A470">
        <v>469</v>
      </c>
      <c r="B470">
        <v>8544</v>
      </c>
      <c r="C470" s="1" t="s">
        <v>924</v>
      </c>
      <c r="D470" s="1" t="s">
        <v>1</v>
      </c>
      <c r="E470">
        <v>44</v>
      </c>
      <c r="F470" s="1" t="s">
        <v>14</v>
      </c>
      <c r="G470" s="4">
        <v>96</v>
      </c>
      <c r="H470" s="1" t="s">
        <v>6</v>
      </c>
      <c r="I470" s="1" t="s">
        <v>345</v>
      </c>
      <c r="J470" s="2">
        <v>3.6886574074074072E-2</v>
      </c>
      <c r="K470" s="3">
        <v>10</v>
      </c>
      <c r="L470" s="4">
        <f>HOUR(Acrescentar1[[#This Row],[tempo]])*60*60+MINUTE(Acrescentar1[[#This Row],[tempo]])*60+SECOND(Acrescentar1[[#This Row],[tempo]])</f>
        <v>3187</v>
      </c>
      <c r="M470">
        <f>Acrescentar1[[#This Row],[tempo_s]]/Acrescentar1[[#This Row],[distancia]]</f>
        <v>318.7</v>
      </c>
      <c r="N470" t="str">
        <f>TEXT(ROUNDDOWN(Acrescentar1[[#This Row],[ritmo_s]]/60,0),"00")</f>
        <v>05</v>
      </c>
      <c r="O470" s="4" t="str">
        <f>TEXT(ROUND(((Acrescentar1[[#This Row],[ritmo_s]]/60-Acrescentar1[[#This Row],[comp_ritmo_min]])*100),2),"00")</f>
        <v>31</v>
      </c>
      <c r="P470" t="str">
        <f>Acrescentar1[[#This Row],[comp_ritmo_min]]&amp;":"&amp;Acrescentar1[[#This Row],[comp_ritmo_seg]]</f>
        <v>05:31</v>
      </c>
    </row>
    <row r="471" spans="1:16" x14ac:dyDescent="0.3">
      <c r="A471">
        <v>470</v>
      </c>
      <c r="B471">
        <v>9885</v>
      </c>
      <c r="C471" s="1" t="s">
        <v>925</v>
      </c>
      <c r="D471" s="1" t="s">
        <v>1</v>
      </c>
      <c r="E471">
        <v>47</v>
      </c>
      <c r="F471" s="1" t="s">
        <v>16</v>
      </c>
      <c r="G471" s="4">
        <v>68</v>
      </c>
      <c r="H471" s="1" t="s">
        <v>6</v>
      </c>
      <c r="I471" s="1" t="s">
        <v>6</v>
      </c>
      <c r="J471" s="2">
        <v>3.6909722222222219E-2</v>
      </c>
      <c r="K471" s="3">
        <v>10</v>
      </c>
      <c r="L471" s="4">
        <f>HOUR(Acrescentar1[[#This Row],[tempo]])*60*60+MINUTE(Acrescentar1[[#This Row],[tempo]])*60+SECOND(Acrescentar1[[#This Row],[tempo]])</f>
        <v>3189</v>
      </c>
      <c r="M471">
        <f>Acrescentar1[[#This Row],[tempo_s]]/Acrescentar1[[#This Row],[distancia]]</f>
        <v>318.89999999999998</v>
      </c>
      <c r="N471" t="str">
        <f>TEXT(ROUNDDOWN(Acrescentar1[[#This Row],[ritmo_s]]/60,0),"00")</f>
        <v>05</v>
      </c>
      <c r="O471" s="4" t="str">
        <f>TEXT(ROUND(((Acrescentar1[[#This Row],[ritmo_s]]/60-Acrescentar1[[#This Row],[comp_ritmo_min]])*100),2),"00")</f>
        <v>32</v>
      </c>
      <c r="P471" t="str">
        <f>Acrescentar1[[#This Row],[comp_ritmo_min]]&amp;":"&amp;Acrescentar1[[#This Row],[comp_ritmo_seg]]</f>
        <v>05:32</v>
      </c>
    </row>
    <row r="472" spans="1:16" x14ac:dyDescent="0.3">
      <c r="A472">
        <v>471</v>
      </c>
      <c r="B472">
        <v>10250</v>
      </c>
      <c r="C472" s="1" t="s">
        <v>926</v>
      </c>
      <c r="D472" s="1" t="s">
        <v>1</v>
      </c>
      <c r="E472">
        <v>32</v>
      </c>
      <c r="F472" s="1" t="s">
        <v>2</v>
      </c>
      <c r="G472" s="4">
        <v>72</v>
      </c>
      <c r="H472" s="1" t="s">
        <v>6</v>
      </c>
      <c r="I472" s="1" t="s">
        <v>6</v>
      </c>
      <c r="J472" s="2">
        <v>3.6921296296296299E-2</v>
      </c>
      <c r="K472" s="3">
        <v>10</v>
      </c>
      <c r="L472" s="4">
        <f>HOUR(Acrescentar1[[#This Row],[tempo]])*60*60+MINUTE(Acrescentar1[[#This Row],[tempo]])*60+SECOND(Acrescentar1[[#This Row],[tempo]])</f>
        <v>3190</v>
      </c>
      <c r="M472">
        <f>Acrescentar1[[#This Row],[tempo_s]]/Acrescentar1[[#This Row],[distancia]]</f>
        <v>319</v>
      </c>
      <c r="N472" t="str">
        <f>TEXT(ROUNDDOWN(Acrescentar1[[#This Row],[ritmo_s]]/60,0),"00")</f>
        <v>05</v>
      </c>
      <c r="O472" s="4" t="str">
        <f>TEXT(ROUND(((Acrescentar1[[#This Row],[ritmo_s]]/60-Acrescentar1[[#This Row],[comp_ritmo_min]])*100),2),"00")</f>
        <v>32</v>
      </c>
      <c r="P472" t="str">
        <f>Acrescentar1[[#This Row],[comp_ritmo_min]]&amp;":"&amp;Acrescentar1[[#This Row],[comp_ritmo_seg]]</f>
        <v>05:32</v>
      </c>
    </row>
    <row r="473" spans="1:16" x14ac:dyDescent="0.3">
      <c r="A473">
        <v>472</v>
      </c>
      <c r="B473">
        <v>9694</v>
      </c>
      <c r="C473" s="1" t="s">
        <v>927</v>
      </c>
      <c r="D473" s="1" t="s">
        <v>1</v>
      </c>
      <c r="E473">
        <v>55</v>
      </c>
      <c r="F473" s="1" t="s">
        <v>59</v>
      </c>
      <c r="G473" s="4">
        <v>24</v>
      </c>
      <c r="H473" s="1" t="s">
        <v>6</v>
      </c>
      <c r="I473" s="1" t="s">
        <v>6</v>
      </c>
      <c r="J473" s="2">
        <v>3.6932870370370373E-2</v>
      </c>
      <c r="K473" s="3">
        <v>10</v>
      </c>
      <c r="L473" s="4">
        <f>HOUR(Acrescentar1[[#This Row],[tempo]])*60*60+MINUTE(Acrescentar1[[#This Row],[tempo]])*60+SECOND(Acrescentar1[[#This Row],[tempo]])</f>
        <v>3191</v>
      </c>
      <c r="M473">
        <f>Acrescentar1[[#This Row],[tempo_s]]/Acrescentar1[[#This Row],[distancia]]</f>
        <v>319.10000000000002</v>
      </c>
      <c r="N473" t="str">
        <f>TEXT(ROUNDDOWN(Acrescentar1[[#This Row],[ritmo_s]]/60,0),"00")</f>
        <v>05</v>
      </c>
      <c r="O473" s="4" t="str">
        <f>TEXT(ROUND(((Acrescentar1[[#This Row],[ritmo_s]]/60-Acrescentar1[[#This Row],[comp_ritmo_min]])*100),2),"00")</f>
        <v>32</v>
      </c>
      <c r="P473" t="str">
        <f>Acrescentar1[[#This Row],[comp_ritmo_min]]&amp;":"&amp;Acrescentar1[[#This Row],[comp_ritmo_seg]]</f>
        <v>05:32</v>
      </c>
    </row>
    <row r="474" spans="1:16" x14ac:dyDescent="0.3">
      <c r="A474">
        <v>473</v>
      </c>
      <c r="B474">
        <v>9519</v>
      </c>
      <c r="C474" s="1" t="s">
        <v>928</v>
      </c>
      <c r="D474" s="1" t="s">
        <v>1</v>
      </c>
      <c r="E474">
        <v>34</v>
      </c>
      <c r="F474" s="1" t="s">
        <v>2</v>
      </c>
      <c r="G474" s="4">
        <v>73</v>
      </c>
      <c r="H474" s="1" t="s">
        <v>6</v>
      </c>
      <c r="I474" s="1" t="s">
        <v>210</v>
      </c>
      <c r="J474" s="2">
        <v>3.6944444444444446E-2</v>
      </c>
      <c r="K474" s="3">
        <v>10</v>
      </c>
      <c r="L474" s="4">
        <f>HOUR(Acrescentar1[[#This Row],[tempo]])*60*60+MINUTE(Acrescentar1[[#This Row],[tempo]])*60+SECOND(Acrescentar1[[#This Row],[tempo]])</f>
        <v>3192</v>
      </c>
      <c r="M474">
        <f>Acrescentar1[[#This Row],[tempo_s]]/Acrescentar1[[#This Row],[distancia]]</f>
        <v>319.2</v>
      </c>
      <c r="N474" t="str">
        <f>TEXT(ROUNDDOWN(Acrescentar1[[#This Row],[ritmo_s]]/60,0),"00")</f>
        <v>05</v>
      </c>
      <c r="O474" s="4" t="str">
        <f>TEXT(ROUND(((Acrescentar1[[#This Row],[ritmo_s]]/60-Acrescentar1[[#This Row],[comp_ritmo_min]])*100),2),"00")</f>
        <v>32</v>
      </c>
      <c r="P474" t="str">
        <f>Acrescentar1[[#This Row],[comp_ritmo_min]]&amp;":"&amp;Acrescentar1[[#This Row],[comp_ritmo_seg]]</f>
        <v>05:32</v>
      </c>
    </row>
    <row r="475" spans="1:16" x14ac:dyDescent="0.3">
      <c r="A475">
        <v>474</v>
      </c>
      <c r="B475">
        <v>9738</v>
      </c>
      <c r="C475" s="1" t="s">
        <v>929</v>
      </c>
      <c r="D475" s="1" t="s">
        <v>1</v>
      </c>
      <c r="E475">
        <v>37</v>
      </c>
      <c r="F475" s="1" t="s">
        <v>11</v>
      </c>
      <c r="G475" s="4">
        <v>77</v>
      </c>
      <c r="H475" s="1" t="s">
        <v>6</v>
      </c>
      <c r="I475" s="1" t="s">
        <v>6</v>
      </c>
      <c r="J475" s="2">
        <v>3.695601851851852E-2</v>
      </c>
      <c r="K475" s="3">
        <v>10</v>
      </c>
      <c r="L475" s="4">
        <f>HOUR(Acrescentar1[[#This Row],[tempo]])*60*60+MINUTE(Acrescentar1[[#This Row],[tempo]])*60+SECOND(Acrescentar1[[#This Row],[tempo]])</f>
        <v>3193</v>
      </c>
      <c r="M475">
        <f>Acrescentar1[[#This Row],[tempo_s]]/Acrescentar1[[#This Row],[distancia]]</f>
        <v>319.3</v>
      </c>
      <c r="N475" t="str">
        <f>TEXT(ROUNDDOWN(Acrescentar1[[#This Row],[ritmo_s]]/60,0),"00")</f>
        <v>05</v>
      </c>
      <c r="O475" s="4" t="str">
        <f>TEXT(ROUND(((Acrescentar1[[#This Row],[ritmo_s]]/60-Acrescentar1[[#This Row],[comp_ritmo_min]])*100),2),"00")</f>
        <v>32</v>
      </c>
      <c r="P475" t="str">
        <f>Acrescentar1[[#This Row],[comp_ritmo_min]]&amp;":"&amp;Acrescentar1[[#This Row],[comp_ritmo_seg]]</f>
        <v>05:32</v>
      </c>
    </row>
    <row r="476" spans="1:16" x14ac:dyDescent="0.3">
      <c r="A476">
        <v>475</v>
      </c>
      <c r="B476">
        <v>10355</v>
      </c>
      <c r="C476" s="1" t="s">
        <v>930</v>
      </c>
      <c r="D476" s="1" t="s">
        <v>1</v>
      </c>
      <c r="E476">
        <v>35</v>
      </c>
      <c r="F476" s="1" t="s">
        <v>11</v>
      </c>
      <c r="G476" s="4">
        <v>78</v>
      </c>
      <c r="H476" s="1" t="s">
        <v>6</v>
      </c>
      <c r="I476" s="1" t="s">
        <v>6</v>
      </c>
      <c r="J476" s="2">
        <v>3.695601851851852E-2</v>
      </c>
      <c r="K476" s="3">
        <v>10</v>
      </c>
      <c r="L476" s="4">
        <f>HOUR(Acrescentar1[[#This Row],[tempo]])*60*60+MINUTE(Acrescentar1[[#This Row],[tempo]])*60+SECOND(Acrescentar1[[#This Row],[tempo]])</f>
        <v>3193</v>
      </c>
      <c r="M476">
        <f>Acrescentar1[[#This Row],[tempo_s]]/Acrescentar1[[#This Row],[distancia]]</f>
        <v>319.3</v>
      </c>
      <c r="N476" t="str">
        <f>TEXT(ROUNDDOWN(Acrescentar1[[#This Row],[ritmo_s]]/60,0),"00")</f>
        <v>05</v>
      </c>
      <c r="O476" s="4" t="str">
        <f>TEXT(ROUND(((Acrescentar1[[#This Row],[ritmo_s]]/60-Acrescentar1[[#This Row],[comp_ritmo_min]])*100),2),"00")</f>
        <v>32</v>
      </c>
      <c r="P476" t="str">
        <f>Acrescentar1[[#This Row],[comp_ritmo_min]]&amp;":"&amp;Acrescentar1[[#This Row],[comp_ritmo_seg]]</f>
        <v>05:32</v>
      </c>
    </row>
    <row r="477" spans="1:16" x14ac:dyDescent="0.3">
      <c r="A477">
        <v>476</v>
      </c>
      <c r="B477">
        <v>11260</v>
      </c>
      <c r="C477" s="1" t="s">
        <v>931</v>
      </c>
      <c r="D477" s="1" t="s">
        <v>1</v>
      </c>
      <c r="E477">
        <v>29</v>
      </c>
      <c r="F477" s="1" t="s">
        <v>36</v>
      </c>
      <c r="G477" s="4">
        <v>32</v>
      </c>
      <c r="H477" s="1" t="s">
        <v>6</v>
      </c>
      <c r="I477" s="1" t="s">
        <v>6</v>
      </c>
      <c r="J477" s="2">
        <v>3.6967592592592594E-2</v>
      </c>
      <c r="K477" s="3">
        <v>10</v>
      </c>
      <c r="L477" s="4">
        <f>HOUR(Acrescentar1[[#This Row],[tempo]])*60*60+MINUTE(Acrescentar1[[#This Row],[tempo]])*60+SECOND(Acrescentar1[[#This Row],[tempo]])</f>
        <v>3194</v>
      </c>
      <c r="M477">
        <f>Acrescentar1[[#This Row],[tempo_s]]/Acrescentar1[[#This Row],[distancia]]</f>
        <v>319.39999999999998</v>
      </c>
      <c r="N477" t="str">
        <f>TEXT(ROUNDDOWN(Acrescentar1[[#This Row],[ritmo_s]]/60,0),"00")</f>
        <v>05</v>
      </c>
      <c r="O477" s="4" t="str">
        <f>TEXT(ROUND(((Acrescentar1[[#This Row],[ritmo_s]]/60-Acrescentar1[[#This Row],[comp_ritmo_min]])*100),2),"00")</f>
        <v>32</v>
      </c>
      <c r="P477" t="str">
        <f>Acrescentar1[[#This Row],[comp_ritmo_min]]&amp;":"&amp;Acrescentar1[[#This Row],[comp_ritmo_seg]]</f>
        <v>05:32</v>
      </c>
    </row>
    <row r="478" spans="1:16" x14ac:dyDescent="0.3">
      <c r="A478">
        <v>477</v>
      </c>
      <c r="B478">
        <v>9684</v>
      </c>
      <c r="C478" s="1" t="s">
        <v>932</v>
      </c>
      <c r="D478" s="1" t="s">
        <v>1</v>
      </c>
      <c r="E478">
        <v>47</v>
      </c>
      <c r="F478" s="1" t="s">
        <v>16</v>
      </c>
      <c r="G478" s="4">
        <v>69</v>
      </c>
      <c r="H478" s="1" t="s">
        <v>6</v>
      </c>
      <c r="I478" s="1" t="s">
        <v>6</v>
      </c>
      <c r="J478" s="2">
        <v>3.6967592592592594E-2</v>
      </c>
      <c r="K478" s="3">
        <v>10</v>
      </c>
      <c r="L478" s="4">
        <f>HOUR(Acrescentar1[[#This Row],[tempo]])*60*60+MINUTE(Acrescentar1[[#This Row],[tempo]])*60+SECOND(Acrescentar1[[#This Row],[tempo]])</f>
        <v>3194</v>
      </c>
      <c r="M478">
        <f>Acrescentar1[[#This Row],[tempo_s]]/Acrescentar1[[#This Row],[distancia]]</f>
        <v>319.39999999999998</v>
      </c>
      <c r="N478" t="str">
        <f>TEXT(ROUNDDOWN(Acrescentar1[[#This Row],[ritmo_s]]/60,0),"00")</f>
        <v>05</v>
      </c>
      <c r="O478" s="4" t="str">
        <f>TEXT(ROUND(((Acrescentar1[[#This Row],[ritmo_s]]/60-Acrescentar1[[#This Row],[comp_ritmo_min]])*100),2),"00")</f>
        <v>32</v>
      </c>
      <c r="P478" t="str">
        <f>Acrescentar1[[#This Row],[comp_ritmo_min]]&amp;":"&amp;Acrescentar1[[#This Row],[comp_ritmo_seg]]</f>
        <v>05:32</v>
      </c>
    </row>
    <row r="479" spans="1:16" x14ac:dyDescent="0.3">
      <c r="A479">
        <v>478</v>
      </c>
      <c r="B479">
        <v>8718</v>
      </c>
      <c r="C479" s="1" t="s">
        <v>933</v>
      </c>
      <c r="D479" s="1" t="s">
        <v>1</v>
      </c>
      <c r="E479">
        <v>45</v>
      </c>
      <c r="F479" s="1" t="s">
        <v>16</v>
      </c>
      <c r="G479" s="4">
        <v>70</v>
      </c>
      <c r="H479" s="1" t="s">
        <v>6</v>
      </c>
      <c r="I479" s="1" t="s">
        <v>289</v>
      </c>
      <c r="J479" s="2">
        <v>3.6990740740740741E-2</v>
      </c>
      <c r="K479" s="3">
        <v>10</v>
      </c>
      <c r="L479" s="4">
        <f>HOUR(Acrescentar1[[#This Row],[tempo]])*60*60+MINUTE(Acrescentar1[[#This Row],[tempo]])*60+SECOND(Acrescentar1[[#This Row],[tempo]])</f>
        <v>3196</v>
      </c>
      <c r="M479">
        <f>Acrescentar1[[#This Row],[tempo_s]]/Acrescentar1[[#This Row],[distancia]]</f>
        <v>319.60000000000002</v>
      </c>
      <c r="N479" t="str">
        <f>TEXT(ROUNDDOWN(Acrescentar1[[#This Row],[ritmo_s]]/60,0),"00")</f>
        <v>05</v>
      </c>
      <c r="O479" s="4" t="str">
        <f>TEXT(ROUND(((Acrescentar1[[#This Row],[ritmo_s]]/60-Acrescentar1[[#This Row],[comp_ritmo_min]])*100),2),"00")</f>
        <v>33</v>
      </c>
      <c r="P479" t="str">
        <f>Acrescentar1[[#This Row],[comp_ritmo_min]]&amp;":"&amp;Acrescentar1[[#This Row],[comp_ritmo_seg]]</f>
        <v>05:33</v>
      </c>
    </row>
    <row r="480" spans="1:16" x14ac:dyDescent="0.3">
      <c r="A480">
        <v>479</v>
      </c>
      <c r="B480">
        <v>8969</v>
      </c>
      <c r="C480" s="1" t="s">
        <v>934</v>
      </c>
      <c r="D480" s="1" t="s">
        <v>1</v>
      </c>
      <c r="E480">
        <v>46</v>
      </c>
      <c r="F480" s="1" t="s">
        <v>16</v>
      </c>
      <c r="G480" s="4">
        <v>71</v>
      </c>
      <c r="H480" s="1" t="s">
        <v>6</v>
      </c>
      <c r="I480" s="1" t="s">
        <v>9</v>
      </c>
      <c r="J480" s="2">
        <v>3.7013888888888888E-2</v>
      </c>
      <c r="K480" s="3">
        <v>10</v>
      </c>
      <c r="L480" s="4">
        <f>HOUR(Acrescentar1[[#This Row],[tempo]])*60*60+MINUTE(Acrescentar1[[#This Row],[tempo]])*60+SECOND(Acrescentar1[[#This Row],[tempo]])</f>
        <v>3198</v>
      </c>
      <c r="M480">
        <f>Acrescentar1[[#This Row],[tempo_s]]/Acrescentar1[[#This Row],[distancia]]</f>
        <v>319.8</v>
      </c>
      <c r="N480" t="str">
        <f>TEXT(ROUNDDOWN(Acrescentar1[[#This Row],[ritmo_s]]/60,0),"00")</f>
        <v>05</v>
      </c>
      <c r="O480" s="4" t="str">
        <f>TEXT(ROUND(((Acrescentar1[[#This Row],[ritmo_s]]/60-Acrescentar1[[#This Row],[comp_ritmo_min]])*100),2),"00")</f>
        <v>33</v>
      </c>
      <c r="P480" t="str">
        <f>Acrescentar1[[#This Row],[comp_ritmo_min]]&amp;":"&amp;Acrescentar1[[#This Row],[comp_ritmo_seg]]</f>
        <v>05:33</v>
      </c>
    </row>
    <row r="481" spans="1:16" x14ac:dyDescent="0.3">
      <c r="A481">
        <v>480</v>
      </c>
      <c r="B481">
        <v>10813</v>
      </c>
      <c r="C481" s="1" t="s">
        <v>935</v>
      </c>
      <c r="D481" s="1" t="s">
        <v>1</v>
      </c>
      <c r="E481">
        <v>44</v>
      </c>
      <c r="F481" s="1" t="s">
        <v>14</v>
      </c>
      <c r="G481" s="4">
        <v>97</v>
      </c>
      <c r="H481" s="1" t="s">
        <v>6</v>
      </c>
      <c r="I481" s="1" t="s">
        <v>6</v>
      </c>
      <c r="J481" s="2">
        <v>3.7013888888888888E-2</v>
      </c>
      <c r="K481" s="3">
        <v>10</v>
      </c>
      <c r="L481" s="4">
        <f>HOUR(Acrescentar1[[#This Row],[tempo]])*60*60+MINUTE(Acrescentar1[[#This Row],[tempo]])*60+SECOND(Acrescentar1[[#This Row],[tempo]])</f>
        <v>3198</v>
      </c>
      <c r="M481">
        <f>Acrescentar1[[#This Row],[tempo_s]]/Acrescentar1[[#This Row],[distancia]]</f>
        <v>319.8</v>
      </c>
      <c r="N481" t="str">
        <f>TEXT(ROUNDDOWN(Acrescentar1[[#This Row],[ritmo_s]]/60,0),"00")</f>
        <v>05</v>
      </c>
      <c r="O481" s="4" t="str">
        <f>TEXT(ROUND(((Acrescentar1[[#This Row],[ritmo_s]]/60-Acrescentar1[[#This Row],[comp_ritmo_min]])*100),2),"00")</f>
        <v>33</v>
      </c>
      <c r="P481" t="str">
        <f>Acrescentar1[[#This Row],[comp_ritmo_min]]&amp;":"&amp;Acrescentar1[[#This Row],[comp_ritmo_seg]]</f>
        <v>05:33</v>
      </c>
    </row>
    <row r="482" spans="1:16" x14ac:dyDescent="0.3">
      <c r="A482">
        <v>481</v>
      </c>
      <c r="B482">
        <v>11049</v>
      </c>
      <c r="C482" s="1" t="s">
        <v>936</v>
      </c>
      <c r="D482" s="1" t="s">
        <v>1</v>
      </c>
      <c r="E482">
        <v>22</v>
      </c>
      <c r="F482" s="1" t="s">
        <v>5</v>
      </c>
      <c r="G482" s="4">
        <v>14</v>
      </c>
      <c r="H482" s="1" t="s">
        <v>6</v>
      </c>
      <c r="I482" s="1" t="s">
        <v>6</v>
      </c>
      <c r="J482" s="2">
        <v>3.7025462962962961E-2</v>
      </c>
      <c r="K482" s="3">
        <v>10</v>
      </c>
      <c r="L482" s="4">
        <f>HOUR(Acrescentar1[[#This Row],[tempo]])*60*60+MINUTE(Acrescentar1[[#This Row],[tempo]])*60+SECOND(Acrescentar1[[#This Row],[tempo]])</f>
        <v>3199</v>
      </c>
      <c r="M482">
        <f>Acrescentar1[[#This Row],[tempo_s]]/Acrescentar1[[#This Row],[distancia]]</f>
        <v>319.89999999999998</v>
      </c>
      <c r="N482" t="str">
        <f>TEXT(ROUNDDOWN(Acrescentar1[[#This Row],[ritmo_s]]/60,0),"00")</f>
        <v>05</v>
      </c>
      <c r="O482" s="4" t="str">
        <f>TEXT(ROUND(((Acrescentar1[[#This Row],[ritmo_s]]/60-Acrescentar1[[#This Row],[comp_ritmo_min]])*100),2),"00")</f>
        <v>33</v>
      </c>
      <c r="P482" t="str">
        <f>Acrescentar1[[#This Row],[comp_ritmo_min]]&amp;":"&amp;Acrescentar1[[#This Row],[comp_ritmo_seg]]</f>
        <v>05:33</v>
      </c>
    </row>
    <row r="483" spans="1:16" x14ac:dyDescent="0.3">
      <c r="A483">
        <v>482</v>
      </c>
      <c r="B483">
        <v>9513</v>
      </c>
      <c r="C483" s="1" t="s">
        <v>937</v>
      </c>
      <c r="D483" s="1" t="s">
        <v>1</v>
      </c>
      <c r="E483">
        <v>48</v>
      </c>
      <c r="F483" s="1" t="s">
        <v>16</v>
      </c>
      <c r="G483" s="4">
        <v>72</v>
      </c>
      <c r="H483" s="1" t="s">
        <v>6</v>
      </c>
      <c r="I483" s="1" t="s">
        <v>938</v>
      </c>
      <c r="J483" s="2">
        <v>3.7037037037037035E-2</v>
      </c>
      <c r="K483" s="3">
        <v>10</v>
      </c>
      <c r="L483" s="4">
        <f>HOUR(Acrescentar1[[#This Row],[tempo]])*60*60+MINUTE(Acrescentar1[[#This Row],[tempo]])*60+SECOND(Acrescentar1[[#This Row],[tempo]])</f>
        <v>3200</v>
      </c>
      <c r="M483">
        <f>Acrescentar1[[#This Row],[tempo_s]]/Acrescentar1[[#This Row],[distancia]]</f>
        <v>320</v>
      </c>
      <c r="N483" t="str">
        <f>TEXT(ROUNDDOWN(Acrescentar1[[#This Row],[ritmo_s]]/60,0),"00")</f>
        <v>05</v>
      </c>
      <c r="O483" s="4" t="str">
        <f>TEXT(ROUND(((Acrescentar1[[#This Row],[ritmo_s]]/60-Acrescentar1[[#This Row],[comp_ritmo_min]])*100),2),"00")</f>
        <v>33</v>
      </c>
      <c r="P483" t="str">
        <f>Acrescentar1[[#This Row],[comp_ritmo_min]]&amp;":"&amp;Acrescentar1[[#This Row],[comp_ritmo_seg]]</f>
        <v>05:33</v>
      </c>
    </row>
    <row r="484" spans="1:16" x14ac:dyDescent="0.3">
      <c r="A484">
        <v>483</v>
      </c>
      <c r="B484">
        <v>9507</v>
      </c>
      <c r="C484" s="1" t="s">
        <v>939</v>
      </c>
      <c r="D484" s="1" t="s">
        <v>1</v>
      </c>
      <c r="E484">
        <v>50</v>
      </c>
      <c r="F484" s="1" t="s">
        <v>18</v>
      </c>
      <c r="G484" s="4">
        <v>56</v>
      </c>
      <c r="H484" s="1" t="s">
        <v>6</v>
      </c>
      <c r="I484" s="1" t="s">
        <v>938</v>
      </c>
      <c r="J484" s="2">
        <v>3.7048611111111109E-2</v>
      </c>
      <c r="K484" s="3">
        <v>10</v>
      </c>
      <c r="L484" s="4">
        <f>HOUR(Acrescentar1[[#This Row],[tempo]])*60*60+MINUTE(Acrescentar1[[#This Row],[tempo]])*60+SECOND(Acrescentar1[[#This Row],[tempo]])</f>
        <v>3201</v>
      </c>
      <c r="M484">
        <f>Acrescentar1[[#This Row],[tempo_s]]/Acrescentar1[[#This Row],[distancia]]</f>
        <v>320.10000000000002</v>
      </c>
      <c r="N484" t="str">
        <f>TEXT(ROUNDDOWN(Acrescentar1[[#This Row],[ritmo_s]]/60,0),"00")</f>
        <v>05</v>
      </c>
      <c r="O484" s="4" t="str">
        <f>TEXT(ROUND(((Acrescentar1[[#This Row],[ritmo_s]]/60-Acrescentar1[[#This Row],[comp_ritmo_min]])*100),2),"00")</f>
        <v>34</v>
      </c>
      <c r="P484" t="str">
        <f>Acrescentar1[[#This Row],[comp_ritmo_min]]&amp;":"&amp;Acrescentar1[[#This Row],[comp_ritmo_seg]]</f>
        <v>05:34</v>
      </c>
    </row>
    <row r="485" spans="1:16" x14ac:dyDescent="0.3">
      <c r="A485">
        <v>484</v>
      </c>
      <c r="B485">
        <v>10642</v>
      </c>
      <c r="C485" s="1" t="s">
        <v>940</v>
      </c>
      <c r="D485" s="1" t="s">
        <v>1</v>
      </c>
      <c r="E485">
        <v>21</v>
      </c>
      <c r="F485" s="1" t="s">
        <v>5</v>
      </c>
      <c r="G485" s="4">
        <v>15</v>
      </c>
      <c r="H485" s="1" t="s">
        <v>6</v>
      </c>
      <c r="I485" s="1" t="s">
        <v>6</v>
      </c>
      <c r="J485" s="2">
        <v>3.7106481481481483E-2</v>
      </c>
      <c r="K485" s="3">
        <v>10</v>
      </c>
      <c r="L485" s="4">
        <f>HOUR(Acrescentar1[[#This Row],[tempo]])*60*60+MINUTE(Acrescentar1[[#This Row],[tempo]])*60+SECOND(Acrescentar1[[#This Row],[tempo]])</f>
        <v>3206</v>
      </c>
      <c r="M485">
        <f>Acrescentar1[[#This Row],[tempo_s]]/Acrescentar1[[#This Row],[distancia]]</f>
        <v>320.60000000000002</v>
      </c>
      <c r="N485" t="str">
        <f>TEXT(ROUNDDOWN(Acrescentar1[[#This Row],[ritmo_s]]/60,0),"00")</f>
        <v>05</v>
      </c>
      <c r="O485" s="4" t="str">
        <f>TEXT(ROUND(((Acrescentar1[[#This Row],[ritmo_s]]/60-Acrescentar1[[#This Row],[comp_ritmo_min]])*100),2),"00")</f>
        <v>34</v>
      </c>
      <c r="P485" t="str">
        <f>Acrescentar1[[#This Row],[comp_ritmo_min]]&amp;":"&amp;Acrescentar1[[#This Row],[comp_ritmo_seg]]</f>
        <v>05:34</v>
      </c>
    </row>
    <row r="486" spans="1:16" x14ac:dyDescent="0.3">
      <c r="A486">
        <v>485</v>
      </c>
      <c r="B486">
        <v>9491</v>
      </c>
      <c r="C486" s="1" t="s">
        <v>941</v>
      </c>
      <c r="D486" s="1" t="s">
        <v>1</v>
      </c>
      <c r="E486">
        <v>63</v>
      </c>
      <c r="F486" s="1" t="s">
        <v>51</v>
      </c>
      <c r="G486" s="4">
        <v>16</v>
      </c>
      <c r="H486" s="1" t="s">
        <v>6</v>
      </c>
      <c r="I486" s="1" t="s">
        <v>54</v>
      </c>
      <c r="J486" s="2">
        <v>3.7106481481481483E-2</v>
      </c>
      <c r="K486" s="3">
        <v>10</v>
      </c>
      <c r="L486" s="4">
        <f>HOUR(Acrescentar1[[#This Row],[tempo]])*60*60+MINUTE(Acrescentar1[[#This Row],[tempo]])*60+SECOND(Acrescentar1[[#This Row],[tempo]])</f>
        <v>3206</v>
      </c>
      <c r="M486">
        <f>Acrescentar1[[#This Row],[tempo_s]]/Acrescentar1[[#This Row],[distancia]]</f>
        <v>320.60000000000002</v>
      </c>
      <c r="N486" t="str">
        <f>TEXT(ROUNDDOWN(Acrescentar1[[#This Row],[ritmo_s]]/60,0),"00")</f>
        <v>05</v>
      </c>
      <c r="O486" s="4" t="str">
        <f>TEXT(ROUND(((Acrescentar1[[#This Row],[ritmo_s]]/60-Acrescentar1[[#This Row],[comp_ritmo_min]])*100),2),"00")</f>
        <v>34</v>
      </c>
      <c r="P486" t="str">
        <f>Acrescentar1[[#This Row],[comp_ritmo_min]]&amp;":"&amp;Acrescentar1[[#This Row],[comp_ritmo_seg]]</f>
        <v>05:34</v>
      </c>
    </row>
    <row r="487" spans="1:16" x14ac:dyDescent="0.3">
      <c r="A487">
        <v>486</v>
      </c>
      <c r="B487">
        <v>11157</v>
      </c>
      <c r="C487" s="1" t="s">
        <v>942</v>
      </c>
      <c r="D487" s="1" t="s">
        <v>1</v>
      </c>
      <c r="E487">
        <v>71</v>
      </c>
      <c r="F487" s="1" t="s">
        <v>49</v>
      </c>
      <c r="G487" s="4">
        <v>5</v>
      </c>
      <c r="H487" s="1" t="s">
        <v>6</v>
      </c>
      <c r="I487" s="1" t="s">
        <v>6</v>
      </c>
      <c r="J487" s="2">
        <v>3.7106481481481483E-2</v>
      </c>
      <c r="K487" s="3">
        <v>10</v>
      </c>
      <c r="L487" s="4">
        <f>HOUR(Acrescentar1[[#This Row],[tempo]])*60*60+MINUTE(Acrescentar1[[#This Row],[tempo]])*60+SECOND(Acrescentar1[[#This Row],[tempo]])</f>
        <v>3206</v>
      </c>
      <c r="M487">
        <f>Acrescentar1[[#This Row],[tempo_s]]/Acrescentar1[[#This Row],[distancia]]</f>
        <v>320.60000000000002</v>
      </c>
      <c r="N487" t="str">
        <f>TEXT(ROUNDDOWN(Acrescentar1[[#This Row],[ritmo_s]]/60,0),"00")</f>
        <v>05</v>
      </c>
      <c r="O487" s="4" t="str">
        <f>TEXT(ROUND(((Acrescentar1[[#This Row],[ritmo_s]]/60-Acrescentar1[[#This Row],[comp_ritmo_min]])*100),2),"00")</f>
        <v>34</v>
      </c>
      <c r="P487" t="str">
        <f>Acrescentar1[[#This Row],[comp_ritmo_min]]&amp;":"&amp;Acrescentar1[[#This Row],[comp_ritmo_seg]]</f>
        <v>05:34</v>
      </c>
    </row>
    <row r="488" spans="1:16" x14ac:dyDescent="0.3">
      <c r="A488">
        <v>487</v>
      </c>
      <c r="B488">
        <v>9147</v>
      </c>
      <c r="C488" s="1" t="s">
        <v>943</v>
      </c>
      <c r="D488" s="1" t="s">
        <v>1</v>
      </c>
      <c r="E488">
        <v>34</v>
      </c>
      <c r="F488" s="1" t="s">
        <v>2</v>
      </c>
      <c r="G488" s="4">
        <v>74</v>
      </c>
      <c r="H488" s="1" t="s">
        <v>6</v>
      </c>
      <c r="I488" s="1" t="s">
        <v>131</v>
      </c>
      <c r="J488" s="2">
        <v>3.7118055555555557E-2</v>
      </c>
      <c r="K488" s="3">
        <v>10</v>
      </c>
      <c r="L488" s="4">
        <f>HOUR(Acrescentar1[[#This Row],[tempo]])*60*60+MINUTE(Acrescentar1[[#This Row],[tempo]])*60+SECOND(Acrescentar1[[#This Row],[tempo]])</f>
        <v>3207</v>
      </c>
      <c r="M488">
        <f>Acrescentar1[[#This Row],[tempo_s]]/Acrescentar1[[#This Row],[distancia]]</f>
        <v>320.7</v>
      </c>
      <c r="N488" t="str">
        <f>TEXT(ROUNDDOWN(Acrescentar1[[#This Row],[ritmo_s]]/60,0),"00")</f>
        <v>05</v>
      </c>
      <c r="O488" s="4" t="str">
        <f>TEXT(ROUND(((Acrescentar1[[#This Row],[ritmo_s]]/60-Acrescentar1[[#This Row],[comp_ritmo_min]])*100),2),"00")</f>
        <v>35</v>
      </c>
      <c r="P488" t="str">
        <f>Acrescentar1[[#This Row],[comp_ritmo_min]]&amp;":"&amp;Acrescentar1[[#This Row],[comp_ritmo_seg]]</f>
        <v>05:35</v>
      </c>
    </row>
    <row r="489" spans="1:16" x14ac:dyDescent="0.3">
      <c r="A489">
        <v>488</v>
      </c>
      <c r="B489">
        <v>9936</v>
      </c>
      <c r="C489" s="1" t="s">
        <v>944</v>
      </c>
      <c r="D489" s="1" t="s">
        <v>1</v>
      </c>
      <c r="E489">
        <v>49</v>
      </c>
      <c r="F489" s="1" t="s">
        <v>16</v>
      </c>
      <c r="G489" s="4">
        <v>73</v>
      </c>
      <c r="H489" s="1" t="s">
        <v>6</v>
      </c>
      <c r="I489" s="1" t="s">
        <v>6</v>
      </c>
      <c r="J489" s="2">
        <v>3.7164351851851851E-2</v>
      </c>
      <c r="K489" s="3">
        <v>10</v>
      </c>
      <c r="L489" s="4">
        <f>HOUR(Acrescentar1[[#This Row],[tempo]])*60*60+MINUTE(Acrescentar1[[#This Row],[tempo]])*60+SECOND(Acrescentar1[[#This Row],[tempo]])</f>
        <v>3211</v>
      </c>
      <c r="M489">
        <f>Acrescentar1[[#This Row],[tempo_s]]/Acrescentar1[[#This Row],[distancia]]</f>
        <v>321.10000000000002</v>
      </c>
      <c r="N489" t="str">
        <f>TEXT(ROUNDDOWN(Acrescentar1[[#This Row],[ritmo_s]]/60,0),"00")</f>
        <v>05</v>
      </c>
      <c r="O489" s="4" t="str">
        <f>TEXT(ROUND(((Acrescentar1[[#This Row],[ritmo_s]]/60-Acrescentar1[[#This Row],[comp_ritmo_min]])*100),2),"00")</f>
        <v>35</v>
      </c>
      <c r="P489" t="str">
        <f>Acrescentar1[[#This Row],[comp_ritmo_min]]&amp;":"&amp;Acrescentar1[[#This Row],[comp_ritmo_seg]]</f>
        <v>05:35</v>
      </c>
    </row>
    <row r="490" spans="1:16" x14ac:dyDescent="0.3">
      <c r="A490">
        <v>489</v>
      </c>
      <c r="B490">
        <v>10743</v>
      </c>
      <c r="C490" s="1" t="s">
        <v>945</v>
      </c>
      <c r="D490" s="1" t="s">
        <v>1</v>
      </c>
      <c r="E490">
        <v>30</v>
      </c>
      <c r="F490" s="1" t="s">
        <v>2</v>
      </c>
      <c r="G490" s="4">
        <v>75</v>
      </c>
      <c r="H490" s="1" t="s">
        <v>6</v>
      </c>
      <c r="I490" s="1" t="s">
        <v>6</v>
      </c>
      <c r="J490" s="2">
        <v>3.7210648148148145E-2</v>
      </c>
      <c r="K490" s="3">
        <v>10</v>
      </c>
      <c r="L490" s="4">
        <f>HOUR(Acrescentar1[[#This Row],[tempo]])*60*60+MINUTE(Acrescentar1[[#This Row],[tempo]])*60+SECOND(Acrescentar1[[#This Row],[tempo]])</f>
        <v>3215</v>
      </c>
      <c r="M490">
        <f>Acrescentar1[[#This Row],[tempo_s]]/Acrescentar1[[#This Row],[distancia]]</f>
        <v>321.5</v>
      </c>
      <c r="N490" t="str">
        <f>TEXT(ROUNDDOWN(Acrescentar1[[#This Row],[ritmo_s]]/60,0),"00")</f>
        <v>05</v>
      </c>
      <c r="O490" s="4" t="str">
        <f>TEXT(ROUND(((Acrescentar1[[#This Row],[ritmo_s]]/60-Acrescentar1[[#This Row],[comp_ritmo_min]])*100),2),"00")</f>
        <v>36</v>
      </c>
      <c r="P490" t="str">
        <f>Acrescentar1[[#This Row],[comp_ritmo_min]]&amp;":"&amp;Acrescentar1[[#This Row],[comp_ritmo_seg]]</f>
        <v>05:36</v>
      </c>
    </row>
    <row r="491" spans="1:16" x14ac:dyDescent="0.3">
      <c r="A491">
        <v>490</v>
      </c>
      <c r="B491">
        <v>10041</v>
      </c>
      <c r="C491" s="1" t="s">
        <v>946</v>
      </c>
      <c r="D491" s="1" t="s">
        <v>1</v>
      </c>
      <c r="E491">
        <v>47</v>
      </c>
      <c r="F491" s="1" t="s">
        <v>16</v>
      </c>
      <c r="G491" s="4">
        <v>74</v>
      </c>
      <c r="H491" s="1" t="s">
        <v>6</v>
      </c>
      <c r="I491" s="1" t="s">
        <v>6</v>
      </c>
      <c r="J491" s="2">
        <v>3.72337962962963E-2</v>
      </c>
      <c r="K491" s="3">
        <v>10</v>
      </c>
      <c r="L491" s="4">
        <f>HOUR(Acrescentar1[[#This Row],[tempo]])*60*60+MINUTE(Acrescentar1[[#This Row],[tempo]])*60+SECOND(Acrescentar1[[#This Row],[tempo]])</f>
        <v>3217</v>
      </c>
      <c r="M491">
        <f>Acrescentar1[[#This Row],[tempo_s]]/Acrescentar1[[#This Row],[distancia]]</f>
        <v>321.7</v>
      </c>
      <c r="N491" t="str">
        <f>TEXT(ROUNDDOWN(Acrescentar1[[#This Row],[ritmo_s]]/60,0),"00")</f>
        <v>05</v>
      </c>
      <c r="O491" s="4" t="str">
        <f>TEXT(ROUND(((Acrescentar1[[#This Row],[ritmo_s]]/60-Acrescentar1[[#This Row],[comp_ritmo_min]])*100),2),"00")</f>
        <v>36</v>
      </c>
      <c r="P491" t="str">
        <f>Acrescentar1[[#This Row],[comp_ritmo_min]]&amp;":"&amp;Acrescentar1[[#This Row],[comp_ritmo_seg]]</f>
        <v>05:36</v>
      </c>
    </row>
    <row r="492" spans="1:16" x14ac:dyDescent="0.3">
      <c r="A492">
        <v>491</v>
      </c>
      <c r="B492">
        <v>9198</v>
      </c>
      <c r="C492" s="1" t="s">
        <v>870</v>
      </c>
      <c r="D492" s="1" t="s">
        <v>1</v>
      </c>
      <c r="E492">
        <v>25</v>
      </c>
      <c r="F492" s="1" t="s">
        <v>36</v>
      </c>
      <c r="G492" s="4">
        <v>33</v>
      </c>
      <c r="H492" s="1" t="s">
        <v>6</v>
      </c>
      <c r="I492" s="1" t="s">
        <v>871</v>
      </c>
      <c r="J492" s="2">
        <v>3.7245370370370373E-2</v>
      </c>
      <c r="K492" s="3">
        <v>10</v>
      </c>
      <c r="L492" s="4">
        <f>HOUR(Acrescentar1[[#This Row],[tempo]])*60*60+MINUTE(Acrescentar1[[#This Row],[tempo]])*60+SECOND(Acrescentar1[[#This Row],[tempo]])</f>
        <v>3218</v>
      </c>
      <c r="M492">
        <f>Acrescentar1[[#This Row],[tempo_s]]/Acrescentar1[[#This Row],[distancia]]</f>
        <v>321.8</v>
      </c>
      <c r="N492" t="str">
        <f>TEXT(ROUNDDOWN(Acrescentar1[[#This Row],[ritmo_s]]/60,0),"00")</f>
        <v>05</v>
      </c>
      <c r="O492" s="4" t="str">
        <f>TEXT(ROUND(((Acrescentar1[[#This Row],[ritmo_s]]/60-Acrescentar1[[#This Row],[comp_ritmo_min]])*100),2),"00")</f>
        <v>36</v>
      </c>
      <c r="P492" t="str">
        <f>Acrescentar1[[#This Row],[comp_ritmo_min]]&amp;":"&amp;Acrescentar1[[#This Row],[comp_ritmo_seg]]</f>
        <v>05:36</v>
      </c>
    </row>
    <row r="493" spans="1:16" x14ac:dyDescent="0.3">
      <c r="A493">
        <v>492</v>
      </c>
      <c r="B493">
        <v>9755</v>
      </c>
      <c r="C493" s="1" t="s">
        <v>872</v>
      </c>
      <c r="D493" s="1" t="s">
        <v>1</v>
      </c>
      <c r="E493">
        <v>33</v>
      </c>
      <c r="F493" s="1" t="s">
        <v>2</v>
      </c>
      <c r="G493" s="4">
        <v>76</v>
      </c>
      <c r="H493" s="1" t="s">
        <v>6</v>
      </c>
      <c r="I493" s="1" t="s">
        <v>6</v>
      </c>
      <c r="J493" s="2">
        <v>3.7256944444444447E-2</v>
      </c>
      <c r="K493" s="3">
        <v>10</v>
      </c>
      <c r="L493" s="4">
        <f>HOUR(Acrescentar1[[#This Row],[tempo]])*60*60+MINUTE(Acrescentar1[[#This Row],[tempo]])*60+SECOND(Acrescentar1[[#This Row],[tempo]])</f>
        <v>3219</v>
      </c>
      <c r="M493">
        <f>Acrescentar1[[#This Row],[tempo_s]]/Acrescentar1[[#This Row],[distancia]]</f>
        <v>321.89999999999998</v>
      </c>
      <c r="N493" t="str">
        <f>TEXT(ROUNDDOWN(Acrescentar1[[#This Row],[ritmo_s]]/60,0),"00")</f>
        <v>05</v>
      </c>
      <c r="O493" s="4" t="str">
        <f>TEXT(ROUND(((Acrescentar1[[#This Row],[ritmo_s]]/60-Acrescentar1[[#This Row],[comp_ritmo_min]])*100),2),"00")</f>
        <v>37</v>
      </c>
      <c r="P493" t="str">
        <f>Acrescentar1[[#This Row],[comp_ritmo_min]]&amp;":"&amp;Acrescentar1[[#This Row],[comp_ritmo_seg]]</f>
        <v>05:37</v>
      </c>
    </row>
    <row r="494" spans="1:16" x14ac:dyDescent="0.3">
      <c r="A494">
        <v>493</v>
      </c>
      <c r="B494">
        <v>10384</v>
      </c>
      <c r="C494" s="1" t="s">
        <v>873</v>
      </c>
      <c r="D494" s="1" t="s">
        <v>1</v>
      </c>
      <c r="E494">
        <v>42</v>
      </c>
      <c r="F494" s="1" t="s">
        <v>14</v>
      </c>
      <c r="G494" s="4">
        <v>98</v>
      </c>
      <c r="H494" s="1" t="s">
        <v>6</v>
      </c>
      <c r="I494" s="1" t="s">
        <v>6</v>
      </c>
      <c r="J494" s="2">
        <v>3.7303240740740741E-2</v>
      </c>
      <c r="K494" s="3">
        <v>10</v>
      </c>
      <c r="L494" s="4">
        <f>HOUR(Acrescentar1[[#This Row],[tempo]])*60*60+MINUTE(Acrescentar1[[#This Row],[tempo]])*60+SECOND(Acrescentar1[[#This Row],[tempo]])</f>
        <v>3223</v>
      </c>
      <c r="M494">
        <f>Acrescentar1[[#This Row],[tempo_s]]/Acrescentar1[[#This Row],[distancia]]</f>
        <v>322.3</v>
      </c>
      <c r="N494" t="str">
        <f>TEXT(ROUNDDOWN(Acrescentar1[[#This Row],[ritmo_s]]/60,0),"00")</f>
        <v>05</v>
      </c>
      <c r="O494" s="4" t="str">
        <f>TEXT(ROUND(((Acrescentar1[[#This Row],[ritmo_s]]/60-Acrescentar1[[#This Row],[comp_ritmo_min]])*100),2),"00")</f>
        <v>37</v>
      </c>
      <c r="P494" t="str">
        <f>Acrescentar1[[#This Row],[comp_ritmo_min]]&amp;":"&amp;Acrescentar1[[#This Row],[comp_ritmo_seg]]</f>
        <v>05:37</v>
      </c>
    </row>
    <row r="495" spans="1:16" x14ac:dyDescent="0.3">
      <c r="A495">
        <v>494</v>
      </c>
      <c r="B495">
        <v>10562</v>
      </c>
      <c r="C495" s="1" t="s">
        <v>874</v>
      </c>
      <c r="D495" s="1" t="s">
        <v>1</v>
      </c>
      <c r="E495">
        <v>44</v>
      </c>
      <c r="F495" s="1" t="s">
        <v>14</v>
      </c>
      <c r="G495" s="4">
        <v>99</v>
      </c>
      <c r="H495" s="1" t="s">
        <v>6</v>
      </c>
      <c r="I495" s="1" t="s">
        <v>6</v>
      </c>
      <c r="J495" s="2">
        <v>3.7303240740740741E-2</v>
      </c>
      <c r="K495" s="3">
        <v>10</v>
      </c>
      <c r="L495" s="4">
        <f>HOUR(Acrescentar1[[#This Row],[tempo]])*60*60+MINUTE(Acrescentar1[[#This Row],[tempo]])*60+SECOND(Acrescentar1[[#This Row],[tempo]])</f>
        <v>3223</v>
      </c>
      <c r="M495">
        <f>Acrescentar1[[#This Row],[tempo_s]]/Acrescentar1[[#This Row],[distancia]]</f>
        <v>322.3</v>
      </c>
      <c r="N495" t="str">
        <f>TEXT(ROUNDDOWN(Acrescentar1[[#This Row],[ritmo_s]]/60,0),"00")</f>
        <v>05</v>
      </c>
      <c r="O495" s="4" t="str">
        <f>TEXT(ROUND(((Acrescentar1[[#This Row],[ritmo_s]]/60-Acrescentar1[[#This Row],[comp_ritmo_min]])*100),2),"00")</f>
        <v>37</v>
      </c>
      <c r="P495" t="str">
        <f>Acrescentar1[[#This Row],[comp_ritmo_min]]&amp;":"&amp;Acrescentar1[[#This Row],[comp_ritmo_seg]]</f>
        <v>05:37</v>
      </c>
    </row>
    <row r="496" spans="1:16" x14ac:dyDescent="0.3">
      <c r="A496">
        <v>495</v>
      </c>
      <c r="B496">
        <v>10611</v>
      </c>
      <c r="C496" s="1" t="s">
        <v>875</v>
      </c>
      <c r="D496" s="1" t="s">
        <v>1</v>
      </c>
      <c r="E496">
        <v>36</v>
      </c>
      <c r="F496" s="1" t="s">
        <v>11</v>
      </c>
      <c r="G496" s="4">
        <v>79</v>
      </c>
      <c r="H496" s="1" t="s">
        <v>6</v>
      </c>
      <c r="I496" s="1" t="s">
        <v>6</v>
      </c>
      <c r="J496" s="2">
        <v>3.7314814814814815E-2</v>
      </c>
      <c r="K496" s="3">
        <v>10</v>
      </c>
      <c r="L496" s="4">
        <f>HOUR(Acrescentar1[[#This Row],[tempo]])*60*60+MINUTE(Acrescentar1[[#This Row],[tempo]])*60+SECOND(Acrescentar1[[#This Row],[tempo]])</f>
        <v>3224</v>
      </c>
      <c r="M496">
        <f>Acrescentar1[[#This Row],[tempo_s]]/Acrescentar1[[#This Row],[distancia]]</f>
        <v>322.39999999999998</v>
      </c>
      <c r="N496" t="str">
        <f>TEXT(ROUNDDOWN(Acrescentar1[[#This Row],[ritmo_s]]/60,0),"00")</f>
        <v>05</v>
      </c>
      <c r="O496" s="4" t="str">
        <f>TEXT(ROUND(((Acrescentar1[[#This Row],[ritmo_s]]/60-Acrescentar1[[#This Row],[comp_ritmo_min]])*100),2),"00")</f>
        <v>37</v>
      </c>
      <c r="P496" t="str">
        <f>Acrescentar1[[#This Row],[comp_ritmo_min]]&amp;":"&amp;Acrescentar1[[#This Row],[comp_ritmo_seg]]</f>
        <v>05:37</v>
      </c>
    </row>
    <row r="497" spans="1:16" x14ac:dyDescent="0.3">
      <c r="A497">
        <v>496</v>
      </c>
      <c r="B497">
        <v>8557</v>
      </c>
      <c r="C497" s="1" t="s">
        <v>876</v>
      </c>
      <c r="D497" s="1" t="s">
        <v>1</v>
      </c>
      <c r="E497">
        <v>32</v>
      </c>
      <c r="F497" s="1" t="s">
        <v>2</v>
      </c>
      <c r="G497" s="4">
        <v>77</v>
      </c>
      <c r="H497" s="1" t="s">
        <v>6</v>
      </c>
      <c r="I497" s="1" t="s">
        <v>610</v>
      </c>
      <c r="J497" s="2">
        <v>3.7349537037037035E-2</v>
      </c>
      <c r="K497" s="3">
        <v>10</v>
      </c>
      <c r="L497" s="4">
        <f>HOUR(Acrescentar1[[#This Row],[tempo]])*60*60+MINUTE(Acrescentar1[[#This Row],[tempo]])*60+SECOND(Acrescentar1[[#This Row],[tempo]])</f>
        <v>3227</v>
      </c>
      <c r="M497">
        <f>Acrescentar1[[#This Row],[tempo_s]]/Acrescentar1[[#This Row],[distancia]]</f>
        <v>322.7</v>
      </c>
      <c r="N497" t="str">
        <f>TEXT(ROUNDDOWN(Acrescentar1[[#This Row],[ritmo_s]]/60,0),"00")</f>
        <v>05</v>
      </c>
      <c r="O497" s="4" t="str">
        <f>TEXT(ROUND(((Acrescentar1[[#This Row],[ritmo_s]]/60-Acrescentar1[[#This Row],[comp_ritmo_min]])*100),2),"00")</f>
        <v>38</v>
      </c>
      <c r="P497" t="str">
        <f>Acrescentar1[[#This Row],[comp_ritmo_min]]&amp;":"&amp;Acrescentar1[[#This Row],[comp_ritmo_seg]]</f>
        <v>05:38</v>
      </c>
    </row>
    <row r="498" spans="1:16" x14ac:dyDescent="0.3">
      <c r="A498">
        <v>497</v>
      </c>
      <c r="B498">
        <v>8757</v>
      </c>
      <c r="C498" s="1" t="s">
        <v>877</v>
      </c>
      <c r="D498" s="1" t="s">
        <v>1</v>
      </c>
      <c r="E498">
        <v>42</v>
      </c>
      <c r="F498" s="1" t="s">
        <v>14</v>
      </c>
      <c r="G498" s="4">
        <v>100</v>
      </c>
      <c r="H498" s="1" t="s">
        <v>6</v>
      </c>
      <c r="I498" s="1" t="s">
        <v>850</v>
      </c>
      <c r="J498" s="2">
        <v>3.740740740740741E-2</v>
      </c>
      <c r="K498" s="3">
        <v>10</v>
      </c>
      <c r="L498" s="4">
        <f>HOUR(Acrescentar1[[#This Row],[tempo]])*60*60+MINUTE(Acrescentar1[[#This Row],[tempo]])*60+SECOND(Acrescentar1[[#This Row],[tempo]])</f>
        <v>3232</v>
      </c>
      <c r="M498">
        <f>Acrescentar1[[#This Row],[tempo_s]]/Acrescentar1[[#This Row],[distancia]]</f>
        <v>323.2</v>
      </c>
      <c r="N498" t="str">
        <f>TEXT(ROUNDDOWN(Acrescentar1[[#This Row],[ritmo_s]]/60,0),"00")</f>
        <v>05</v>
      </c>
      <c r="O498" s="4" t="str">
        <f>TEXT(ROUND(((Acrescentar1[[#This Row],[ritmo_s]]/60-Acrescentar1[[#This Row],[comp_ritmo_min]])*100),2),"00")</f>
        <v>39</v>
      </c>
      <c r="P498" t="str">
        <f>Acrescentar1[[#This Row],[comp_ritmo_min]]&amp;":"&amp;Acrescentar1[[#This Row],[comp_ritmo_seg]]</f>
        <v>05:39</v>
      </c>
    </row>
    <row r="499" spans="1:16" x14ac:dyDescent="0.3">
      <c r="A499">
        <v>498</v>
      </c>
      <c r="B499">
        <v>8561</v>
      </c>
      <c r="C499" s="1" t="s">
        <v>878</v>
      </c>
      <c r="D499" s="1" t="s">
        <v>1</v>
      </c>
      <c r="E499">
        <v>33</v>
      </c>
      <c r="F499" s="1" t="s">
        <v>2</v>
      </c>
      <c r="G499" s="4">
        <v>78</v>
      </c>
      <c r="H499" s="1" t="s">
        <v>6</v>
      </c>
      <c r="I499" s="1" t="s">
        <v>610</v>
      </c>
      <c r="J499" s="2">
        <v>3.7418981481481484E-2</v>
      </c>
      <c r="K499" s="3">
        <v>10</v>
      </c>
      <c r="L499" s="4">
        <f>HOUR(Acrescentar1[[#This Row],[tempo]])*60*60+MINUTE(Acrescentar1[[#This Row],[tempo]])*60+SECOND(Acrescentar1[[#This Row],[tempo]])</f>
        <v>3233</v>
      </c>
      <c r="M499">
        <f>Acrescentar1[[#This Row],[tempo_s]]/Acrescentar1[[#This Row],[distancia]]</f>
        <v>323.3</v>
      </c>
      <c r="N499" t="str">
        <f>TEXT(ROUNDDOWN(Acrescentar1[[#This Row],[ritmo_s]]/60,0),"00")</f>
        <v>05</v>
      </c>
      <c r="O499" s="4" t="str">
        <f>TEXT(ROUND(((Acrescentar1[[#This Row],[ritmo_s]]/60-Acrescentar1[[#This Row],[comp_ritmo_min]])*100),2),"00")</f>
        <v>39</v>
      </c>
      <c r="P499" t="str">
        <f>Acrescentar1[[#This Row],[comp_ritmo_min]]&amp;":"&amp;Acrescentar1[[#This Row],[comp_ritmo_seg]]</f>
        <v>05:39</v>
      </c>
    </row>
    <row r="500" spans="1:16" x14ac:dyDescent="0.3">
      <c r="A500">
        <v>499</v>
      </c>
      <c r="B500">
        <v>10958</v>
      </c>
      <c r="C500" s="1" t="s">
        <v>879</v>
      </c>
      <c r="D500" s="1" t="s">
        <v>1</v>
      </c>
      <c r="E500">
        <v>17</v>
      </c>
      <c r="F500" s="1" t="s">
        <v>78</v>
      </c>
      <c r="G500" s="4">
        <v>6</v>
      </c>
      <c r="H500" s="1" t="s">
        <v>6</v>
      </c>
      <c r="I500" s="1" t="s">
        <v>6</v>
      </c>
      <c r="J500" s="2">
        <v>3.7430555555555557E-2</v>
      </c>
      <c r="K500" s="3">
        <v>10</v>
      </c>
      <c r="L500" s="4">
        <f>HOUR(Acrescentar1[[#This Row],[tempo]])*60*60+MINUTE(Acrescentar1[[#This Row],[tempo]])*60+SECOND(Acrescentar1[[#This Row],[tempo]])</f>
        <v>3234</v>
      </c>
      <c r="M500">
        <f>Acrescentar1[[#This Row],[tempo_s]]/Acrescentar1[[#This Row],[distancia]]</f>
        <v>323.39999999999998</v>
      </c>
      <c r="N500" t="str">
        <f>TEXT(ROUNDDOWN(Acrescentar1[[#This Row],[ritmo_s]]/60,0),"00")</f>
        <v>05</v>
      </c>
      <c r="O500" s="4" t="str">
        <f>TEXT(ROUND(((Acrescentar1[[#This Row],[ritmo_s]]/60-Acrescentar1[[#This Row],[comp_ritmo_min]])*100),2),"00")</f>
        <v>39</v>
      </c>
      <c r="P500" t="str">
        <f>Acrescentar1[[#This Row],[comp_ritmo_min]]&amp;":"&amp;Acrescentar1[[#This Row],[comp_ritmo_seg]]</f>
        <v>05:39</v>
      </c>
    </row>
    <row r="501" spans="1:16" x14ac:dyDescent="0.3">
      <c r="A501">
        <v>500</v>
      </c>
      <c r="B501">
        <v>10618</v>
      </c>
      <c r="C501" s="1" t="s">
        <v>880</v>
      </c>
      <c r="D501" s="1" t="s">
        <v>1</v>
      </c>
      <c r="E501">
        <v>60</v>
      </c>
      <c r="F501" s="1" t="s">
        <v>51</v>
      </c>
      <c r="G501" s="4">
        <v>17</v>
      </c>
      <c r="H501" s="1" t="s">
        <v>6</v>
      </c>
      <c r="I501" s="1" t="s">
        <v>6</v>
      </c>
      <c r="J501" s="2">
        <v>3.7430555555555557E-2</v>
      </c>
      <c r="K501" s="3">
        <v>10</v>
      </c>
      <c r="L501" s="4">
        <f>HOUR(Acrescentar1[[#This Row],[tempo]])*60*60+MINUTE(Acrescentar1[[#This Row],[tempo]])*60+SECOND(Acrescentar1[[#This Row],[tempo]])</f>
        <v>3234</v>
      </c>
      <c r="M501">
        <f>Acrescentar1[[#This Row],[tempo_s]]/Acrescentar1[[#This Row],[distancia]]</f>
        <v>323.39999999999998</v>
      </c>
      <c r="N501" t="str">
        <f>TEXT(ROUNDDOWN(Acrescentar1[[#This Row],[ritmo_s]]/60,0),"00")</f>
        <v>05</v>
      </c>
      <c r="O501" s="4" t="str">
        <f>TEXT(ROUND(((Acrescentar1[[#This Row],[ritmo_s]]/60-Acrescentar1[[#This Row],[comp_ritmo_min]])*100),2),"00")</f>
        <v>39</v>
      </c>
      <c r="P501" t="str">
        <f>Acrescentar1[[#This Row],[comp_ritmo_min]]&amp;":"&amp;Acrescentar1[[#This Row],[comp_ritmo_seg]]</f>
        <v>05:39</v>
      </c>
    </row>
    <row r="502" spans="1:16" x14ac:dyDescent="0.3">
      <c r="A502">
        <v>501</v>
      </c>
      <c r="B502">
        <v>9337</v>
      </c>
      <c r="C502" s="1" t="s">
        <v>881</v>
      </c>
      <c r="D502" s="1" t="s">
        <v>1</v>
      </c>
      <c r="E502">
        <v>42</v>
      </c>
      <c r="F502" s="1" t="s">
        <v>14</v>
      </c>
      <c r="G502" s="4">
        <v>101</v>
      </c>
      <c r="H502" s="1" t="s">
        <v>6</v>
      </c>
      <c r="I502" s="1" t="s">
        <v>882</v>
      </c>
      <c r="J502" s="2">
        <v>3.7453703703703704E-2</v>
      </c>
      <c r="K502" s="3">
        <v>10</v>
      </c>
      <c r="L502" s="4">
        <f>HOUR(Acrescentar1[[#This Row],[tempo]])*60*60+MINUTE(Acrescentar1[[#This Row],[tempo]])*60+SECOND(Acrescentar1[[#This Row],[tempo]])</f>
        <v>3236</v>
      </c>
      <c r="M502">
        <f>Acrescentar1[[#This Row],[tempo_s]]/Acrescentar1[[#This Row],[distancia]]</f>
        <v>323.60000000000002</v>
      </c>
      <c r="N502" t="str">
        <f>TEXT(ROUNDDOWN(Acrescentar1[[#This Row],[ritmo_s]]/60,0),"00")</f>
        <v>05</v>
      </c>
      <c r="O502" s="4" t="str">
        <f>TEXT(ROUND(((Acrescentar1[[#This Row],[ritmo_s]]/60-Acrescentar1[[#This Row],[comp_ritmo_min]])*100),2),"00")</f>
        <v>39</v>
      </c>
      <c r="P502" t="str">
        <f>Acrescentar1[[#This Row],[comp_ritmo_min]]&amp;":"&amp;Acrescentar1[[#This Row],[comp_ritmo_seg]]</f>
        <v>05:39</v>
      </c>
    </row>
    <row r="503" spans="1:16" x14ac:dyDescent="0.3">
      <c r="A503">
        <v>502</v>
      </c>
      <c r="B503">
        <v>9963</v>
      </c>
      <c r="C503" s="1" t="s">
        <v>883</v>
      </c>
      <c r="D503" s="1" t="s">
        <v>1</v>
      </c>
      <c r="E503">
        <v>46</v>
      </c>
      <c r="F503" s="1" t="s">
        <v>16</v>
      </c>
      <c r="G503" s="4">
        <v>75</v>
      </c>
      <c r="H503" s="1" t="s">
        <v>6</v>
      </c>
      <c r="I503" s="1" t="s">
        <v>6</v>
      </c>
      <c r="J503" s="2">
        <v>3.7453703703703704E-2</v>
      </c>
      <c r="K503" s="3">
        <v>10</v>
      </c>
      <c r="L503" s="4">
        <f>HOUR(Acrescentar1[[#This Row],[tempo]])*60*60+MINUTE(Acrescentar1[[#This Row],[tempo]])*60+SECOND(Acrescentar1[[#This Row],[tempo]])</f>
        <v>3236</v>
      </c>
      <c r="M503">
        <f>Acrescentar1[[#This Row],[tempo_s]]/Acrescentar1[[#This Row],[distancia]]</f>
        <v>323.60000000000002</v>
      </c>
      <c r="N503" t="str">
        <f>TEXT(ROUNDDOWN(Acrescentar1[[#This Row],[ritmo_s]]/60,0),"00")</f>
        <v>05</v>
      </c>
      <c r="O503" s="4" t="str">
        <f>TEXT(ROUND(((Acrescentar1[[#This Row],[ritmo_s]]/60-Acrescentar1[[#This Row],[comp_ritmo_min]])*100),2),"00")</f>
        <v>39</v>
      </c>
      <c r="P503" t="str">
        <f>Acrescentar1[[#This Row],[comp_ritmo_min]]&amp;":"&amp;Acrescentar1[[#This Row],[comp_ritmo_seg]]</f>
        <v>05:39</v>
      </c>
    </row>
    <row r="504" spans="1:16" x14ac:dyDescent="0.3">
      <c r="A504">
        <v>503</v>
      </c>
      <c r="B504">
        <v>10572</v>
      </c>
      <c r="C504" s="1" t="s">
        <v>884</v>
      </c>
      <c r="D504" s="1" t="s">
        <v>1</v>
      </c>
      <c r="E504">
        <v>30</v>
      </c>
      <c r="F504" s="1" t="s">
        <v>2</v>
      </c>
      <c r="G504" s="4">
        <v>79</v>
      </c>
      <c r="H504" s="1" t="s">
        <v>6</v>
      </c>
      <c r="I504" s="1" t="s">
        <v>6</v>
      </c>
      <c r="J504" s="2">
        <v>3.7465277777777778E-2</v>
      </c>
      <c r="K504" s="3">
        <v>10</v>
      </c>
      <c r="L504" s="4">
        <f>HOUR(Acrescentar1[[#This Row],[tempo]])*60*60+MINUTE(Acrescentar1[[#This Row],[tempo]])*60+SECOND(Acrescentar1[[#This Row],[tempo]])</f>
        <v>3237</v>
      </c>
      <c r="M504">
        <f>Acrescentar1[[#This Row],[tempo_s]]/Acrescentar1[[#This Row],[distancia]]</f>
        <v>323.7</v>
      </c>
      <c r="N504" t="str">
        <f>TEXT(ROUNDDOWN(Acrescentar1[[#This Row],[ritmo_s]]/60,0),"00")</f>
        <v>05</v>
      </c>
      <c r="O504" s="4" t="str">
        <f>TEXT(ROUND(((Acrescentar1[[#This Row],[ritmo_s]]/60-Acrescentar1[[#This Row],[comp_ritmo_min]])*100),2),"00")</f>
        <v>40</v>
      </c>
      <c r="P504" t="str">
        <f>Acrescentar1[[#This Row],[comp_ritmo_min]]&amp;":"&amp;Acrescentar1[[#This Row],[comp_ritmo_seg]]</f>
        <v>05:40</v>
      </c>
    </row>
    <row r="505" spans="1:16" x14ac:dyDescent="0.3">
      <c r="A505">
        <v>504</v>
      </c>
      <c r="B505">
        <v>9346</v>
      </c>
      <c r="C505" s="1" t="s">
        <v>885</v>
      </c>
      <c r="D505" s="1" t="s">
        <v>1</v>
      </c>
      <c r="E505">
        <v>48</v>
      </c>
      <c r="F505" s="1" t="s">
        <v>16</v>
      </c>
      <c r="G505" s="4">
        <v>76</v>
      </c>
      <c r="H505" s="1" t="s">
        <v>6</v>
      </c>
      <c r="I505" s="1" t="s">
        <v>886</v>
      </c>
      <c r="J505" s="2">
        <v>3.7488425925925925E-2</v>
      </c>
      <c r="K505" s="3">
        <v>10</v>
      </c>
      <c r="L505" s="4">
        <f>HOUR(Acrescentar1[[#This Row],[tempo]])*60*60+MINUTE(Acrescentar1[[#This Row],[tempo]])*60+SECOND(Acrescentar1[[#This Row],[tempo]])</f>
        <v>3239</v>
      </c>
      <c r="M505">
        <f>Acrescentar1[[#This Row],[tempo_s]]/Acrescentar1[[#This Row],[distancia]]</f>
        <v>323.89999999999998</v>
      </c>
      <c r="N505" t="str">
        <f>TEXT(ROUNDDOWN(Acrescentar1[[#This Row],[ritmo_s]]/60,0),"00")</f>
        <v>05</v>
      </c>
      <c r="O505" s="4" t="str">
        <f>TEXT(ROUND(((Acrescentar1[[#This Row],[ritmo_s]]/60-Acrescentar1[[#This Row],[comp_ritmo_min]])*100),2),"00")</f>
        <v>40</v>
      </c>
      <c r="P505" t="str">
        <f>Acrescentar1[[#This Row],[comp_ritmo_min]]&amp;":"&amp;Acrescentar1[[#This Row],[comp_ritmo_seg]]</f>
        <v>05:40</v>
      </c>
    </row>
    <row r="506" spans="1:16" x14ac:dyDescent="0.3">
      <c r="A506">
        <v>505</v>
      </c>
      <c r="B506">
        <v>11109</v>
      </c>
      <c r="C506" s="1" t="s">
        <v>887</v>
      </c>
      <c r="D506" s="1" t="s">
        <v>1</v>
      </c>
      <c r="E506">
        <v>33</v>
      </c>
      <c r="F506" s="1" t="s">
        <v>2</v>
      </c>
      <c r="G506" s="4">
        <v>80</v>
      </c>
      <c r="H506" s="1" t="s">
        <v>6</v>
      </c>
      <c r="I506" s="1" t="s">
        <v>6</v>
      </c>
      <c r="J506" s="2">
        <v>3.7499999999999999E-2</v>
      </c>
      <c r="K506" s="3">
        <v>10</v>
      </c>
      <c r="L506" s="4">
        <f>HOUR(Acrescentar1[[#This Row],[tempo]])*60*60+MINUTE(Acrescentar1[[#This Row],[tempo]])*60+SECOND(Acrescentar1[[#This Row],[tempo]])</f>
        <v>3240</v>
      </c>
      <c r="M506">
        <f>Acrescentar1[[#This Row],[tempo_s]]/Acrescentar1[[#This Row],[distancia]]</f>
        <v>324</v>
      </c>
      <c r="N506" t="str">
        <f>TEXT(ROUNDDOWN(Acrescentar1[[#This Row],[ritmo_s]]/60,0),"00")</f>
        <v>05</v>
      </c>
      <c r="O506" s="4" t="str">
        <f>TEXT(ROUND(((Acrescentar1[[#This Row],[ritmo_s]]/60-Acrescentar1[[#This Row],[comp_ritmo_min]])*100),2),"00")</f>
        <v>40</v>
      </c>
      <c r="P506" t="str">
        <f>Acrescentar1[[#This Row],[comp_ritmo_min]]&amp;":"&amp;Acrescentar1[[#This Row],[comp_ritmo_seg]]</f>
        <v>05:40</v>
      </c>
    </row>
    <row r="507" spans="1:16" x14ac:dyDescent="0.3">
      <c r="A507">
        <v>506</v>
      </c>
      <c r="B507">
        <v>10587</v>
      </c>
      <c r="C507" s="1" t="s">
        <v>888</v>
      </c>
      <c r="D507" s="1" t="s">
        <v>1</v>
      </c>
      <c r="E507">
        <v>38</v>
      </c>
      <c r="F507" s="1" t="s">
        <v>11</v>
      </c>
      <c r="G507" s="4">
        <v>80</v>
      </c>
      <c r="H507" s="1" t="s">
        <v>6</v>
      </c>
      <c r="I507" s="1" t="s">
        <v>6</v>
      </c>
      <c r="J507" s="2">
        <v>3.7499999999999999E-2</v>
      </c>
      <c r="K507" s="3">
        <v>10</v>
      </c>
      <c r="L507" s="4">
        <f>HOUR(Acrescentar1[[#This Row],[tempo]])*60*60+MINUTE(Acrescentar1[[#This Row],[tempo]])*60+SECOND(Acrescentar1[[#This Row],[tempo]])</f>
        <v>3240</v>
      </c>
      <c r="M507">
        <f>Acrescentar1[[#This Row],[tempo_s]]/Acrescentar1[[#This Row],[distancia]]</f>
        <v>324</v>
      </c>
      <c r="N507" t="str">
        <f>TEXT(ROUNDDOWN(Acrescentar1[[#This Row],[ritmo_s]]/60,0),"00")</f>
        <v>05</v>
      </c>
      <c r="O507" s="4" t="str">
        <f>TEXT(ROUND(((Acrescentar1[[#This Row],[ritmo_s]]/60-Acrescentar1[[#This Row],[comp_ritmo_min]])*100),2),"00")</f>
        <v>40</v>
      </c>
      <c r="P507" t="str">
        <f>Acrescentar1[[#This Row],[comp_ritmo_min]]&amp;":"&amp;Acrescentar1[[#This Row],[comp_ritmo_seg]]</f>
        <v>05:40</v>
      </c>
    </row>
    <row r="508" spans="1:16" x14ac:dyDescent="0.3">
      <c r="A508">
        <v>507</v>
      </c>
      <c r="B508">
        <v>9586</v>
      </c>
      <c r="C508" s="1" t="s">
        <v>889</v>
      </c>
      <c r="D508" s="1" t="s">
        <v>1</v>
      </c>
      <c r="E508">
        <v>21</v>
      </c>
      <c r="F508" s="1" t="s">
        <v>5</v>
      </c>
      <c r="G508" s="4">
        <v>16</v>
      </c>
      <c r="H508" s="1" t="s">
        <v>6</v>
      </c>
      <c r="I508" s="1" t="s">
        <v>6</v>
      </c>
      <c r="J508" s="2">
        <v>3.7499999999999999E-2</v>
      </c>
      <c r="K508" s="3">
        <v>10</v>
      </c>
      <c r="L508" s="4">
        <f>HOUR(Acrescentar1[[#This Row],[tempo]])*60*60+MINUTE(Acrescentar1[[#This Row],[tempo]])*60+SECOND(Acrescentar1[[#This Row],[tempo]])</f>
        <v>3240</v>
      </c>
      <c r="M508">
        <f>Acrescentar1[[#This Row],[tempo_s]]/Acrescentar1[[#This Row],[distancia]]</f>
        <v>324</v>
      </c>
      <c r="N508" t="str">
        <f>TEXT(ROUNDDOWN(Acrescentar1[[#This Row],[ritmo_s]]/60,0),"00")</f>
        <v>05</v>
      </c>
      <c r="O508" s="4" t="str">
        <f>TEXT(ROUND(((Acrescentar1[[#This Row],[ritmo_s]]/60-Acrescentar1[[#This Row],[comp_ritmo_min]])*100),2),"00")</f>
        <v>40</v>
      </c>
      <c r="P508" t="str">
        <f>Acrescentar1[[#This Row],[comp_ritmo_min]]&amp;":"&amp;Acrescentar1[[#This Row],[comp_ritmo_seg]]</f>
        <v>05:40</v>
      </c>
    </row>
    <row r="509" spans="1:16" x14ac:dyDescent="0.3">
      <c r="A509">
        <v>508</v>
      </c>
      <c r="B509">
        <v>9088</v>
      </c>
      <c r="C509" s="1" t="s">
        <v>890</v>
      </c>
      <c r="D509" s="1" t="s">
        <v>1</v>
      </c>
      <c r="E509">
        <v>43</v>
      </c>
      <c r="F509" s="1" t="s">
        <v>14</v>
      </c>
      <c r="G509" s="4">
        <v>102</v>
      </c>
      <c r="H509" s="1" t="s">
        <v>6</v>
      </c>
      <c r="I509" s="1" t="s">
        <v>9</v>
      </c>
      <c r="J509" s="2">
        <v>3.7523148148148146E-2</v>
      </c>
      <c r="K509" s="3">
        <v>10</v>
      </c>
      <c r="L509" s="4">
        <f>HOUR(Acrescentar1[[#This Row],[tempo]])*60*60+MINUTE(Acrescentar1[[#This Row],[tempo]])*60+SECOND(Acrescentar1[[#This Row],[tempo]])</f>
        <v>3242</v>
      </c>
      <c r="M509">
        <f>Acrescentar1[[#This Row],[tempo_s]]/Acrescentar1[[#This Row],[distancia]]</f>
        <v>324.2</v>
      </c>
      <c r="N509" t="str">
        <f>TEXT(ROUNDDOWN(Acrescentar1[[#This Row],[ritmo_s]]/60,0),"00")</f>
        <v>05</v>
      </c>
      <c r="O509" s="4" t="str">
        <f>TEXT(ROUND(((Acrescentar1[[#This Row],[ritmo_s]]/60-Acrescentar1[[#This Row],[comp_ritmo_min]])*100),2),"00")</f>
        <v>40</v>
      </c>
      <c r="P509" t="str">
        <f>Acrescentar1[[#This Row],[comp_ritmo_min]]&amp;":"&amp;Acrescentar1[[#This Row],[comp_ritmo_seg]]</f>
        <v>05:40</v>
      </c>
    </row>
    <row r="510" spans="1:16" x14ac:dyDescent="0.3">
      <c r="A510">
        <v>509</v>
      </c>
      <c r="B510">
        <v>8554</v>
      </c>
      <c r="C510" s="1" t="s">
        <v>891</v>
      </c>
      <c r="D510" s="1" t="s">
        <v>1</v>
      </c>
      <c r="E510">
        <v>35</v>
      </c>
      <c r="F510" s="1" t="s">
        <v>11</v>
      </c>
      <c r="G510" s="4">
        <v>81</v>
      </c>
      <c r="H510" s="1" t="s">
        <v>6</v>
      </c>
      <c r="I510" s="1" t="s">
        <v>892</v>
      </c>
      <c r="J510" s="2">
        <v>3.7523148148148146E-2</v>
      </c>
      <c r="K510" s="3">
        <v>10</v>
      </c>
      <c r="L510" s="4">
        <f>HOUR(Acrescentar1[[#This Row],[tempo]])*60*60+MINUTE(Acrescentar1[[#This Row],[tempo]])*60+SECOND(Acrescentar1[[#This Row],[tempo]])</f>
        <v>3242</v>
      </c>
      <c r="M510">
        <f>Acrescentar1[[#This Row],[tempo_s]]/Acrescentar1[[#This Row],[distancia]]</f>
        <v>324.2</v>
      </c>
      <c r="N510" t="str">
        <f>TEXT(ROUNDDOWN(Acrescentar1[[#This Row],[ritmo_s]]/60,0),"00")</f>
        <v>05</v>
      </c>
      <c r="O510" s="4" t="str">
        <f>TEXT(ROUND(((Acrescentar1[[#This Row],[ritmo_s]]/60-Acrescentar1[[#This Row],[comp_ritmo_min]])*100),2),"00")</f>
        <v>40</v>
      </c>
      <c r="P510" t="str">
        <f>Acrescentar1[[#This Row],[comp_ritmo_min]]&amp;":"&amp;Acrescentar1[[#This Row],[comp_ritmo_seg]]</f>
        <v>05:40</v>
      </c>
    </row>
    <row r="511" spans="1:16" x14ac:dyDescent="0.3">
      <c r="A511">
        <v>510</v>
      </c>
      <c r="B511">
        <v>8888</v>
      </c>
      <c r="C511" s="1" t="s">
        <v>893</v>
      </c>
      <c r="D511" s="1" t="s">
        <v>1</v>
      </c>
      <c r="E511">
        <v>41</v>
      </c>
      <c r="F511" s="1" t="s">
        <v>14</v>
      </c>
      <c r="G511" s="4">
        <v>103</v>
      </c>
      <c r="H511" s="1" t="s">
        <v>6</v>
      </c>
      <c r="I511" s="1" t="s">
        <v>9</v>
      </c>
      <c r="J511" s="2">
        <v>3.7546296296296293E-2</v>
      </c>
      <c r="K511" s="3">
        <v>10</v>
      </c>
      <c r="L511" s="4">
        <f>HOUR(Acrescentar1[[#This Row],[tempo]])*60*60+MINUTE(Acrescentar1[[#This Row],[tempo]])*60+SECOND(Acrescentar1[[#This Row],[tempo]])</f>
        <v>3244</v>
      </c>
      <c r="M511">
        <f>Acrescentar1[[#This Row],[tempo_s]]/Acrescentar1[[#This Row],[distancia]]</f>
        <v>324.39999999999998</v>
      </c>
      <c r="N511" t="str">
        <f>TEXT(ROUNDDOWN(Acrescentar1[[#This Row],[ritmo_s]]/60,0),"00")</f>
        <v>05</v>
      </c>
      <c r="O511" s="4" t="str">
        <f>TEXT(ROUND(((Acrescentar1[[#This Row],[ritmo_s]]/60-Acrescentar1[[#This Row],[comp_ritmo_min]])*100),2),"00")</f>
        <v>41</v>
      </c>
      <c r="P511" t="str">
        <f>Acrescentar1[[#This Row],[comp_ritmo_min]]&amp;":"&amp;Acrescentar1[[#This Row],[comp_ritmo_seg]]</f>
        <v>05:41</v>
      </c>
    </row>
    <row r="512" spans="1:16" x14ac:dyDescent="0.3">
      <c r="A512">
        <v>511</v>
      </c>
      <c r="B512">
        <v>8563</v>
      </c>
      <c r="C512" s="1" t="s">
        <v>894</v>
      </c>
      <c r="D512" s="1" t="s">
        <v>1</v>
      </c>
      <c r="E512">
        <v>32</v>
      </c>
      <c r="F512" s="1" t="s">
        <v>2</v>
      </c>
      <c r="G512" s="4">
        <v>81</v>
      </c>
      <c r="H512" s="1" t="s">
        <v>6</v>
      </c>
      <c r="I512" s="1" t="s">
        <v>610</v>
      </c>
      <c r="J512" s="2">
        <v>3.7615740740740741E-2</v>
      </c>
      <c r="K512" s="3">
        <v>10</v>
      </c>
      <c r="L512" s="4">
        <f>HOUR(Acrescentar1[[#This Row],[tempo]])*60*60+MINUTE(Acrescentar1[[#This Row],[tempo]])*60+SECOND(Acrescentar1[[#This Row],[tempo]])</f>
        <v>3250</v>
      </c>
      <c r="M512">
        <f>Acrescentar1[[#This Row],[tempo_s]]/Acrescentar1[[#This Row],[distancia]]</f>
        <v>325</v>
      </c>
      <c r="N512" t="str">
        <f>TEXT(ROUNDDOWN(Acrescentar1[[#This Row],[ritmo_s]]/60,0),"00")</f>
        <v>05</v>
      </c>
      <c r="O512" s="4" t="str">
        <f>TEXT(ROUND(((Acrescentar1[[#This Row],[ritmo_s]]/60-Acrescentar1[[#This Row],[comp_ritmo_min]])*100),2),"00")</f>
        <v>42</v>
      </c>
      <c r="P512" t="str">
        <f>Acrescentar1[[#This Row],[comp_ritmo_min]]&amp;":"&amp;Acrescentar1[[#This Row],[comp_ritmo_seg]]</f>
        <v>05:42</v>
      </c>
    </row>
    <row r="513" spans="1:16" x14ac:dyDescent="0.3">
      <c r="A513">
        <v>512</v>
      </c>
      <c r="B513">
        <v>10227</v>
      </c>
      <c r="C513" s="1" t="s">
        <v>895</v>
      </c>
      <c r="D513" s="1" t="s">
        <v>1</v>
      </c>
      <c r="E513">
        <v>34</v>
      </c>
      <c r="F513" s="1" t="s">
        <v>2</v>
      </c>
      <c r="G513" s="4">
        <v>82</v>
      </c>
      <c r="H513" s="1" t="s">
        <v>6</v>
      </c>
      <c r="I513" s="1" t="s">
        <v>6</v>
      </c>
      <c r="J513" s="2">
        <v>3.7638888888888888E-2</v>
      </c>
      <c r="K513" s="3">
        <v>10</v>
      </c>
      <c r="L513" s="4">
        <f>HOUR(Acrescentar1[[#This Row],[tempo]])*60*60+MINUTE(Acrescentar1[[#This Row],[tempo]])*60+SECOND(Acrescentar1[[#This Row],[tempo]])</f>
        <v>3252</v>
      </c>
      <c r="M513">
        <f>Acrescentar1[[#This Row],[tempo_s]]/Acrescentar1[[#This Row],[distancia]]</f>
        <v>325.2</v>
      </c>
      <c r="N513" t="str">
        <f>TEXT(ROUNDDOWN(Acrescentar1[[#This Row],[ritmo_s]]/60,0),"00")</f>
        <v>05</v>
      </c>
      <c r="O513" s="4" t="str">
        <f>TEXT(ROUND(((Acrescentar1[[#This Row],[ritmo_s]]/60-Acrescentar1[[#This Row],[comp_ritmo_min]])*100),2),"00")</f>
        <v>42</v>
      </c>
      <c r="P513" t="str">
        <f>Acrescentar1[[#This Row],[comp_ritmo_min]]&amp;":"&amp;Acrescentar1[[#This Row],[comp_ritmo_seg]]</f>
        <v>05:42</v>
      </c>
    </row>
    <row r="514" spans="1:16" x14ac:dyDescent="0.3">
      <c r="A514">
        <v>513</v>
      </c>
      <c r="B514">
        <v>10545</v>
      </c>
      <c r="C514" s="1" t="s">
        <v>896</v>
      </c>
      <c r="D514" s="1" t="s">
        <v>1</v>
      </c>
      <c r="E514">
        <v>48</v>
      </c>
      <c r="F514" s="1" t="s">
        <v>16</v>
      </c>
      <c r="G514" s="4">
        <v>77</v>
      </c>
      <c r="H514" s="1" t="s">
        <v>6</v>
      </c>
      <c r="I514" s="1" t="s">
        <v>6</v>
      </c>
      <c r="J514" s="2">
        <v>3.7662037037037036E-2</v>
      </c>
      <c r="K514" s="3">
        <v>10</v>
      </c>
      <c r="L514" s="4">
        <f>HOUR(Acrescentar1[[#This Row],[tempo]])*60*60+MINUTE(Acrescentar1[[#This Row],[tempo]])*60+SECOND(Acrescentar1[[#This Row],[tempo]])</f>
        <v>3254</v>
      </c>
      <c r="M514">
        <f>Acrescentar1[[#This Row],[tempo_s]]/Acrescentar1[[#This Row],[distancia]]</f>
        <v>325.39999999999998</v>
      </c>
      <c r="N514" t="str">
        <f>TEXT(ROUNDDOWN(Acrescentar1[[#This Row],[ritmo_s]]/60,0),"00")</f>
        <v>05</v>
      </c>
      <c r="O514" s="4" t="str">
        <f>TEXT(ROUND(((Acrescentar1[[#This Row],[ritmo_s]]/60-Acrescentar1[[#This Row],[comp_ritmo_min]])*100),2),"00")</f>
        <v>42</v>
      </c>
      <c r="P514" t="str">
        <f>Acrescentar1[[#This Row],[comp_ritmo_min]]&amp;":"&amp;Acrescentar1[[#This Row],[comp_ritmo_seg]]</f>
        <v>05:42</v>
      </c>
    </row>
    <row r="515" spans="1:16" x14ac:dyDescent="0.3">
      <c r="A515">
        <v>514</v>
      </c>
      <c r="B515">
        <v>10392</v>
      </c>
      <c r="C515" s="1" t="s">
        <v>897</v>
      </c>
      <c r="D515" s="1" t="s">
        <v>1</v>
      </c>
      <c r="E515">
        <v>52</v>
      </c>
      <c r="F515" s="1" t="s">
        <v>18</v>
      </c>
      <c r="G515" s="4">
        <v>57</v>
      </c>
      <c r="H515" s="1" t="s">
        <v>6</v>
      </c>
      <c r="I515" s="1" t="s">
        <v>6</v>
      </c>
      <c r="J515" s="2">
        <v>3.7662037037037036E-2</v>
      </c>
      <c r="K515" s="3">
        <v>10</v>
      </c>
      <c r="L515" s="4">
        <f>HOUR(Acrescentar1[[#This Row],[tempo]])*60*60+MINUTE(Acrescentar1[[#This Row],[tempo]])*60+SECOND(Acrescentar1[[#This Row],[tempo]])</f>
        <v>3254</v>
      </c>
      <c r="M515">
        <f>Acrescentar1[[#This Row],[tempo_s]]/Acrescentar1[[#This Row],[distancia]]</f>
        <v>325.39999999999998</v>
      </c>
      <c r="N515" t="str">
        <f>TEXT(ROUNDDOWN(Acrescentar1[[#This Row],[ritmo_s]]/60,0),"00")</f>
        <v>05</v>
      </c>
      <c r="O515" s="4" t="str">
        <f>TEXT(ROUND(((Acrescentar1[[#This Row],[ritmo_s]]/60-Acrescentar1[[#This Row],[comp_ritmo_min]])*100),2),"00")</f>
        <v>42</v>
      </c>
      <c r="P515" t="str">
        <f>Acrescentar1[[#This Row],[comp_ritmo_min]]&amp;":"&amp;Acrescentar1[[#This Row],[comp_ritmo_seg]]</f>
        <v>05:42</v>
      </c>
    </row>
    <row r="516" spans="1:16" x14ac:dyDescent="0.3">
      <c r="A516">
        <v>515</v>
      </c>
      <c r="B516">
        <v>10855</v>
      </c>
      <c r="C516" s="1" t="s">
        <v>898</v>
      </c>
      <c r="D516" s="1" t="s">
        <v>1</v>
      </c>
      <c r="E516">
        <v>50</v>
      </c>
      <c r="F516" s="1" t="s">
        <v>18</v>
      </c>
      <c r="G516" s="4">
        <v>58</v>
      </c>
      <c r="H516" s="1" t="s">
        <v>6</v>
      </c>
      <c r="I516" s="1" t="s">
        <v>6</v>
      </c>
      <c r="J516" s="2">
        <v>3.7696759259259256E-2</v>
      </c>
      <c r="K516" s="3">
        <v>10</v>
      </c>
      <c r="L516" s="4">
        <f>HOUR(Acrescentar1[[#This Row],[tempo]])*60*60+MINUTE(Acrescentar1[[#This Row],[tempo]])*60+SECOND(Acrescentar1[[#This Row],[tempo]])</f>
        <v>3257</v>
      </c>
      <c r="M516">
        <f>Acrescentar1[[#This Row],[tempo_s]]/Acrescentar1[[#This Row],[distancia]]</f>
        <v>325.7</v>
      </c>
      <c r="N516" t="str">
        <f>TEXT(ROUNDDOWN(Acrescentar1[[#This Row],[ritmo_s]]/60,0),"00")</f>
        <v>05</v>
      </c>
      <c r="O516" s="4" t="str">
        <f>TEXT(ROUND(((Acrescentar1[[#This Row],[ritmo_s]]/60-Acrescentar1[[#This Row],[comp_ritmo_min]])*100),2),"00")</f>
        <v>43</v>
      </c>
      <c r="P516" t="str">
        <f>Acrescentar1[[#This Row],[comp_ritmo_min]]&amp;":"&amp;Acrescentar1[[#This Row],[comp_ritmo_seg]]</f>
        <v>05:43</v>
      </c>
    </row>
    <row r="517" spans="1:16" x14ac:dyDescent="0.3">
      <c r="A517">
        <v>516</v>
      </c>
      <c r="B517">
        <v>11075</v>
      </c>
      <c r="C517" s="1" t="s">
        <v>899</v>
      </c>
      <c r="D517" s="1" t="s">
        <v>1</v>
      </c>
      <c r="E517">
        <v>18</v>
      </c>
      <c r="F517" s="1" t="s">
        <v>78</v>
      </c>
      <c r="G517" s="4">
        <v>7</v>
      </c>
      <c r="H517" s="1" t="s">
        <v>6</v>
      </c>
      <c r="I517" s="1" t="s">
        <v>6</v>
      </c>
      <c r="J517" s="2">
        <v>3.7708333333333337E-2</v>
      </c>
      <c r="K517" s="3">
        <v>10</v>
      </c>
      <c r="L517" s="4">
        <f>HOUR(Acrescentar1[[#This Row],[tempo]])*60*60+MINUTE(Acrescentar1[[#This Row],[tempo]])*60+SECOND(Acrescentar1[[#This Row],[tempo]])</f>
        <v>3258</v>
      </c>
      <c r="M517">
        <f>Acrescentar1[[#This Row],[tempo_s]]/Acrescentar1[[#This Row],[distancia]]</f>
        <v>325.8</v>
      </c>
      <c r="N517" t="str">
        <f>TEXT(ROUNDDOWN(Acrescentar1[[#This Row],[ritmo_s]]/60,0),"00")</f>
        <v>05</v>
      </c>
      <c r="O517" s="4" t="str">
        <f>TEXT(ROUND(((Acrescentar1[[#This Row],[ritmo_s]]/60-Acrescentar1[[#This Row],[comp_ritmo_min]])*100),2),"00")</f>
        <v>43</v>
      </c>
      <c r="P517" t="str">
        <f>Acrescentar1[[#This Row],[comp_ritmo_min]]&amp;":"&amp;Acrescentar1[[#This Row],[comp_ritmo_seg]]</f>
        <v>05:43</v>
      </c>
    </row>
    <row r="518" spans="1:16" x14ac:dyDescent="0.3">
      <c r="A518">
        <v>517</v>
      </c>
      <c r="B518">
        <v>9812</v>
      </c>
      <c r="C518" s="1" t="s">
        <v>900</v>
      </c>
      <c r="D518" s="1" t="s">
        <v>1</v>
      </c>
      <c r="E518">
        <v>62</v>
      </c>
      <c r="F518" s="1" t="s">
        <v>51</v>
      </c>
      <c r="G518" s="4">
        <v>18</v>
      </c>
      <c r="H518" s="1" t="s">
        <v>6</v>
      </c>
      <c r="I518" s="1" t="s">
        <v>6</v>
      </c>
      <c r="J518" s="2">
        <v>3.7708333333333337E-2</v>
      </c>
      <c r="K518" s="3">
        <v>10</v>
      </c>
      <c r="L518" s="4">
        <f>HOUR(Acrescentar1[[#This Row],[tempo]])*60*60+MINUTE(Acrescentar1[[#This Row],[tempo]])*60+SECOND(Acrescentar1[[#This Row],[tempo]])</f>
        <v>3258</v>
      </c>
      <c r="M518">
        <f>Acrescentar1[[#This Row],[tempo_s]]/Acrescentar1[[#This Row],[distancia]]</f>
        <v>325.8</v>
      </c>
      <c r="N518" t="str">
        <f>TEXT(ROUNDDOWN(Acrescentar1[[#This Row],[ritmo_s]]/60,0),"00")</f>
        <v>05</v>
      </c>
      <c r="O518" s="4" t="str">
        <f>TEXT(ROUND(((Acrescentar1[[#This Row],[ritmo_s]]/60-Acrescentar1[[#This Row],[comp_ritmo_min]])*100),2),"00")</f>
        <v>43</v>
      </c>
      <c r="P518" t="str">
        <f>Acrescentar1[[#This Row],[comp_ritmo_min]]&amp;":"&amp;Acrescentar1[[#This Row],[comp_ritmo_seg]]</f>
        <v>05:43</v>
      </c>
    </row>
    <row r="519" spans="1:16" x14ac:dyDescent="0.3">
      <c r="A519">
        <v>518</v>
      </c>
      <c r="B519">
        <v>9495</v>
      </c>
      <c r="C519" s="1" t="s">
        <v>901</v>
      </c>
      <c r="D519" s="1" t="s">
        <v>1</v>
      </c>
      <c r="E519">
        <v>36</v>
      </c>
      <c r="F519" s="1" t="s">
        <v>11</v>
      </c>
      <c r="G519" s="4">
        <v>82</v>
      </c>
      <c r="H519" s="1" t="s">
        <v>6</v>
      </c>
      <c r="I519" s="1" t="s">
        <v>54</v>
      </c>
      <c r="J519" s="2">
        <v>3.771990740740741E-2</v>
      </c>
      <c r="K519" s="3">
        <v>10</v>
      </c>
      <c r="L519" s="4">
        <f>HOUR(Acrescentar1[[#This Row],[tempo]])*60*60+MINUTE(Acrescentar1[[#This Row],[tempo]])*60+SECOND(Acrescentar1[[#This Row],[tempo]])</f>
        <v>3259</v>
      </c>
      <c r="M519">
        <f>Acrescentar1[[#This Row],[tempo_s]]/Acrescentar1[[#This Row],[distancia]]</f>
        <v>325.89999999999998</v>
      </c>
      <c r="N519" t="str">
        <f>TEXT(ROUNDDOWN(Acrescentar1[[#This Row],[ritmo_s]]/60,0),"00")</f>
        <v>05</v>
      </c>
      <c r="O519" s="4" t="str">
        <f>TEXT(ROUND(((Acrescentar1[[#This Row],[ritmo_s]]/60-Acrescentar1[[#This Row],[comp_ritmo_min]])*100),2),"00")</f>
        <v>43</v>
      </c>
      <c r="P519" t="str">
        <f>Acrescentar1[[#This Row],[comp_ritmo_min]]&amp;":"&amp;Acrescentar1[[#This Row],[comp_ritmo_seg]]</f>
        <v>05:43</v>
      </c>
    </row>
    <row r="520" spans="1:16" x14ac:dyDescent="0.3">
      <c r="A520">
        <v>519</v>
      </c>
      <c r="B520">
        <v>9492</v>
      </c>
      <c r="C520" s="1" t="s">
        <v>902</v>
      </c>
      <c r="D520" s="1" t="s">
        <v>1</v>
      </c>
      <c r="E520">
        <v>39</v>
      </c>
      <c r="F520" s="1" t="s">
        <v>11</v>
      </c>
      <c r="G520" s="4">
        <v>83</v>
      </c>
      <c r="H520" s="1" t="s">
        <v>6</v>
      </c>
      <c r="I520" s="1" t="s">
        <v>54</v>
      </c>
      <c r="J520" s="2">
        <v>3.771990740740741E-2</v>
      </c>
      <c r="K520" s="3">
        <v>10</v>
      </c>
      <c r="L520" s="4">
        <f>HOUR(Acrescentar1[[#This Row],[tempo]])*60*60+MINUTE(Acrescentar1[[#This Row],[tempo]])*60+SECOND(Acrescentar1[[#This Row],[tempo]])</f>
        <v>3259</v>
      </c>
      <c r="M520">
        <f>Acrescentar1[[#This Row],[tempo_s]]/Acrescentar1[[#This Row],[distancia]]</f>
        <v>325.89999999999998</v>
      </c>
      <c r="N520" t="str">
        <f>TEXT(ROUNDDOWN(Acrescentar1[[#This Row],[ritmo_s]]/60,0),"00")</f>
        <v>05</v>
      </c>
      <c r="O520" s="4" t="str">
        <f>TEXT(ROUND(((Acrescentar1[[#This Row],[ritmo_s]]/60-Acrescentar1[[#This Row],[comp_ritmo_min]])*100),2),"00")</f>
        <v>43</v>
      </c>
      <c r="P520" t="str">
        <f>Acrescentar1[[#This Row],[comp_ritmo_min]]&amp;":"&amp;Acrescentar1[[#This Row],[comp_ritmo_seg]]</f>
        <v>05:43</v>
      </c>
    </row>
    <row r="521" spans="1:16" x14ac:dyDescent="0.3">
      <c r="A521">
        <v>520</v>
      </c>
      <c r="B521">
        <v>10670</v>
      </c>
      <c r="C521" s="1" t="s">
        <v>903</v>
      </c>
      <c r="D521" s="1" t="s">
        <v>1</v>
      </c>
      <c r="E521">
        <v>43</v>
      </c>
      <c r="F521" s="1" t="s">
        <v>14</v>
      </c>
      <c r="G521" s="4">
        <v>104</v>
      </c>
      <c r="H521" s="1" t="s">
        <v>6</v>
      </c>
      <c r="I521" s="1" t="s">
        <v>6</v>
      </c>
      <c r="J521" s="2">
        <v>3.7743055555555557E-2</v>
      </c>
      <c r="K521" s="3">
        <v>10</v>
      </c>
      <c r="L521" s="4">
        <f>HOUR(Acrescentar1[[#This Row],[tempo]])*60*60+MINUTE(Acrescentar1[[#This Row],[tempo]])*60+SECOND(Acrescentar1[[#This Row],[tempo]])</f>
        <v>3261</v>
      </c>
      <c r="M521">
        <f>Acrescentar1[[#This Row],[tempo_s]]/Acrescentar1[[#This Row],[distancia]]</f>
        <v>326.10000000000002</v>
      </c>
      <c r="N521" t="str">
        <f>TEXT(ROUNDDOWN(Acrescentar1[[#This Row],[ritmo_s]]/60,0),"00")</f>
        <v>05</v>
      </c>
      <c r="O521" s="4" t="str">
        <f>TEXT(ROUND(((Acrescentar1[[#This Row],[ritmo_s]]/60-Acrescentar1[[#This Row],[comp_ritmo_min]])*100),2),"00")</f>
        <v>44</v>
      </c>
      <c r="P521" t="str">
        <f>Acrescentar1[[#This Row],[comp_ritmo_min]]&amp;":"&amp;Acrescentar1[[#This Row],[comp_ritmo_seg]]</f>
        <v>05:44</v>
      </c>
    </row>
    <row r="522" spans="1:16" x14ac:dyDescent="0.3">
      <c r="A522">
        <v>521</v>
      </c>
      <c r="B522">
        <v>10232</v>
      </c>
      <c r="C522" s="1" t="s">
        <v>904</v>
      </c>
      <c r="D522" s="1" t="s">
        <v>1</v>
      </c>
      <c r="E522">
        <v>36</v>
      </c>
      <c r="F522" s="1" t="s">
        <v>11</v>
      </c>
      <c r="G522" s="4">
        <v>84</v>
      </c>
      <c r="H522" s="1" t="s">
        <v>6</v>
      </c>
      <c r="I522" s="1" t="s">
        <v>6</v>
      </c>
      <c r="J522" s="2">
        <v>3.7743055555555557E-2</v>
      </c>
      <c r="K522" s="3">
        <v>10</v>
      </c>
      <c r="L522" s="4">
        <f>HOUR(Acrescentar1[[#This Row],[tempo]])*60*60+MINUTE(Acrescentar1[[#This Row],[tempo]])*60+SECOND(Acrescentar1[[#This Row],[tempo]])</f>
        <v>3261</v>
      </c>
      <c r="M522">
        <f>Acrescentar1[[#This Row],[tempo_s]]/Acrescentar1[[#This Row],[distancia]]</f>
        <v>326.10000000000002</v>
      </c>
      <c r="N522" t="str">
        <f>TEXT(ROUNDDOWN(Acrescentar1[[#This Row],[ritmo_s]]/60,0),"00")</f>
        <v>05</v>
      </c>
      <c r="O522" s="4" t="str">
        <f>TEXT(ROUND(((Acrescentar1[[#This Row],[ritmo_s]]/60-Acrescentar1[[#This Row],[comp_ritmo_min]])*100),2),"00")</f>
        <v>44</v>
      </c>
      <c r="P522" t="str">
        <f>Acrescentar1[[#This Row],[comp_ritmo_min]]&amp;":"&amp;Acrescentar1[[#This Row],[comp_ritmo_seg]]</f>
        <v>05:44</v>
      </c>
    </row>
    <row r="523" spans="1:16" x14ac:dyDescent="0.3">
      <c r="A523">
        <v>522</v>
      </c>
      <c r="B523">
        <v>10831</v>
      </c>
      <c r="C523" s="1" t="s">
        <v>905</v>
      </c>
      <c r="D523" s="1" t="s">
        <v>1</v>
      </c>
      <c r="E523">
        <v>48</v>
      </c>
      <c r="F523" s="1" t="s">
        <v>16</v>
      </c>
      <c r="G523" s="4">
        <v>78</v>
      </c>
      <c r="H523" s="1" t="s">
        <v>6</v>
      </c>
      <c r="I523" s="1" t="s">
        <v>6</v>
      </c>
      <c r="J523" s="2">
        <v>3.7754629629629631E-2</v>
      </c>
      <c r="K523" s="3">
        <v>10</v>
      </c>
      <c r="L523" s="4">
        <f>HOUR(Acrescentar1[[#This Row],[tempo]])*60*60+MINUTE(Acrescentar1[[#This Row],[tempo]])*60+SECOND(Acrescentar1[[#This Row],[tempo]])</f>
        <v>3262</v>
      </c>
      <c r="M523">
        <f>Acrescentar1[[#This Row],[tempo_s]]/Acrescentar1[[#This Row],[distancia]]</f>
        <v>326.2</v>
      </c>
      <c r="N523" t="str">
        <f>TEXT(ROUNDDOWN(Acrescentar1[[#This Row],[ritmo_s]]/60,0),"00")</f>
        <v>05</v>
      </c>
      <c r="O523" s="4" t="str">
        <f>TEXT(ROUND(((Acrescentar1[[#This Row],[ritmo_s]]/60-Acrescentar1[[#This Row],[comp_ritmo_min]])*100),2),"00")</f>
        <v>44</v>
      </c>
      <c r="P523" t="str">
        <f>Acrescentar1[[#This Row],[comp_ritmo_min]]&amp;":"&amp;Acrescentar1[[#This Row],[comp_ritmo_seg]]</f>
        <v>05:44</v>
      </c>
    </row>
    <row r="524" spans="1:16" x14ac:dyDescent="0.3">
      <c r="A524">
        <v>523</v>
      </c>
      <c r="B524">
        <v>10609</v>
      </c>
      <c r="C524" s="1" t="s">
        <v>906</v>
      </c>
      <c r="D524" s="1" t="s">
        <v>1</v>
      </c>
      <c r="E524">
        <v>44</v>
      </c>
      <c r="F524" s="1" t="s">
        <v>14</v>
      </c>
      <c r="G524" s="4">
        <v>105</v>
      </c>
      <c r="H524" s="1" t="s">
        <v>6</v>
      </c>
      <c r="I524" s="1" t="s">
        <v>6</v>
      </c>
      <c r="J524" s="2">
        <v>3.7777777777777778E-2</v>
      </c>
      <c r="K524" s="3">
        <v>10</v>
      </c>
      <c r="L524" s="4">
        <f>HOUR(Acrescentar1[[#This Row],[tempo]])*60*60+MINUTE(Acrescentar1[[#This Row],[tempo]])*60+SECOND(Acrescentar1[[#This Row],[tempo]])</f>
        <v>3264</v>
      </c>
      <c r="M524">
        <f>Acrescentar1[[#This Row],[tempo_s]]/Acrescentar1[[#This Row],[distancia]]</f>
        <v>326.39999999999998</v>
      </c>
      <c r="N524" t="str">
        <f>TEXT(ROUNDDOWN(Acrescentar1[[#This Row],[ritmo_s]]/60,0),"00")</f>
        <v>05</v>
      </c>
      <c r="O524" s="4" t="str">
        <f>TEXT(ROUND(((Acrescentar1[[#This Row],[ritmo_s]]/60-Acrescentar1[[#This Row],[comp_ritmo_min]])*100),2),"00")</f>
        <v>44</v>
      </c>
      <c r="P524" t="str">
        <f>Acrescentar1[[#This Row],[comp_ritmo_min]]&amp;":"&amp;Acrescentar1[[#This Row],[comp_ritmo_seg]]</f>
        <v>05:44</v>
      </c>
    </row>
    <row r="525" spans="1:16" x14ac:dyDescent="0.3">
      <c r="A525">
        <v>524</v>
      </c>
      <c r="B525">
        <v>9865</v>
      </c>
      <c r="C525" s="1" t="s">
        <v>907</v>
      </c>
      <c r="D525" s="1" t="s">
        <v>1</v>
      </c>
      <c r="E525">
        <v>58</v>
      </c>
      <c r="F525" s="1" t="s">
        <v>59</v>
      </c>
      <c r="G525" s="4">
        <v>25</v>
      </c>
      <c r="H525" s="1" t="s">
        <v>6</v>
      </c>
      <c r="I525" s="1" t="s">
        <v>6</v>
      </c>
      <c r="J525" s="2">
        <v>3.7789351851851852E-2</v>
      </c>
      <c r="K525" s="3">
        <v>10</v>
      </c>
      <c r="L525" s="4">
        <f>HOUR(Acrescentar1[[#This Row],[tempo]])*60*60+MINUTE(Acrescentar1[[#This Row],[tempo]])*60+SECOND(Acrescentar1[[#This Row],[tempo]])</f>
        <v>3265</v>
      </c>
      <c r="M525">
        <f>Acrescentar1[[#This Row],[tempo_s]]/Acrescentar1[[#This Row],[distancia]]</f>
        <v>326.5</v>
      </c>
      <c r="N525" t="str">
        <f>TEXT(ROUNDDOWN(Acrescentar1[[#This Row],[ritmo_s]]/60,0),"00")</f>
        <v>05</v>
      </c>
      <c r="O525" s="4" t="str">
        <f>TEXT(ROUND(((Acrescentar1[[#This Row],[ritmo_s]]/60-Acrescentar1[[#This Row],[comp_ritmo_min]])*100),2),"00")</f>
        <v>44</v>
      </c>
      <c r="P525" t="str">
        <f>Acrescentar1[[#This Row],[comp_ritmo_min]]&amp;":"&amp;Acrescentar1[[#This Row],[comp_ritmo_seg]]</f>
        <v>05:44</v>
      </c>
    </row>
    <row r="526" spans="1:16" x14ac:dyDescent="0.3">
      <c r="A526">
        <v>525</v>
      </c>
      <c r="B526">
        <v>10616</v>
      </c>
      <c r="C526" s="1" t="s">
        <v>908</v>
      </c>
      <c r="D526" s="1" t="s">
        <v>1</v>
      </c>
      <c r="E526">
        <v>48</v>
      </c>
      <c r="F526" s="1" t="s">
        <v>16</v>
      </c>
      <c r="G526" s="4">
        <v>79</v>
      </c>
      <c r="H526" s="1" t="s">
        <v>6</v>
      </c>
      <c r="I526" s="1" t="s">
        <v>6</v>
      </c>
      <c r="J526" s="2">
        <v>3.7800925925925925E-2</v>
      </c>
      <c r="K526" s="3">
        <v>10</v>
      </c>
      <c r="L526" s="4">
        <f>HOUR(Acrescentar1[[#This Row],[tempo]])*60*60+MINUTE(Acrescentar1[[#This Row],[tempo]])*60+SECOND(Acrescentar1[[#This Row],[tempo]])</f>
        <v>3266</v>
      </c>
      <c r="M526">
        <f>Acrescentar1[[#This Row],[tempo_s]]/Acrescentar1[[#This Row],[distancia]]</f>
        <v>326.60000000000002</v>
      </c>
      <c r="N526" t="str">
        <f>TEXT(ROUNDDOWN(Acrescentar1[[#This Row],[ritmo_s]]/60,0),"00")</f>
        <v>05</v>
      </c>
      <c r="O526" s="4" t="str">
        <f>TEXT(ROUND(((Acrescentar1[[#This Row],[ritmo_s]]/60-Acrescentar1[[#This Row],[comp_ritmo_min]])*100),2),"00")</f>
        <v>44</v>
      </c>
      <c r="P526" t="str">
        <f>Acrescentar1[[#This Row],[comp_ritmo_min]]&amp;":"&amp;Acrescentar1[[#This Row],[comp_ritmo_seg]]</f>
        <v>05:44</v>
      </c>
    </row>
    <row r="527" spans="1:16" x14ac:dyDescent="0.3">
      <c r="A527">
        <v>526</v>
      </c>
      <c r="B527">
        <v>9446</v>
      </c>
      <c r="C527" s="1" t="s">
        <v>835</v>
      </c>
      <c r="D527" s="1" t="s">
        <v>1</v>
      </c>
      <c r="E527">
        <v>41</v>
      </c>
      <c r="F527" s="1" t="s">
        <v>14</v>
      </c>
      <c r="G527" s="4">
        <v>106</v>
      </c>
      <c r="H527" s="1" t="s">
        <v>6</v>
      </c>
      <c r="I527" s="1" t="s">
        <v>92</v>
      </c>
      <c r="J527" s="2">
        <v>3.7812499999999999E-2</v>
      </c>
      <c r="K527" s="3">
        <v>10</v>
      </c>
      <c r="L527" s="4">
        <f>HOUR(Acrescentar1[[#This Row],[tempo]])*60*60+MINUTE(Acrescentar1[[#This Row],[tempo]])*60+SECOND(Acrescentar1[[#This Row],[tempo]])</f>
        <v>3267</v>
      </c>
      <c r="M527">
        <f>Acrescentar1[[#This Row],[tempo_s]]/Acrescentar1[[#This Row],[distancia]]</f>
        <v>326.7</v>
      </c>
      <c r="N527" t="str">
        <f>TEXT(ROUNDDOWN(Acrescentar1[[#This Row],[ritmo_s]]/60,0),"00")</f>
        <v>05</v>
      </c>
      <c r="O527" s="4" t="str">
        <f>TEXT(ROUND(((Acrescentar1[[#This Row],[ritmo_s]]/60-Acrescentar1[[#This Row],[comp_ritmo_min]])*100),2),"00")</f>
        <v>45</v>
      </c>
      <c r="P527" t="str">
        <f>Acrescentar1[[#This Row],[comp_ritmo_min]]&amp;":"&amp;Acrescentar1[[#This Row],[comp_ritmo_seg]]</f>
        <v>05:45</v>
      </c>
    </row>
    <row r="528" spans="1:16" x14ac:dyDescent="0.3">
      <c r="A528">
        <v>527</v>
      </c>
      <c r="B528">
        <v>10257</v>
      </c>
      <c r="C528" s="1" t="s">
        <v>836</v>
      </c>
      <c r="D528" s="1" t="s">
        <v>1</v>
      </c>
      <c r="E528">
        <v>45</v>
      </c>
      <c r="F528" s="1" t="s">
        <v>16</v>
      </c>
      <c r="G528" s="4">
        <v>80</v>
      </c>
      <c r="H528" s="1" t="s">
        <v>6</v>
      </c>
      <c r="I528" s="1" t="s">
        <v>6</v>
      </c>
      <c r="J528" s="2">
        <v>3.7812499999999999E-2</v>
      </c>
      <c r="K528" s="3">
        <v>10</v>
      </c>
      <c r="L528" s="4">
        <f>HOUR(Acrescentar1[[#This Row],[tempo]])*60*60+MINUTE(Acrescentar1[[#This Row],[tempo]])*60+SECOND(Acrescentar1[[#This Row],[tempo]])</f>
        <v>3267</v>
      </c>
      <c r="M528">
        <f>Acrescentar1[[#This Row],[tempo_s]]/Acrescentar1[[#This Row],[distancia]]</f>
        <v>326.7</v>
      </c>
      <c r="N528" t="str">
        <f>TEXT(ROUNDDOWN(Acrescentar1[[#This Row],[ritmo_s]]/60,0),"00")</f>
        <v>05</v>
      </c>
      <c r="O528" s="4" t="str">
        <f>TEXT(ROUND(((Acrescentar1[[#This Row],[ritmo_s]]/60-Acrescentar1[[#This Row],[comp_ritmo_min]])*100),2),"00")</f>
        <v>45</v>
      </c>
      <c r="P528" t="str">
        <f>Acrescentar1[[#This Row],[comp_ritmo_min]]&amp;":"&amp;Acrescentar1[[#This Row],[comp_ritmo_seg]]</f>
        <v>05:45</v>
      </c>
    </row>
    <row r="529" spans="1:16" x14ac:dyDescent="0.3">
      <c r="A529">
        <v>528</v>
      </c>
      <c r="B529">
        <v>11301</v>
      </c>
      <c r="C529" s="1" t="s">
        <v>837</v>
      </c>
      <c r="D529" s="1" t="s">
        <v>1</v>
      </c>
      <c r="E529">
        <v>40</v>
      </c>
      <c r="F529" s="1" t="s">
        <v>14</v>
      </c>
      <c r="G529" s="4">
        <v>107</v>
      </c>
      <c r="H529" s="1" t="s">
        <v>6</v>
      </c>
      <c r="I529" s="1" t="s">
        <v>6</v>
      </c>
      <c r="J529" s="2">
        <v>3.7824074074074072E-2</v>
      </c>
      <c r="K529" s="3">
        <v>10</v>
      </c>
      <c r="L529" s="4">
        <f>HOUR(Acrescentar1[[#This Row],[tempo]])*60*60+MINUTE(Acrescentar1[[#This Row],[tempo]])*60+SECOND(Acrescentar1[[#This Row],[tempo]])</f>
        <v>3268</v>
      </c>
      <c r="M529">
        <f>Acrescentar1[[#This Row],[tempo_s]]/Acrescentar1[[#This Row],[distancia]]</f>
        <v>326.8</v>
      </c>
      <c r="N529" t="str">
        <f>TEXT(ROUNDDOWN(Acrescentar1[[#This Row],[ritmo_s]]/60,0),"00")</f>
        <v>05</v>
      </c>
      <c r="O529" s="4" t="str">
        <f>TEXT(ROUND(((Acrescentar1[[#This Row],[ritmo_s]]/60-Acrescentar1[[#This Row],[comp_ritmo_min]])*100),2),"00")</f>
        <v>45</v>
      </c>
      <c r="P529" t="str">
        <f>Acrescentar1[[#This Row],[comp_ritmo_min]]&amp;":"&amp;Acrescentar1[[#This Row],[comp_ritmo_seg]]</f>
        <v>05:45</v>
      </c>
    </row>
    <row r="530" spans="1:16" x14ac:dyDescent="0.3">
      <c r="A530">
        <v>529</v>
      </c>
      <c r="B530">
        <v>10330</v>
      </c>
      <c r="C530" s="1" t="s">
        <v>838</v>
      </c>
      <c r="D530" s="1" t="s">
        <v>1</v>
      </c>
      <c r="E530">
        <v>31</v>
      </c>
      <c r="F530" s="1" t="s">
        <v>2</v>
      </c>
      <c r="G530" s="4">
        <v>83</v>
      </c>
      <c r="H530" s="1" t="s">
        <v>6</v>
      </c>
      <c r="I530" s="1" t="s">
        <v>6</v>
      </c>
      <c r="J530" s="2">
        <v>3.7824074074074072E-2</v>
      </c>
      <c r="K530" s="3">
        <v>10</v>
      </c>
      <c r="L530" s="4">
        <f>HOUR(Acrescentar1[[#This Row],[tempo]])*60*60+MINUTE(Acrescentar1[[#This Row],[tempo]])*60+SECOND(Acrescentar1[[#This Row],[tempo]])</f>
        <v>3268</v>
      </c>
      <c r="M530">
        <f>Acrescentar1[[#This Row],[tempo_s]]/Acrescentar1[[#This Row],[distancia]]</f>
        <v>326.8</v>
      </c>
      <c r="N530" t="str">
        <f>TEXT(ROUNDDOWN(Acrescentar1[[#This Row],[ritmo_s]]/60,0),"00")</f>
        <v>05</v>
      </c>
      <c r="O530" s="4" t="str">
        <f>TEXT(ROUND(((Acrescentar1[[#This Row],[ritmo_s]]/60-Acrescentar1[[#This Row],[comp_ritmo_min]])*100),2),"00")</f>
        <v>45</v>
      </c>
      <c r="P530" t="str">
        <f>Acrescentar1[[#This Row],[comp_ritmo_min]]&amp;":"&amp;Acrescentar1[[#This Row],[comp_ritmo_seg]]</f>
        <v>05:45</v>
      </c>
    </row>
    <row r="531" spans="1:16" x14ac:dyDescent="0.3">
      <c r="A531">
        <v>530</v>
      </c>
      <c r="B531">
        <v>8838</v>
      </c>
      <c r="C531" s="1" t="s">
        <v>839</v>
      </c>
      <c r="D531" s="1" t="s">
        <v>1</v>
      </c>
      <c r="E531">
        <v>28</v>
      </c>
      <c r="F531" s="1" t="s">
        <v>36</v>
      </c>
      <c r="G531" s="4">
        <v>34</v>
      </c>
      <c r="H531" s="1" t="s">
        <v>6</v>
      </c>
      <c r="I531" s="1" t="s">
        <v>840</v>
      </c>
      <c r="J531" s="2">
        <v>3.7824074074074072E-2</v>
      </c>
      <c r="K531" s="3">
        <v>10</v>
      </c>
      <c r="L531" s="4">
        <f>HOUR(Acrescentar1[[#This Row],[tempo]])*60*60+MINUTE(Acrescentar1[[#This Row],[tempo]])*60+SECOND(Acrescentar1[[#This Row],[tempo]])</f>
        <v>3268</v>
      </c>
      <c r="M531">
        <f>Acrescentar1[[#This Row],[tempo_s]]/Acrescentar1[[#This Row],[distancia]]</f>
        <v>326.8</v>
      </c>
      <c r="N531" t="str">
        <f>TEXT(ROUNDDOWN(Acrescentar1[[#This Row],[ritmo_s]]/60,0),"00")</f>
        <v>05</v>
      </c>
      <c r="O531" s="4" t="str">
        <f>TEXT(ROUND(((Acrescentar1[[#This Row],[ritmo_s]]/60-Acrescentar1[[#This Row],[comp_ritmo_min]])*100),2),"00")</f>
        <v>45</v>
      </c>
      <c r="P531" t="str">
        <f>Acrescentar1[[#This Row],[comp_ritmo_min]]&amp;":"&amp;Acrescentar1[[#This Row],[comp_ritmo_seg]]</f>
        <v>05:45</v>
      </c>
    </row>
    <row r="532" spans="1:16" x14ac:dyDescent="0.3">
      <c r="A532">
        <v>531</v>
      </c>
      <c r="B532">
        <v>9307</v>
      </c>
      <c r="C532" s="1" t="s">
        <v>841</v>
      </c>
      <c r="D532" s="1" t="s">
        <v>1</v>
      </c>
      <c r="E532">
        <v>66</v>
      </c>
      <c r="F532" s="1" t="s">
        <v>38</v>
      </c>
      <c r="G532" s="4">
        <v>6</v>
      </c>
      <c r="H532" s="1" t="s">
        <v>6</v>
      </c>
      <c r="I532" s="1" t="s">
        <v>87</v>
      </c>
      <c r="J532" s="2">
        <v>3.7835648148148146E-2</v>
      </c>
      <c r="K532" s="3">
        <v>10</v>
      </c>
      <c r="L532" s="4">
        <f>HOUR(Acrescentar1[[#This Row],[tempo]])*60*60+MINUTE(Acrescentar1[[#This Row],[tempo]])*60+SECOND(Acrescentar1[[#This Row],[tempo]])</f>
        <v>3269</v>
      </c>
      <c r="M532">
        <f>Acrescentar1[[#This Row],[tempo_s]]/Acrescentar1[[#This Row],[distancia]]</f>
        <v>326.89999999999998</v>
      </c>
      <c r="N532" t="str">
        <f>TEXT(ROUNDDOWN(Acrescentar1[[#This Row],[ritmo_s]]/60,0),"00")</f>
        <v>05</v>
      </c>
      <c r="O532" s="4" t="str">
        <f>TEXT(ROUND(((Acrescentar1[[#This Row],[ritmo_s]]/60-Acrescentar1[[#This Row],[comp_ritmo_min]])*100),2),"00")</f>
        <v>45</v>
      </c>
      <c r="P532" t="str">
        <f>Acrescentar1[[#This Row],[comp_ritmo_min]]&amp;":"&amp;Acrescentar1[[#This Row],[comp_ritmo_seg]]</f>
        <v>05:45</v>
      </c>
    </row>
    <row r="533" spans="1:16" x14ac:dyDescent="0.3">
      <c r="A533">
        <v>532</v>
      </c>
      <c r="B533">
        <v>10311</v>
      </c>
      <c r="C533" s="1" t="s">
        <v>842</v>
      </c>
      <c r="D533" s="1" t="s">
        <v>1</v>
      </c>
      <c r="E533">
        <v>30</v>
      </c>
      <c r="F533" s="1" t="s">
        <v>2</v>
      </c>
      <c r="G533" s="4">
        <v>84</v>
      </c>
      <c r="H533" s="1" t="s">
        <v>6</v>
      </c>
      <c r="I533" s="1" t="s">
        <v>6</v>
      </c>
      <c r="J533" s="2">
        <v>3.784722222222222E-2</v>
      </c>
      <c r="K533" s="3">
        <v>10</v>
      </c>
      <c r="L533" s="4">
        <f>HOUR(Acrescentar1[[#This Row],[tempo]])*60*60+MINUTE(Acrescentar1[[#This Row],[tempo]])*60+SECOND(Acrescentar1[[#This Row],[tempo]])</f>
        <v>3270</v>
      </c>
      <c r="M533">
        <f>Acrescentar1[[#This Row],[tempo_s]]/Acrescentar1[[#This Row],[distancia]]</f>
        <v>327</v>
      </c>
      <c r="N533" t="str">
        <f>TEXT(ROUNDDOWN(Acrescentar1[[#This Row],[ritmo_s]]/60,0),"00")</f>
        <v>05</v>
      </c>
      <c r="O533" s="4" t="str">
        <f>TEXT(ROUND(((Acrescentar1[[#This Row],[ritmo_s]]/60-Acrescentar1[[#This Row],[comp_ritmo_min]])*100),2),"00")</f>
        <v>45</v>
      </c>
      <c r="P533" t="str">
        <f>Acrescentar1[[#This Row],[comp_ritmo_min]]&amp;":"&amp;Acrescentar1[[#This Row],[comp_ritmo_seg]]</f>
        <v>05:45</v>
      </c>
    </row>
    <row r="534" spans="1:16" x14ac:dyDescent="0.3">
      <c r="A534">
        <v>533</v>
      </c>
      <c r="B534">
        <v>9264</v>
      </c>
      <c r="C534" s="1" t="s">
        <v>843</v>
      </c>
      <c r="D534" s="1" t="s">
        <v>1</v>
      </c>
      <c r="E534">
        <v>50</v>
      </c>
      <c r="F534" s="1" t="s">
        <v>18</v>
      </c>
      <c r="G534" s="4">
        <v>59</v>
      </c>
      <c r="H534" s="1" t="s">
        <v>6</v>
      </c>
      <c r="I534" s="1" t="s">
        <v>7</v>
      </c>
      <c r="J534" s="2">
        <v>3.7858796296296293E-2</v>
      </c>
      <c r="K534" s="3">
        <v>10</v>
      </c>
      <c r="L534" s="4">
        <f>HOUR(Acrescentar1[[#This Row],[tempo]])*60*60+MINUTE(Acrescentar1[[#This Row],[tempo]])*60+SECOND(Acrescentar1[[#This Row],[tempo]])</f>
        <v>3271</v>
      </c>
      <c r="M534">
        <f>Acrescentar1[[#This Row],[tempo_s]]/Acrescentar1[[#This Row],[distancia]]</f>
        <v>327.10000000000002</v>
      </c>
      <c r="N534" t="str">
        <f>TEXT(ROUNDDOWN(Acrescentar1[[#This Row],[ritmo_s]]/60,0),"00")</f>
        <v>05</v>
      </c>
      <c r="O534" s="4" t="str">
        <f>TEXT(ROUND(((Acrescentar1[[#This Row],[ritmo_s]]/60-Acrescentar1[[#This Row],[comp_ritmo_min]])*100),2),"00")</f>
        <v>45</v>
      </c>
      <c r="P534" t="str">
        <f>Acrescentar1[[#This Row],[comp_ritmo_min]]&amp;":"&amp;Acrescentar1[[#This Row],[comp_ritmo_seg]]</f>
        <v>05:45</v>
      </c>
    </row>
    <row r="535" spans="1:16" x14ac:dyDescent="0.3">
      <c r="A535">
        <v>534</v>
      </c>
      <c r="B535">
        <v>9356</v>
      </c>
      <c r="C535" s="1" t="s">
        <v>844</v>
      </c>
      <c r="D535" s="1" t="s">
        <v>1</v>
      </c>
      <c r="E535">
        <v>41</v>
      </c>
      <c r="F535" s="1" t="s">
        <v>14</v>
      </c>
      <c r="G535" s="4">
        <v>108</v>
      </c>
      <c r="H535" s="1" t="s">
        <v>6</v>
      </c>
      <c r="I535" s="1" t="s">
        <v>845</v>
      </c>
      <c r="J535" s="2">
        <v>3.7858796296296293E-2</v>
      </c>
      <c r="K535" s="3">
        <v>10</v>
      </c>
      <c r="L535" s="4">
        <f>HOUR(Acrescentar1[[#This Row],[tempo]])*60*60+MINUTE(Acrescentar1[[#This Row],[tempo]])*60+SECOND(Acrescentar1[[#This Row],[tempo]])</f>
        <v>3271</v>
      </c>
      <c r="M535">
        <f>Acrescentar1[[#This Row],[tempo_s]]/Acrescentar1[[#This Row],[distancia]]</f>
        <v>327.10000000000002</v>
      </c>
      <c r="N535" t="str">
        <f>TEXT(ROUNDDOWN(Acrescentar1[[#This Row],[ritmo_s]]/60,0),"00")</f>
        <v>05</v>
      </c>
      <c r="O535" s="4" t="str">
        <f>TEXT(ROUND(((Acrescentar1[[#This Row],[ritmo_s]]/60-Acrescentar1[[#This Row],[comp_ritmo_min]])*100),2),"00")</f>
        <v>45</v>
      </c>
      <c r="P535" t="str">
        <f>Acrescentar1[[#This Row],[comp_ritmo_min]]&amp;":"&amp;Acrescentar1[[#This Row],[comp_ritmo_seg]]</f>
        <v>05:45</v>
      </c>
    </row>
    <row r="536" spans="1:16" x14ac:dyDescent="0.3">
      <c r="A536">
        <v>535</v>
      </c>
      <c r="B536">
        <v>9632</v>
      </c>
      <c r="C536" s="1" t="s">
        <v>846</v>
      </c>
      <c r="D536" s="1" t="s">
        <v>1</v>
      </c>
      <c r="E536">
        <v>19</v>
      </c>
      <c r="F536" s="1" t="s">
        <v>78</v>
      </c>
      <c r="G536" s="4">
        <v>8</v>
      </c>
      <c r="H536" s="1" t="s">
        <v>6</v>
      </c>
      <c r="I536" s="1" t="s">
        <v>6</v>
      </c>
      <c r="J536" s="2">
        <v>3.7881944444444447E-2</v>
      </c>
      <c r="K536" s="3">
        <v>10</v>
      </c>
      <c r="L536" s="4">
        <f>HOUR(Acrescentar1[[#This Row],[tempo]])*60*60+MINUTE(Acrescentar1[[#This Row],[tempo]])*60+SECOND(Acrescentar1[[#This Row],[tempo]])</f>
        <v>3273</v>
      </c>
      <c r="M536">
        <f>Acrescentar1[[#This Row],[tempo_s]]/Acrescentar1[[#This Row],[distancia]]</f>
        <v>327.3</v>
      </c>
      <c r="N536" t="str">
        <f>TEXT(ROUNDDOWN(Acrescentar1[[#This Row],[ritmo_s]]/60,0),"00")</f>
        <v>05</v>
      </c>
      <c r="O536" s="4" t="str">
        <f>TEXT(ROUND(((Acrescentar1[[#This Row],[ritmo_s]]/60-Acrescentar1[[#This Row],[comp_ritmo_min]])*100),2),"00")</f>
        <v>46</v>
      </c>
      <c r="P536" t="str">
        <f>Acrescentar1[[#This Row],[comp_ritmo_min]]&amp;":"&amp;Acrescentar1[[#This Row],[comp_ritmo_seg]]</f>
        <v>05:46</v>
      </c>
    </row>
    <row r="537" spans="1:16" x14ac:dyDescent="0.3">
      <c r="A537">
        <v>536</v>
      </c>
      <c r="B537">
        <v>9837</v>
      </c>
      <c r="C537" s="1" t="s">
        <v>847</v>
      </c>
      <c r="D537" s="1" t="s">
        <v>1</v>
      </c>
      <c r="E537">
        <v>32</v>
      </c>
      <c r="F537" s="1" t="s">
        <v>2</v>
      </c>
      <c r="G537" s="4">
        <v>85</v>
      </c>
      <c r="H537" s="1" t="s">
        <v>6</v>
      </c>
      <c r="I537" s="1" t="s">
        <v>6</v>
      </c>
      <c r="J537" s="2">
        <v>3.7893518518518521E-2</v>
      </c>
      <c r="K537" s="3">
        <v>10</v>
      </c>
      <c r="L537" s="4">
        <f>HOUR(Acrescentar1[[#This Row],[tempo]])*60*60+MINUTE(Acrescentar1[[#This Row],[tempo]])*60+SECOND(Acrescentar1[[#This Row],[tempo]])</f>
        <v>3274</v>
      </c>
      <c r="M537">
        <f>Acrescentar1[[#This Row],[tempo_s]]/Acrescentar1[[#This Row],[distancia]]</f>
        <v>327.39999999999998</v>
      </c>
      <c r="N537" t="str">
        <f>TEXT(ROUNDDOWN(Acrescentar1[[#This Row],[ritmo_s]]/60,0),"00")</f>
        <v>05</v>
      </c>
      <c r="O537" s="4" t="str">
        <f>TEXT(ROUND(((Acrescentar1[[#This Row],[ritmo_s]]/60-Acrescentar1[[#This Row],[comp_ritmo_min]])*100),2),"00")</f>
        <v>46</v>
      </c>
      <c r="P537" t="str">
        <f>Acrescentar1[[#This Row],[comp_ritmo_min]]&amp;":"&amp;Acrescentar1[[#This Row],[comp_ritmo_seg]]</f>
        <v>05:46</v>
      </c>
    </row>
    <row r="538" spans="1:16" x14ac:dyDescent="0.3">
      <c r="A538">
        <v>537</v>
      </c>
      <c r="B538">
        <v>8776</v>
      </c>
      <c r="C538" s="1" t="s">
        <v>848</v>
      </c>
      <c r="D538" s="1" t="s">
        <v>1</v>
      </c>
      <c r="E538">
        <v>51</v>
      </c>
      <c r="F538" s="1" t="s">
        <v>18</v>
      </c>
      <c r="G538" s="4">
        <v>60</v>
      </c>
      <c r="H538" s="1" t="s">
        <v>6</v>
      </c>
      <c r="I538" s="1" t="s">
        <v>19</v>
      </c>
      <c r="J538" s="2">
        <v>3.7916666666666668E-2</v>
      </c>
      <c r="K538" s="3">
        <v>10</v>
      </c>
      <c r="L538" s="4">
        <f>HOUR(Acrescentar1[[#This Row],[tempo]])*60*60+MINUTE(Acrescentar1[[#This Row],[tempo]])*60+SECOND(Acrescentar1[[#This Row],[tempo]])</f>
        <v>3276</v>
      </c>
      <c r="M538">
        <f>Acrescentar1[[#This Row],[tempo_s]]/Acrescentar1[[#This Row],[distancia]]</f>
        <v>327.60000000000002</v>
      </c>
      <c r="N538" t="str">
        <f>TEXT(ROUNDDOWN(Acrescentar1[[#This Row],[ritmo_s]]/60,0),"00")</f>
        <v>05</v>
      </c>
      <c r="O538" s="4" t="str">
        <f>TEXT(ROUND(((Acrescentar1[[#This Row],[ritmo_s]]/60-Acrescentar1[[#This Row],[comp_ritmo_min]])*100),2),"00")</f>
        <v>46</v>
      </c>
      <c r="P538" t="str">
        <f>Acrescentar1[[#This Row],[comp_ritmo_min]]&amp;":"&amp;Acrescentar1[[#This Row],[comp_ritmo_seg]]</f>
        <v>05:46</v>
      </c>
    </row>
    <row r="539" spans="1:16" x14ac:dyDescent="0.3">
      <c r="A539">
        <v>538</v>
      </c>
      <c r="B539">
        <v>8760</v>
      </c>
      <c r="C539" s="1" t="s">
        <v>849</v>
      </c>
      <c r="D539" s="1" t="s">
        <v>1</v>
      </c>
      <c r="E539">
        <v>40</v>
      </c>
      <c r="F539" s="1" t="s">
        <v>14</v>
      </c>
      <c r="G539" s="4">
        <v>109</v>
      </c>
      <c r="H539" s="1" t="s">
        <v>6</v>
      </c>
      <c r="I539" s="1" t="s">
        <v>850</v>
      </c>
      <c r="J539" s="2">
        <v>3.7939814814814815E-2</v>
      </c>
      <c r="K539" s="3">
        <v>10</v>
      </c>
      <c r="L539" s="4">
        <f>HOUR(Acrescentar1[[#This Row],[tempo]])*60*60+MINUTE(Acrescentar1[[#This Row],[tempo]])*60+SECOND(Acrescentar1[[#This Row],[tempo]])</f>
        <v>3278</v>
      </c>
      <c r="M539">
        <f>Acrescentar1[[#This Row],[tempo_s]]/Acrescentar1[[#This Row],[distancia]]</f>
        <v>327.8</v>
      </c>
      <c r="N539" t="str">
        <f>TEXT(ROUNDDOWN(Acrescentar1[[#This Row],[ritmo_s]]/60,0),"00")</f>
        <v>05</v>
      </c>
      <c r="O539" s="4" t="str">
        <f>TEXT(ROUND(((Acrescentar1[[#This Row],[ritmo_s]]/60-Acrescentar1[[#This Row],[comp_ritmo_min]])*100),2),"00")</f>
        <v>46</v>
      </c>
      <c r="P539" t="str">
        <f>Acrescentar1[[#This Row],[comp_ritmo_min]]&amp;":"&amp;Acrescentar1[[#This Row],[comp_ritmo_seg]]</f>
        <v>05:46</v>
      </c>
    </row>
    <row r="540" spans="1:16" x14ac:dyDescent="0.3">
      <c r="A540">
        <v>539</v>
      </c>
      <c r="B540">
        <v>9929</v>
      </c>
      <c r="C540" s="1" t="s">
        <v>851</v>
      </c>
      <c r="D540" s="1" t="s">
        <v>1</v>
      </c>
      <c r="E540">
        <v>26</v>
      </c>
      <c r="F540" s="1" t="s">
        <v>36</v>
      </c>
      <c r="G540" s="4">
        <v>35</v>
      </c>
      <c r="H540" s="1" t="s">
        <v>6</v>
      </c>
      <c r="I540" s="1" t="s">
        <v>6</v>
      </c>
      <c r="J540" s="2">
        <v>3.7986111111111109E-2</v>
      </c>
      <c r="K540" s="3">
        <v>10</v>
      </c>
      <c r="L540" s="4">
        <f>HOUR(Acrescentar1[[#This Row],[tempo]])*60*60+MINUTE(Acrescentar1[[#This Row],[tempo]])*60+SECOND(Acrescentar1[[#This Row],[tempo]])</f>
        <v>3282</v>
      </c>
      <c r="M540">
        <f>Acrescentar1[[#This Row],[tempo_s]]/Acrescentar1[[#This Row],[distancia]]</f>
        <v>328.2</v>
      </c>
      <c r="N540" t="str">
        <f>TEXT(ROUNDDOWN(Acrescentar1[[#This Row],[ritmo_s]]/60,0),"00")</f>
        <v>05</v>
      </c>
      <c r="O540" s="4" t="str">
        <f>TEXT(ROUND(((Acrescentar1[[#This Row],[ritmo_s]]/60-Acrescentar1[[#This Row],[comp_ritmo_min]])*100),2),"00")</f>
        <v>47</v>
      </c>
      <c r="P540" t="str">
        <f>Acrescentar1[[#This Row],[comp_ritmo_min]]&amp;":"&amp;Acrescentar1[[#This Row],[comp_ritmo_seg]]</f>
        <v>05:47</v>
      </c>
    </row>
    <row r="541" spans="1:16" x14ac:dyDescent="0.3">
      <c r="A541">
        <v>540</v>
      </c>
      <c r="B541">
        <v>8734</v>
      </c>
      <c r="C541" s="1" t="s">
        <v>852</v>
      </c>
      <c r="D541" s="1" t="s">
        <v>1</v>
      </c>
      <c r="E541">
        <v>41</v>
      </c>
      <c r="F541" s="1" t="s">
        <v>14</v>
      </c>
      <c r="G541" s="4">
        <v>110</v>
      </c>
      <c r="H541" s="1" t="s">
        <v>6</v>
      </c>
      <c r="I541" s="1" t="s">
        <v>853</v>
      </c>
      <c r="J541" s="2">
        <v>3.7997685185185183E-2</v>
      </c>
      <c r="K541" s="3">
        <v>10</v>
      </c>
      <c r="L541" s="4">
        <f>HOUR(Acrescentar1[[#This Row],[tempo]])*60*60+MINUTE(Acrescentar1[[#This Row],[tempo]])*60+SECOND(Acrescentar1[[#This Row],[tempo]])</f>
        <v>3283</v>
      </c>
      <c r="M541">
        <f>Acrescentar1[[#This Row],[tempo_s]]/Acrescentar1[[#This Row],[distancia]]</f>
        <v>328.3</v>
      </c>
      <c r="N541" t="str">
        <f>TEXT(ROUNDDOWN(Acrescentar1[[#This Row],[ritmo_s]]/60,0),"00")</f>
        <v>05</v>
      </c>
      <c r="O541" s="4" t="str">
        <f>TEXT(ROUND(((Acrescentar1[[#This Row],[ritmo_s]]/60-Acrescentar1[[#This Row],[comp_ritmo_min]])*100),2),"00")</f>
        <v>47</v>
      </c>
      <c r="P541" t="str">
        <f>Acrescentar1[[#This Row],[comp_ritmo_min]]&amp;":"&amp;Acrescentar1[[#This Row],[comp_ritmo_seg]]</f>
        <v>05:47</v>
      </c>
    </row>
    <row r="542" spans="1:16" x14ac:dyDescent="0.3">
      <c r="A542">
        <v>541</v>
      </c>
      <c r="B542">
        <v>9126</v>
      </c>
      <c r="C542" s="1" t="s">
        <v>854</v>
      </c>
      <c r="D542" s="1" t="s">
        <v>1</v>
      </c>
      <c r="E542">
        <v>43</v>
      </c>
      <c r="F542" s="1" t="s">
        <v>14</v>
      </c>
      <c r="G542" s="4">
        <v>111</v>
      </c>
      <c r="H542" s="1" t="s">
        <v>6</v>
      </c>
      <c r="I542" s="1" t="s">
        <v>589</v>
      </c>
      <c r="J542" s="2">
        <v>3.7997685185185183E-2</v>
      </c>
      <c r="K542" s="3">
        <v>10</v>
      </c>
      <c r="L542" s="4">
        <f>HOUR(Acrescentar1[[#This Row],[tempo]])*60*60+MINUTE(Acrescentar1[[#This Row],[tempo]])*60+SECOND(Acrescentar1[[#This Row],[tempo]])</f>
        <v>3283</v>
      </c>
      <c r="M542">
        <f>Acrescentar1[[#This Row],[tempo_s]]/Acrescentar1[[#This Row],[distancia]]</f>
        <v>328.3</v>
      </c>
      <c r="N542" t="str">
        <f>TEXT(ROUNDDOWN(Acrescentar1[[#This Row],[ritmo_s]]/60,0),"00")</f>
        <v>05</v>
      </c>
      <c r="O542" s="4" t="str">
        <f>TEXT(ROUND(((Acrescentar1[[#This Row],[ritmo_s]]/60-Acrescentar1[[#This Row],[comp_ritmo_min]])*100),2),"00")</f>
        <v>47</v>
      </c>
      <c r="P542" t="str">
        <f>Acrescentar1[[#This Row],[comp_ritmo_min]]&amp;":"&amp;Acrescentar1[[#This Row],[comp_ritmo_seg]]</f>
        <v>05:47</v>
      </c>
    </row>
    <row r="543" spans="1:16" x14ac:dyDescent="0.3">
      <c r="A543">
        <v>542</v>
      </c>
      <c r="B543">
        <v>8580</v>
      </c>
      <c r="C543" s="1" t="s">
        <v>855</v>
      </c>
      <c r="D543" s="1" t="s">
        <v>1</v>
      </c>
      <c r="E543">
        <v>19</v>
      </c>
      <c r="F543" s="1" t="s">
        <v>78</v>
      </c>
      <c r="G543" s="4">
        <v>9</v>
      </c>
      <c r="H543" s="1" t="s">
        <v>6</v>
      </c>
      <c r="I543" s="1" t="s">
        <v>692</v>
      </c>
      <c r="J543" s="2">
        <v>3.7997685185185183E-2</v>
      </c>
      <c r="K543" s="3">
        <v>10</v>
      </c>
      <c r="L543" s="4">
        <f>HOUR(Acrescentar1[[#This Row],[tempo]])*60*60+MINUTE(Acrescentar1[[#This Row],[tempo]])*60+SECOND(Acrescentar1[[#This Row],[tempo]])</f>
        <v>3283</v>
      </c>
      <c r="M543">
        <f>Acrescentar1[[#This Row],[tempo_s]]/Acrescentar1[[#This Row],[distancia]]</f>
        <v>328.3</v>
      </c>
      <c r="N543" t="str">
        <f>TEXT(ROUNDDOWN(Acrescentar1[[#This Row],[ritmo_s]]/60,0),"00")</f>
        <v>05</v>
      </c>
      <c r="O543" s="4" t="str">
        <f>TEXT(ROUND(((Acrescentar1[[#This Row],[ritmo_s]]/60-Acrescentar1[[#This Row],[comp_ritmo_min]])*100),2),"00")</f>
        <v>47</v>
      </c>
      <c r="P543" t="str">
        <f>Acrescentar1[[#This Row],[comp_ritmo_min]]&amp;":"&amp;Acrescentar1[[#This Row],[comp_ritmo_seg]]</f>
        <v>05:47</v>
      </c>
    </row>
    <row r="544" spans="1:16" x14ac:dyDescent="0.3">
      <c r="A544">
        <v>543</v>
      </c>
      <c r="B544">
        <v>9267</v>
      </c>
      <c r="C544" s="1" t="s">
        <v>856</v>
      </c>
      <c r="D544" s="1" t="s">
        <v>1</v>
      </c>
      <c r="E544">
        <v>43</v>
      </c>
      <c r="F544" s="1" t="s">
        <v>14</v>
      </c>
      <c r="G544" s="4">
        <v>112</v>
      </c>
      <c r="H544" s="1" t="s">
        <v>6</v>
      </c>
      <c r="I544" s="1" t="s">
        <v>7</v>
      </c>
      <c r="J544" s="2">
        <v>3.7997685185185183E-2</v>
      </c>
      <c r="K544" s="3">
        <v>10</v>
      </c>
      <c r="L544" s="4">
        <f>HOUR(Acrescentar1[[#This Row],[tempo]])*60*60+MINUTE(Acrescentar1[[#This Row],[tempo]])*60+SECOND(Acrescentar1[[#This Row],[tempo]])</f>
        <v>3283</v>
      </c>
      <c r="M544">
        <f>Acrescentar1[[#This Row],[tempo_s]]/Acrescentar1[[#This Row],[distancia]]</f>
        <v>328.3</v>
      </c>
      <c r="N544" t="str">
        <f>TEXT(ROUNDDOWN(Acrescentar1[[#This Row],[ritmo_s]]/60,0),"00")</f>
        <v>05</v>
      </c>
      <c r="O544" s="4" t="str">
        <f>TEXT(ROUND(((Acrescentar1[[#This Row],[ritmo_s]]/60-Acrescentar1[[#This Row],[comp_ritmo_min]])*100),2),"00")</f>
        <v>47</v>
      </c>
      <c r="P544" t="str">
        <f>Acrescentar1[[#This Row],[comp_ritmo_min]]&amp;":"&amp;Acrescentar1[[#This Row],[comp_ritmo_seg]]</f>
        <v>05:47</v>
      </c>
    </row>
    <row r="545" spans="1:16" x14ac:dyDescent="0.3">
      <c r="A545">
        <v>544</v>
      </c>
      <c r="B545">
        <v>10949</v>
      </c>
      <c r="C545" s="1" t="s">
        <v>857</v>
      </c>
      <c r="D545" s="1" t="s">
        <v>1</v>
      </c>
      <c r="E545">
        <v>56</v>
      </c>
      <c r="F545" s="1" t="s">
        <v>59</v>
      </c>
      <c r="G545" s="4">
        <v>26</v>
      </c>
      <c r="H545" s="1" t="s">
        <v>6</v>
      </c>
      <c r="I545" s="1" t="s">
        <v>6</v>
      </c>
      <c r="J545" s="2">
        <v>3.8009259259259257E-2</v>
      </c>
      <c r="K545" s="3">
        <v>10</v>
      </c>
      <c r="L545" s="4">
        <f>HOUR(Acrescentar1[[#This Row],[tempo]])*60*60+MINUTE(Acrescentar1[[#This Row],[tempo]])*60+SECOND(Acrescentar1[[#This Row],[tempo]])</f>
        <v>3284</v>
      </c>
      <c r="M545">
        <f>Acrescentar1[[#This Row],[tempo_s]]/Acrescentar1[[#This Row],[distancia]]</f>
        <v>328.4</v>
      </c>
      <c r="N545" t="str">
        <f>TEXT(ROUNDDOWN(Acrescentar1[[#This Row],[ritmo_s]]/60,0),"00")</f>
        <v>05</v>
      </c>
      <c r="O545" s="4" t="str">
        <f>TEXT(ROUND(((Acrescentar1[[#This Row],[ritmo_s]]/60-Acrescentar1[[#This Row],[comp_ritmo_min]])*100),2),"00")</f>
        <v>47</v>
      </c>
      <c r="P545" t="str">
        <f>Acrescentar1[[#This Row],[comp_ritmo_min]]&amp;":"&amp;Acrescentar1[[#This Row],[comp_ritmo_seg]]</f>
        <v>05:47</v>
      </c>
    </row>
    <row r="546" spans="1:16" x14ac:dyDescent="0.3">
      <c r="A546">
        <v>545</v>
      </c>
      <c r="B546">
        <v>10728</v>
      </c>
      <c r="C546" s="1" t="s">
        <v>858</v>
      </c>
      <c r="D546" s="1" t="s">
        <v>1</v>
      </c>
      <c r="E546">
        <v>30</v>
      </c>
      <c r="F546" s="1" t="s">
        <v>2</v>
      </c>
      <c r="G546" s="4">
        <v>86</v>
      </c>
      <c r="H546" s="1" t="s">
        <v>6</v>
      </c>
      <c r="I546" s="1" t="s">
        <v>6</v>
      </c>
      <c r="J546" s="2">
        <v>3.8009259259259257E-2</v>
      </c>
      <c r="K546" s="3">
        <v>10</v>
      </c>
      <c r="L546" s="4">
        <f>HOUR(Acrescentar1[[#This Row],[tempo]])*60*60+MINUTE(Acrescentar1[[#This Row],[tempo]])*60+SECOND(Acrescentar1[[#This Row],[tempo]])</f>
        <v>3284</v>
      </c>
      <c r="M546">
        <f>Acrescentar1[[#This Row],[tempo_s]]/Acrescentar1[[#This Row],[distancia]]</f>
        <v>328.4</v>
      </c>
      <c r="N546" t="str">
        <f>TEXT(ROUNDDOWN(Acrescentar1[[#This Row],[ritmo_s]]/60,0),"00")</f>
        <v>05</v>
      </c>
      <c r="O546" s="4" t="str">
        <f>TEXT(ROUND(((Acrescentar1[[#This Row],[ritmo_s]]/60-Acrescentar1[[#This Row],[comp_ritmo_min]])*100),2),"00")</f>
        <v>47</v>
      </c>
      <c r="P546" t="str">
        <f>Acrescentar1[[#This Row],[comp_ritmo_min]]&amp;":"&amp;Acrescentar1[[#This Row],[comp_ritmo_seg]]</f>
        <v>05:47</v>
      </c>
    </row>
    <row r="547" spans="1:16" x14ac:dyDescent="0.3">
      <c r="A547">
        <v>546</v>
      </c>
      <c r="B547">
        <v>9261</v>
      </c>
      <c r="C547" s="1" t="s">
        <v>859</v>
      </c>
      <c r="D547" s="1" t="s">
        <v>1</v>
      </c>
      <c r="E547">
        <v>36</v>
      </c>
      <c r="F547" s="1" t="s">
        <v>11</v>
      </c>
      <c r="G547" s="4">
        <v>85</v>
      </c>
      <c r="H547" s="1" t="s">
        <v>6</v>
      </c>
      <c r="I547" s="1" t="s">
        <v>7</v>
      </c>
      <c r="J547" s="2">
        <v>3.8032407407407411E-2</v>
      </c>
      <c r="K547" s="3">
        <v>10</v>
      </c>
      <c r="L547" s="4">
        <f>HOUR(Acrescentar1[[#This Row],[tempo]])*60*60+MINUTE(Acrescentar1[[#This Row],[tempo]])*60+SECOND(Acrescentar1[[#This Row],[tempo]])</f>
        <v>3286</v>
      </c>
      <c r="M547">
        <f>Acrescentar1[[#This Row],[tempo_s]]/Acrescentar1[[#This Row],[distancia]]</f>
        <v>328.6</v>
      </c>
      <c r="N547" t="str">
        <f>TEXT(ROUNDDOWN(Acrescentar1[[#This Row],[ritmo_s]]/60,0),"00")</f>
        <v>05</v>
      </c>
      <c r="O547" s="4" t="str">
        <f>TEXT(ROUND(((Acrescentar1[[#This Row],[ritmo_s]]/60-Acrescentar1[[#This Row],[comp_ritmo_min]])*100),2),"00")</f>
        <v>48</v>
      </c>
      <c r="P547" t="str">
        <f>Acrescentar1[[#This Row],[comp_ritmo_min]]&amp;":"&amp;Acrescentar1[[#This Row],[comp_ritmo_seg]]</f>
        <v>05:48</v>
      </c>
    </row>
    <row r="548" spans="1:16" x14ac:dyDescent="0.3">
      <c r="A548">
        <v>547</v>
      </c>
      <c r="B548">
        <v>9552</v>
      </c>
      <c r="C548" s="1" t="s">
        <v>860</v>
      </c>
      <c r="D548" s="1" t="s">
        <v>1</v>
      </c>
      <c r="E548">
        <v>1</v>
      </c>
      <c r="F548" s="1" t="s">
        <v>156</v>
      </c>
      <c r="G548" s="4">
        <v>4</v>
      </c>
      <c r="H548" s="1" t="s">
        <v>6</v>
      </c>
      <c r="I548" s="1" t="s">
        <v>215</v>
      </c>
      <c r="J548" s="2">
        <v>3.8043981481481484E-2</v>
      </c>
      <c r="K548" s="3">
        <v>10</v>
      </c>
      <c r="L548" s="4">
        <f>HOUR(Acrescentar1[[#This Row],[tempo]])*60*60+MINUTE(Acrescentar1[[#This Row],[tempo]])*60+SECOND(Acrescentar1[[#This Row],[tempo]])</f>
        <v>3287</v>
      </c>
      <c r="M548">
        <f>Acrescentar1[[#This Row],[tempo_s]]/Acrescentar1[[#This Row],[distancia]]</f>
        <v>328.7</v>
      </c>
      <c r="N548" t="str">
        <f>TEXT(ROUNDDOWN(Acrescentar1[[#This Row],[ritmo_s]]/60,0),"00")</f>
        <v>05</v>
      </c>
      <c r="O548" s="4" t="str">
        <f>TEXT(ROUND(((Acrescentar1[[#This Row],[ritmo_s]]/60-Acrescentar1[[#This Row],[comp_ritmo_min]])*100),2),"00")</f>
        <v>48</v>
      </c>
      <c r="P548" t="str">
        <f>Acrescentar1[[#This Row],[comp_ritmo_min]]&amp;":"&amp;Acrescentar1[[#This Row],[comp_ritmo_seg]]</f>
        <v>05:48</v>
      </c>
    </row>
    <row r="549" spans="1:16" x14ac:dyDescent="0.3">
      <c r="A549">
        <v>548</v>
      </c>
      <c r="B549">
        <v>9590</v>
      </c>
      <c r="C549" s="1" t="s">
        <v>861</v>
      </c>
      <c r="D549" s="1" t="s">
        <v>1</v>
      </c>
      <c r="E549">
        <v>49</v>
      </c>
      <c r="F549" s="1" t="s">
        <v>16</v>
      </c>
      <c r="G549" s="4">
        <v>81</v>
      </c>
      <c r="H549" s="1" t="s">
        <v>6</v>
      </c>
      <c r="I549" s="1" t="s">
        <v>6</v>
      </c>
      <c r="J549" s="2">
        <v>3.8067129629629631E-2</v>
      </c>
      <c r="K549" s="3">
        <v>10</v>
      </c>
      <c r="L549" s="4">
        <f>HOUR(Acrescentar1[[#This Row],[tempo]])*60*60+MINUTE(Acrescentar1[[#This Row],[tempo]])*60+SECOND(Acrescentar1[[#This Row],[tempo]])</f>
        <v>3289</v>
      </c>
      <c r="M549">
        <f>Acrescentar1[[#This Row],[tempo_s]]/Acrescentar1[[#This Row],[distancia]]</f>
        <v>328.9</v>
      </c>
      <c r="N549" t="str">
        <f>TEXT(ROUNDDOWN(Acrescentar1[[#This Row],[ritmo_s]]/60,0),"00")</f>
        <v>05</v>
      </c>
      <c r="O549" s="4" t="str">
        <f>TEXT(ROUND(((Acrescentar1[[#This Row],[ritmo_s]]/60-Acrescentar1[[#This Row],[comp_ritmo_min]])*100),2),"00")</f>
        <v>48</v>
      </c>
      <c r="P549" t="str">
        <f>Acrescentar1[[#This Row],[comp_ritmo_min]]&amp;":"&amp;Acrescentar1[[#This Row],[comp_ritmo_seg]]</f>
        <v>05:48</v>
      </c>
    </row>
    <row r="550" spans="1:16" x14ac:dyDescent="0.3">
      <c r="A550">
        <v>549</v>
      </c>
      <c r="B550">
        <v>9063</v>
      </c>
      <c r="C550" s="1" t="s">
        <v>862</v>
      </c>
      <c r="D550" s="1" t="s">
        <v>1</v>
      </c>
      <c r="E550">
        <v>34</v>
      </c>
      <c r="F550" s="1" t="s">
        <v>2</v>
      </c>
      <c r="G550" s="4">
        <v>87</v>
      </c>
      <c r="H550" s="1" t="s">
        <v>6</v>
      </c>
      <c r="I550" s="1" t="s">
        <v>9</v>
      </c>
      <c r="J550" s="2">
        <v>3.8067129629629631E-2</v>
      </c>
      <c r="K550" s="3">
        <v>10</v>
      </c>
      <c r="L550" s="4">
        <f>HOUR(Acrescentar1[[#This Row],[tempo]])*60*60+MINUTE(Acrescentar1[[#This Row],[tempo]])*60+SECOND(Acrescentar1[[#This Row],[tempo]])</f>
        <v>3289</v>
      </c>
      <c r="M550">
        <f>Acrescentar1[[#This Row],[tempo_s]]/Acrescentar1[[#This Row],[distancia]]</f>
        <v>328.9</v>
      </c>
      <c r="N550" t="str">
        <f>TEXT(ROUNDDOWN(Acrescentar1[[#This Row],[ritmo_s]]/60,0),"00")</f>
        <v>05</v>
      </c>
      <c r="O550" s="4" t="str">
        <f>TEXT(ROUND(((Acrescentar1[[#This Row],[ritmo_s]]/60-Acrescentar1[[#This Row],[comp_ritmo_min]])*100),2),"00")</f>
        <v>48</v>
      </c>
      <c r="P550" t="str">
        <f>Acrescentar1[[#This Row],[comp_ritmo_min]]&amp;":"&amp;Acrescentar1[[#This Row],[comp_ritmo_seg]]</f>
        <v>05:48</v>
      </c>
    </row>
    <row r="551" spans="1:16" x14ac:dyDescent="0.3">
      <c r="A551">
        <v>550</v>
      </c>
      <c r="B551">
        <v>10537</v>
      </c>
      <c r="C551" s="1" t="s">
        <v>863</v>
      </c>
      <c r="D551" s="1" t="s">
        <v>1</v>
      </c>
      <c r="E551">
        <v>50</v>
      </c>
      <c r="F551" s="1" t="s">
        <v>18</v>
      </c>
      <c r="G551" s="4">
        <v>61</v>
      </c>
      <c r="H551" s="1" t="s">
        <v>6</v>
      </c>
      <c r="I551" s="1" t="s">
        <v>6</v>
      </c>
      <c r="J551" s="2">
        <v>3.8078703703703705E-2</v>
      </c>
      <c r="K551" s="3">
        <v>10</v>
      </c>
      <c r="L551" s="4">
        <f>HOUR(Acrescentar1[[#This Row],[tempo]])*60*60+MINUTE(Acrescentar1[[#This Row],[tempo]])*60+SECOND(Acrescentar1[[#This Row],[tempo]])</f>
        <v>3290</v>
      </c>
      <c r="M551">
        <f>Acrescentar1[[#This Row],[tempo_s]]/Acrescentar1[[#This Row],[distancia]]</f>
        <v>329</v>
      </c>
      <c r="N551" t="str">
        <f>TEXT(ROUNDDOWN(Acrescentar1[[#This Row],[ritmo_s]]/60,0),"00")</f>
        <v>05</v>
      </c>
      <c r="O551" s="4" t="str">
        <f>TEXT(ROUND(((Acrescentar1[[#This Row],[ritmo_s]]/60-Acrescentar1[[#This Row],[comp_ritmo_min]])*100),2),"00")</f>
        <v>48</v>
      </c>
      <c r="P551" t="str">
        <f>Acrescentar1[[#This Row],[comp_ritmo_min]]&amp;":"&amp;Acrescentar1[[#This Row],[comp_ritmo_seg]]</f>
        <v>05:48</v>
      </c>
    </row>
    <row r="552" spans="1:16" x14ac:dyDescent="0.3">
      <c r="A552">
        <v>551</v>
      </c>
      <c r="B552">
        <v>8735</v>
      </c>
      <c r="C552" s="1" t="s">
        <v>864</v>
      </c>
      <c r="D552" s="1" t="s">
        <v>1</v>
      </c>
      <c r="E552">
        <v>32</v>
      </c>
      <c r="F552" s="1" t="s">
        <v>2</v>
      </c>
      <c r="G552" s="4">
        <v>88</v>
      </c>
      <c r="H552" s="1" t="s">
        <v>6</v>
      </c>
      <c r="I552" s="1" t="s">
        <v>853</v>
      </c>
      <c r="J552" s="2">
        <v>3.8090277777777778E-2</v>
      </c>
      <c r="K552" s="3">
        <v>10</v>
      </c>
      <c r="L552" s="4">
        <f>HOUR(Acrescentar1[[#This Row],[tempo]])*60*60+MINUTE(Acrescentar1[[#This Row],[tempo]])*60+SECOND(Acrescentar1[[#This Row],[tempo]])</f>
        <v>3291</v>
      </c>
      <c r="M552">
        <f>Acrescentar1[[#This Row],[tempo_s]]/Acrescentar1[[#This Row],[distancia]]</f>
        <v>329.1</v>
      </c>
      <c r="N552" t="str">
        <f>TEXT(ROUNDDOWN(Acrescentar1[[#This Row],[ritmo_s]]/60,0),"00")</f>
        <v>05</v>
      </c>
      <c r="O552" s="4" t="str">
        <f>TEXT(ROUND(((Acrescentar1[[#This Row],[ritmo_s]]/60-Acrescentar1[[#This Row],[comp_ritmo_min]])*100),2),"00")</f>
        <v>49</v>
      </c>
      <c r="P552" t="str">
        <f>Acrescentar1[[#This Row],[comp_ritmo_min]]&amp;":"&amp;Acrescentar1[[#This Row],[comp_ritmo_seg]]</f>
        <v>05:49</v>
      </c>
    </row>
    <row r="553" spans="1:16" x14ac:dyDescent="0.3">
      <c r="A553">
        <v>552</v>
      </c>
      <c r="B553">
        <v>9655</v>
      </c>
      <c r="C553" s="1" t="s">
        <v>865</v>
      </c>
      <c r="D553" s="1" t="s">
        <v>1</v>
      </c>
      <c r="E553">
        <v>42</v>
      </c>
      <c r="F553" s="1" t="s">
        <v>14</v>
      </c>
      <c r="G553" s="4">
        <v>113</v>
      </c>
      <c r="H553" s="1" t="s">
        <v>6</v>
      </c>
      <c r="I553" s="1" t="s">
        <v>6</v>
      </c>
      <c r="J553" s="2">
        <v>3.8113425925925926E-2</v>
      </c>
      <c r="K553" s="3">
        <v>10</v>
      </c>
      <c r="L553" s="4">
        <f>HOUR(Acrescentar1[[#This Row],[tempo]])*60*60+MINUTE(Acrescentar1[[#This Row],[tempo]])*60+SECOND(Acrescentar1[[#This Row],[tempo]])</f>
        <v>3293</v>
      </c>
      <c r="M553">
        <f>Acrescentar1[[#This Row],[tempo_s]]/Acrescentar1[[#This Row],[distancia]]</f>
        <v>329.3</v>
      </c>
      <c r="N553" t="str">
        <f>TEXT(ROUNDDOWN(Acrescentar1[[#This Row],[ritmo_s]]/60,0),"00")</f>
        <v>05</v>
      </c>
      <c r="O553" s="4" t="str">
        <f>TEXT(ROUND(((Acrescentar1[[#This Row],[ritmo_s]]/60-Acrescentar1[[#This Row],[comp_ritmo_min]])*100),2),"00")</f>
        <v>49</v>
      </c>
      <c r="P553" t="str">
        <f>Acrescentar1[[#This Row],[comp_ritmo_min]]&amp;":"&amp;Acrescentar1[[#This Row],[comp_ritmo_seg]]</f>
        <v>05:49</v>
      </c>
    </row>
    <row r="554" spans="1:16" x14ac:dyDescent="0.3">
      <c r="A554">
        <v>553</v>
      </c>
      <c r="B554">
        <v>10256</v>
      </c>
      <c r="C554" s="1" t="s">
        <v>866</v>
      </c>
      <c r="D554" s="1" t="s">
        <v>1</v>
      </c>
      <c r="E554">
        <v>47</v>
      </c>
      <c r="F554" s="1" t="s">
        <v>16</v>
      </c>
      <c r="G554" s="4">
        <v>82</v>
      </c>
      <c r="H554" s="1" t="s">
        <v>6</v>
      </c>
      <c r="I554" s="1" t="s">
        <v>6</v>
      </c>
      <c r="J554" s="2">
        <v>3.8113425925925926E-2</v>
      </c>
      <c r="K554" s="3">
        <v>10</v>
      </c>
      <c r="L554" s="4">
        <f>HOUR(Acrescentar1[[#This Row],[tempo]])*60*60+MINUTE(Acrescentar1[[#This Row],[tempo]])*60+SECOND(Acrescentar1[[#This Row],[tempo]])</f>
        <v>3293</v>
      </c>
      <c r="M554">
        <f>Acrescentar1[[#This Row],[tempo_s]]/Acrescentar1[[#This Row],[distancia]]</f>
        <v>329.3</v>
      </c>
      <c r="N554" t="str">
        <f>TEXT(ROUNDDOWN(Acrescentar1[[#This Row],[ritmo_s]]/60,0),"00")</f>
        <v>05</v>
      </c>
      <c r="O554" s="4" t="str">
        <f>TEXT(ROUND(((Acrescentar1[[#This Row],[ritmo_s]]/60-Acrescentar1[[#This Row],[comp_ritmo_min]])*100),2),"00")</f>
        <v>49</v>
      </c>
      <c r="P554" t="str">
        <f>Acrescentar1[[#This Row],[comp_ritmo_min]]&amp;":"&amp;Acrescentar1[[#This Row],[comp_ritmo_seg]]</f>
        <v>05:49</v>
      </c>
    </row>
    <row r="555" spans="1:16" x14ac:dyDescent="0.3">
      <c r="A555">
        <v>554</v>
      </c>
      <c r="B555">
        <v>10454</v>
      </c>
      <c r="C555" s="1" t="s">
        <v>867</v>
      </c>
      <c r="D555" s="1" t="s">
        <v>1</v>
      </c>
      <c r="E555">
        <v>29</v>
      </c>
      <c r="F555" s="1" t="s">
        <v>36</v>
      </c>
      <c r="G555" s="4">
        <v>36</v>
      </c>
      <c r="H555" s="1" t="s">
        <v>6</v>
      </c>
      <c r="I555" s="1" t="s">
        <v>6</v>
      </c>
      <c r="J555" s="2">
        <v>3.8113425925925926E-2</v>
      </c>
      <c r="K555" s="3">
        <v>10</v>
      </c>
      <c r="L555" s="4">
        <f>HOUR(Acrescentar1[[#This Row],[tempo]])*60*60+MINUTE(Acrescentar1[[#This Row],[tempo]])*60+SECOND(Acrescentar1[[#This Row],[tempo]])</f>
        <v>3293</v>
      </c>
      <c r="M555">
        <f>Acrescentar1[[#This Row],[tempo_s]]/Acrescentar1[[#This Row],[distancia]]</f>
        <v>329.3</v>
      </c>
      <c r="N555" t="str">
        <f>TEXT(ROUNDDOWN(Acrescentar1[[#This Row],[ritmo_s]]/60,0),"00")</f>
        <v>05</v>
      </c>
      <c r="O555" s="4" t="str">
        <f>TEXT(ROUND(((Acrescentar1[[#This Row],[ritmo_s]]/60-Acrescentar1[[#This Row],[comp_ritmo_min]])*100),2),"00")</f>
        <v>49</v>
      </c>
      <c r="P555" t="str">
        <f>Acrescentar1[[#This Row],[comp_ritmo_min]]&amp;":"&amp;Acrescentar1[[#This Row],[comp_ritmo_seg]]</f>
        <v>05:49</v>
      </c>
    </row>
    <row r="556" spans="1:16" x14ac:dyDescent="0.3">
      <c r="A556">
        <v>555</v>
      </c>
      <c r="B556">
        <v>10579</v>
      </c>
      <c r="C556" s="1" t="s">
        <v>868</v>
      </c>
      <c r="D556" s="1" t="s">
        <v>1</v>
      </c>
      <c r="E556">
        <v>29</v>
      </c>
      <c r="F556" s="1" t="s">
        <v>36</v>
      </c>
      <c r="G556" s="4">
        <v>37</v>
      </c>
      <c r="H556" s="1" t="s">
        <v>6</v>
      </c>
      <c r="I556" s="1" t="s">
        <v>6</v>
      </c>
      <c r="J556" s="2">
        <v>3.8124999999999999E-2</v>
      </c>
      <c r="K556" s="3">
        <v>10</v>
      </c>
      <c r="L556" s="4">
        <f>HOUR(Acrescentar1[[#This Row],[tempo]])*60*60+MINUTE(Acrescentar1[[#This Row],[tempo]])*60+SECOND(Acrescentar1[[#This Row],[tempo]])</f>
        <v>3294</v>
      </c>
      <c r="M556">
        <f>Acrescentar1[[#This Row],[tempo_s]]/Acrescentar1[[#This Row],[distancia]]</f>
        <v>329.4</v>
      </c>
      <c r="N556" t="str">
        <f>TEXT(ROUNDDOWN(Acrescentar1[[#This Row],[ritmo_s]]/60,0),"00")</f>
        <v>05</v>
      </c>
      <c r="O556" s="4" t="str">
        <f>TEXT(ROUND(((Acrescentar1[[#This Row],[ritmo_s]]/60-Acrescentar1[[#This Row],[comp_ritmo_min]])*100),2),"00")</f>
        <v>49</v>
      </c>
      <c r="P556" t="str">
        <f>Acrescentar1[[#This Row],[comp_ritmo_min]]&amp;":"&amp;Acrescentar1[[#This Row],[comp_ritmo_seg]]</f>
        <v>05:49</v>
      </c>
    </row>
    <row r="557" spans="1:16" x14ac:dyDescent="0.3">
      <c r="A557">
        <v>556</v>
      </c>
      <c r="B557">
        <v>9358</v>
      </c>
      <c r="C557" s="1" t="s">
        <v>869</v>
      </c>
      <c r="D557" s="1" t="s">
        <v>1</v>
      </c>
      <c r="E557">
        <v>37</v>
      </c>
      <c r="F557" s="1" t="s">
        <v>11</v>
      </c>
      <c r="G557" s="4">
        <v>86</v>
      </c>
      <c r="H557" s="1" t="s">
        <v>6</v>
      </c>
      <c r="I557" s="1" t="s">
        <v>206</v>
      </c>
      <c r="J557" s="2">
        <v>3.8124999999999999E-2</v>
      </c>
      <c r="K557" s="3">
        <v>10</v>
      </c>
      <c r="L557" s="4">
        <f>HOUR(Acrescentar1[[#This Row],[tempo]])*60*60+MINUTE(Acrescentar1[[#This Row],[tempo]])*60+SECOND(Acrescentar1[[#This Row],[tempo]])</f>
        <v>3294</v>
      </c>
      <c r="M557">
        <f>Acrescentar1[[#This Row],[tempo_s]]/Acrescentar1[[#This Row],[distancia]]</f>
        <v>329.4</v>
      </c>
      <c r="N557" t="str">
        <f>TEXT(ROUNDDOWN(Acrescentar1[[#This Row],[ritmo_s]]/60,0),"00")</f>
        <v>05</v>
      </c>
      <c r="O557" s="4" t="str">
        <f>TEXT(ROUND(((Acrescentar1[[#This Row],[ritmo_s]]/60-Acrescentar1[[#This Row],[comp_ritmo_min]])*100),2),"00")</f>
        <v>49</v>
      </c>
      <c r="P557" t="str">
        <f>Acrescentar1[[#This Row],[comp_ritmo_min]]&amp;":"&amp;Acrescentar1[[#This Row],[comp_ritmo_seg]]</f>
        <v>05:49</v>
      </c>
    </row>
    <row r="558" spans="1:16" x14ac:dyDescent="0.3">
      <c r="A558">
        <v>557</v>
      </c>
      <c r="B558">
        <v>10108</v>
      </c>
      <c r="C558" s="1" t="s">
        <v>801</v>
      </c>
      <c r="D558" s="1" t="s">
        <v>1</v>
      </c>
      <c r="E558">
        <v>26</v>
      </c>
      <c r="F558" s="1" t="s">
        <v>36</v>
      </c>
      <c r="G558" s="4">
        <v>38</v>
      </c>
      <c r="H558" s="1" t="s">
        <v>6</v>
      </c>
      <c r="I558" s="1" t="s">
        <v>6</v>
      </c>
      <c r="J558" s="2">
        <v>3.8124999999999999E-2</v>
      </c>
      <c r="K558" s="3">
        <v>10</v>
      </c>
      <c r="L558" s="4">
        <f>HOUR(Acrescentar1[[#This Row],[tempo]])*60*60+MINUTE(Acrescentar1[[#This Row],[tempo]])*60+SECOND(Acrescentar1[[#This Row],[tempo]])</f>
        <v>3294</v>
      </c>
      <c r="M558">
        <f>Acrescentar1[[#This Row],[tempo_s]]/Acrescentar1[[#This Row],[distancia]]</f>
        <v>329.4</v>
      </c>
      <c r="N558" t="str">
        <f>TEXT(ROUNDDOWN(Acrescentar1[[#This Row],[ritmo_s]]/60,0),"00")</f>
        <v>05</v>
      </c>
      <c r="O558" s="4" t="str">
        <f>TEXT(ROUND(((Acrescentar1[[#This Row],[ritmo_s]]/60-Acrescentar1[[#This Row],[comp_ritmo_min]])*100),2),"00")</f>
        <v>49</v>
      </c>
      <c r="P558" t="str">
        <f>Acrescentar1[[#This Row],[comp_ritmo_min]]&amp;":"&amp;Acrescentar1[[#This Row],[comp_ritmo_seg]]</f>
        <v>05:49</v>
      </c>
    </row>
    <row r="559" spans="1:16" x14ac:dyDescent="0.3">
      <c r="A559">
        <v>558</v>
      </c>
      <c r="B559">
        <v>10371</v>
      </c>
      <c r="C559" s="1" t="s">
        <v>802</v>
      </c>
      <c r="D559" s="1" t="s">
        <v>1</v>
      </c>
      <c r="E559">
        <v>52</v>
      </c>
      <c r="F559" s="1" t="s">
        <v>18</v>
      </c>
      <c r="G559" s="4">
        <v>62</v>
      </c>
      <c r="H559" s="1" t="s">
        <v>6</v>
      </c>
      <c r="I559" s="1" t="s">
        <v>6</v>
      </c>
      <c r="J559" s="2">
        <v>3.8136574074074073E-2</v>
      </c>
      <c r="K559" s="3">
        <v>10</v>
      </c>
      <c r="L559" s="4">
        <f>HOUR(Acrescentar1[[#This Row],[tempo]])*60*60+MINUTE(Acrescentar1[[#This Row],[tempo]])*60+SECOND(Acrescentar1[[#This Row],[tempo]])</f>
        <v>3295</v>
      </c>
      <c r="M559">
        <f>Acrescentar1[[#This Row],[tempo_s]]/Acrescentar1[[#This Row],[distancia]]</f>
        <v>329.5</v>
      </c>
      <c r="N559" t="str">
        <f>TEXT(ROUNDDOWN(Acrescentar1[[#This Row],[ritmo_s]]/60,0),"00")</f>
        <v>05</v>
      </c>
      <c r="O559" s="4" t="str">
        <f>TEXT(ROUND(((Acrescentar1[[#This Row],[ritmo_s]]/60-Acrescentar1[[#This Row],[comp_ritmo_min]])*100),2),"00")</f>
        <v>49</v>
      </c>
      <c r="P559" t="str">
        <f>Acrescentar1[[#This Row],[comp_ritmo_min]]&amp;":"&amp;Acrescentar1[[#This Row],[comp_ritmo_seg]]</f>
        <v>05:49</v>
      </c>
    </row>
    <row r="560" spans="1:16" x14ac:dyDescent="0.3">
      <c r="A560">
        <v>559</v>
      </c>
      <c r="B560">
        <v>10370</v>
      </c>
      <c r="C560" s="1" t="s">
        <v>803</v>
      </c>
      <c r="D560" s="1" t="s">
        <v>1</v>
      </c>
      <c r="E560">
        <v>20</v>
      </c>
      <c r="F560" s="1" t="s">
        <v>5</v>
      </c>
      <c r="G560" s="4">
        <v>17</v>
      </c>
      <c r="H560" s="1" t="s">
        <v>6</v>
      </c>
      <c r="I560" s="1" t="s">
        <v>6</v>
      </c>
      <c r="J560" s="2">
        <v>3.8136574074074073E-2</v>
      </c>
      <c r="K560" s="3">
        <v>10</v>
      </c>
      <c r="L560" s="4">
        <f>HOUR(Acrescentar1[[#This Row],[tempo]])*60*60+MINUTE(Acrescentar1[[#This Row],[tempo]])*60+SECOND(Acrescentar1[[#This Row],[tempo]])</f>
        <v>3295</v>
      </c>
      <c r="M560">
        <f>Acrescentar1[[#This Row],[tempo_s]]/Acrescentar1[[#This Row],[distancia]]</f>
        <v>329.5</v>
      </c>
      <c r="N560" t="str">
        <f>TEXT(ROUNDDOWN(Acrescentar1[[#This Row],[ritmo_s]]/60,0),"00")</f>
        <v>05</v>
      </c>
      <c r="O560" s="4" t="str">
        <f>TEXT(ROUND(((Acrescentar1[[#This Row],[ritmo_s]]/60-Acrescentar1[[#This Row],[comp_ritmo_min]])*100),2),"00")</f>
        <v>49</v>
      </c>
      <c r="P560" t="str">
        <f>Acrescentar1[[#This Row],[comp_ritmo_min]]&amp;":"&amp;Acrescentar1[[#This Row],[comp_ritmo_seg]]</f>
        <v>05:49</v>
      </c>
    </row>
    <row r="561" spans="1:16" x14ac:dyDescent="0.3">
      <c r="A561">
        <v>560</v>
      </c>
      <c r="B561">
        <v>9810</v>
      </c>
      <c r="C561" s="1" t="s">
        <v>804</v>
      </c>
      <c r="D561" s="1" t="s">
        <v>1</v>
      </c>
      <c r="E561">
        <v>29</v>
      </c>
      <c r="F561" s="1" t="s">
        <v>36</v>
      </c>
      <c r="G561" s="4">
        <v>39</v>
      </c>
      <c r="H561" s="1" t="s">
        <v>6</v>
      </c>
      <c r="I561" s="1" t="s">
        <v>6</v>
      </c>
      <c r="J561" s="2">
        <v>3.8148148148148146E-2</v>
      </c>
      <c r="K561" s="3">
        <v>10</v>
      </c>
      <c r="L561" s="4">
        <f>HOUR(Acrescentar1[[#This Row],[tempo]])*60*60+MINUTE(Acrescentar1[[#This Row],[tempo]])*60+SECOND(Acrescentar1[[#This Row],[tempo]])</f>
        <v>3296</v>
      </c>
      <c r="M561">
        <f>Acrescentar1[[#This Row],[tempo_s]]/Acrescentar1[[#This Row],[distancia]]</f>
        <v>329.6</v>
      </c>
      <c r="N561" t="str">
        <f>TEXT(ROUNDDOWN(Acrescentar1[[#This Row],[ritmo_s]]/60,0),"00")</f>
        <v>05</v>
      </c>
      <c r="O561" s="4" t="str">
        <f>TEXT(ROUND(((Acrescentar1[[#This Row],[ritmo_s]]/60-Acrescentar1[[#This Row],[comp_ritmo_min]])*100),2),"00")</f>
        <v>49</v>
      </c>
      <c r="P561" t="str">
        <f>Acrescentar1[[#This Row],[comp_ritmo_min]]&amp;":"&amp;Acrescentar1[[#This Row],[comp_ritmo_seg]]</f>
        <v>05:49</v>
      </c>
    </row>
    <row r="562" spans="1:16" x14ac:dyDescent="0.3">
      <c r="A562">
        <v>561</v>
      </c>
      <c r="B562">
        <v>10010</v>
      </c>
      <c r="C562" s="1" t="s">
        <v>805</v>
      </c>
      <c r="D562" s="1" t="s">
        <v>1</v>
      </c>
      <c r="E562">
        <v>28</v>
      </c>
      <c r="F562" s="1" t="s">
        <v>36</v>
      </c>
      <c r="G562" s="4">
        <v>40</v>
      </c>
      <c r="H562" s="1" t="s">
        <v>6</v>
      </c>
      <c r="I562" s="1" t="s">
        <v>6</v>
      </c>
      <c r="J562" s="2">
        <v>3.8148148148148146E-2</v>
      </c>
      <c r="K562" s="3">
        <v>10</v>
      </c>
      <c r="L562" s="4">
        <f>HOUR(Acrescentar1[[#This Row],[tempo]])*60*60+MINUTE(Acrescentar1[[#This Row],[tempo]])*60+SECOND(Acrescentar1[[#This Row],[tempo]])</f>
        <v>3296</v>
      </c>
      <c r="M562">
        <f>Acrescentar1[[#This Row],[tempo_s]]/Acrescentar1[[#This Row],[distancia]]</f>
        <v>329.6</v>
      </c>
      <c r="N562" t="str">
        <f>TEXT(ROUNDDOWN(Acrescentar1[[#This Row],[ritmo_s]]/60,0),"00")</f>
        <v>05</v>
      </c>
      <c r="O562" s="4" t="str">
        <f>TEXT(ROUND(((Acrescentar1[[#This Row],[ritmo_s]]/60-Acrescentar1[[#This Row],[comp_ritmo_min]])*100),2),"00")</f>
        <v>49</v>
      </c>
      <c r="P562" t="str">
        <f>Acrescentar1[[#This Row],[comp_ritmo_min]]&amp;":"&amp;Acrescentar1[[#This Row],[comp_ritmo_seg]]</f>
        <v>05:49</v>
      </c>
    </row>
    <row r="563" spans="1:16" x14ac:dyDescent="0.3">
      <c r="A563">
        <v>562</v>
      </c>
      <c r="B563">
        <v>9149</v>
      </c>
      <c r="C563" s="1" t="s">
        <v>806</v>
      </c>
      <c r="D563" s="1" t="s">
        <v>1</v>
      </c>
      <c r="E563">
        <v>44</v>
      </c>
      <c r="F563" s="1" t="s">
        <v>14</v>
      </c>
      <c r="G563" s="4">
        <v>114</v>
      </c>
      <c r="H563" s="1" t="s">
        <v>6</v>
      </c>
      <c r="I563" s="1" t="s">
        <v>131</v>
      </c>
      <c r="J563" s="2">
        <v>3.815972222222222E-2</v>
      </c>
      <c r="K563" s="3">
        <v>10</v>
      </c>
      <c r="L563" s="4">
        <f>HOUR(Acrescentar1[[#This Row],[tempo]])*60*60+MINUTE(Acrescentar1[[#This Row],[tempo]])*60+SECOND(Acrescentar1[[#This Row],[tempo]])</f>
        <v>3297</v>
      </c>
      <c r="M563">
        <f>Acrescentar1[[#This Row],[tempo_s]]/Acrescentar1[[#This Row],[distancia]]</f>
        <v>329.7</v>
      </c>
      <c r="N563" t="str">
        <f>TEXT(ROUNDDOWN(Acrescentar1[[#This Row],[ritmo_s]]/60,0),"00")</f>
        <v>05</v>
      </c>
      <c r="O563" s="4" t="str">
        <f>TEXT(ROUND(((Acrescentar1[[#This Row],[ritmo_s]]/60-Acrescentar1[[#This Row],[comp_ritmo_min]])*100),2),"00")</f>
        <v>50</v>
      </c>
      <c r="P563" t="str">
        <f>Acrescentar1[[#This Row],[comp_ritmo_min]]&amp;":"&amp;Acrescentar1[[#This Row],[comp_ritmo_seg]]</f>
        <v>05:50</v>
      </c>
    </row>
    <row r="564" spans="1:16" x14ac:dyDescent="0.3">
      <c r="A564">
        <v>563</v>
      </c>
      <c r="B564">
        <v>10128</v>
      </c>
      <c r="C564" s="1" t="s">
        <v>807</v>
      </c>
      <c r="D564" s="1" t="s">
        <v>1</v>
      </c>
      <c r="E564">
        <v>40</v>
      </c>
      <c r="F564" s="1" t="s">
        <v>14</v>
      </c>
      <c r="G564" s="4">
        <v>115</v>
      </c>
      <c r="H564" s="1" t="s">
        <v>6</v>
      </c>
      <c r="I564" s="1" t="s">
        <v>6</v>
      </c>
      <c r="J564" s="2">
        <v>3.8171296296296293E-2</v>
      </c>
      <c r="K564" s="3">
        <v>10</v>
      </c>
      <c r="L564" s="4">
        <f>HOUR(Acrescentar1[[#This Row],[tempo]])*60*60+MINUTE(Acrescentar1[[#This Row],[tempo]])*60+SECOND(Acrescentar1[[#This Row],[tempo]])</f>
        <v>3298</v>
      </c>
      <c r="M564">
        <f>Acrescentar1[[#This Row],[tempo_s]]/Acrescentar1[[#This Row],[distancia]]</f>
        <v>329.8</v>
      </c>
      <c r="N564" t="str">
        <f>TEXT(ROUNDDOWN(Acrescentar1[[#This Row],[ritmo_s]]/60,0),"00")</f>
        <v>05</v>
      </c>
      <c r="O564" s="4" t="str">
        <f>TEXT(ROUND(((Acrescentar1[[#This Row],[ritmo_s]]/60-Acrescentar1[[#This Row],[comp_ritmo_min]])*100),2),"00")</f>
        <v>50</v>
      </c>
      <c r="P564" t="str">
        <f>Acrescentar1[[#This Row],[comp_ritmo_min]]&amp;":"&amp;Acrescentar1[[#This Row],[comp_ritmo_seg]]</f>
        <v>05:50</v>
      </c>
    </row>
    <row r="565" spans="1:16" x14ac:dyDescent="0.3">
      <c r="A565">
        <v>564</v>
      </c>
      <c r="B565">
        <v>9911</v>
      </c>
      <c r="C565" s="1" t="s">
        <v>808</v>
      </c>
      <c r="D565" s="1" t="s">
        <v>1</v>
      </c>
      <c r="E565">
        <v>61</v>
      </c>
      <c r="F565" s="1" t="s">
        <v>51</v>
      </c>
      <c r="G565" s="4">
        <v>19</v>
      </c>
      <c r="H565" s="1" t="s">
        <v>6</v>
      </c>
      <c r="I565" s="1" t="s">
        <v>6</v>
      </c>
      <c r="J565" s="2">
        <v>3.8171296296296293E-2</v>
      </c>
      <c r="K565" s="3">
        <v>10</v>
      </c>
      <c r="L565" s="4">
        <f>HOUR(Acrescentar1[[#This Row],[tempo]])*60*60+MINUTE(Acrescentar1[[#This Row],[tempo]])*60+SECOND(Acrescentar1[[#This Row],[tempo]])</f>
        <v>3298</v>
      </c>
      <c r="M565">
        <f>Acrescentar1[[#This Row],[tempo_s]]/Acrescentar1[[#This Row],[distancia]]</f>
        <v>329.8</v>
      </c>
      <c r="N565" t="str">
        <f>TEXT(ROUNDDOWN(Acrescentar1[[#This Row],[ritmo_s]]/60,0),"00")</f>
        <v>05</v>
      </c>
      <c r="O565" s="4" t="str">
        <f>TEXT(ROUND(((Acrescentar1[[#This Row],[ritmo_s]]/60-Acrescentar1[[#This Row],[comp_ritmo_min]])*100),2),"00")</f>
        <v>50</v>
      </c>
      <c r="P565" t="str">
        <f>Acrescentar1[[#This Row],[comp_ritmo_min]]&amp;":"&amp;Acrescentar1[[#This Row],[comp_ritmo_seg]]</f>
        <v>05:50</v>
      </c>
    </row>
    <row r="566" spans="1:16" x14ac:dyDescent="0.3">
      <c r="A566">
        <v>565</v>
      </c>
      <c r="B566">
        <v>10898</v>
      </c>
      <c r="C566" s="1" t="s">
        <v>809</v>
      </c>
      <c r="D566" s="1" t="s">
        <v>1</v>
      </c>
      <c r="E566">
        <v>52</v>
      </c>
      <c r="F566" s="1" t="s">
        <v>18</v>
      </c>
      <c r="G566" s="4">
        <v>63</v>
      </c>
      <c r="H566" s="1" t="s">
        <v>6</v>
      </c>
      <c r="I566" s="1" t="s">
        <v>6</v>
      </c>
      <c r="J566" s="2">
        <v>3.8182870370370367E-2</v>
      </c>
      <c r="K566" s="3">
        <v>10</v>
      </c>
      <c r="L566" s="4">
        <f>HOUR(Acrescentar1[[#This Row],[tempo]])*60*60+MINUTE(Acrescentar1[[#This Row],[tempo]])*60+SECOND(Acrescentar1[[#This Row],[tempo]])</f>
        <v>3299</v>
      </c>
      <c r="M566">
        <f>Acrescentar1[[#This Row],[tempo_s]]/Acrescentar1[[#This Row],[distancia]]</f>
        <v>329.9</v>
      </c>
      <c r="N566" t="str">
        <f>TEXT(ROUNDDOWN(Acrescentar1[[#This Row],[ritmo_s]]/60,0),"00")</f>
        <v>05</v>
      </c>
      <c r="O566" s="4" t="str">
        <f>TEXT(ROUND(((Acrescentar1[[#This Row],[ritmo_s]]/60-Acrescentar1[[#This Row],[comp_ritmo_min]])*100),2),"00")</f>
        <v>50</v>
      </c>
      <c r="P566" t="str">
        <f>Acrescentar1[[#This Row],[comp_ritmo_min]]&amp;":"&amp;Acrescentar1[[#This Row],[comp_ritmo_seg]]</f>
        <v>05:50</v>
      </c>
    </row>
    <row r="567" spans="1:16" x14ac:dyDescent="0.3">
      <c r="A567">
        <v>566</v>
      </c>
      <c r="B567">
        <v>11065</v>
      </c>
      <c r="C567" s="1" t="s">
        <v>810</v>
      </c>
      <c r="D567" s="1" t="s">
        <v>1</v>
      </c>
      <c r="E567">
        <v>32</v>
      </c>
      <c r="F567" s="1" t="s">
        <v>2</v>
      </c>
      <c r="G567" s="4">
        <v>89</v>
      </c>
      <c r="H567" s="1" t="s">
        <v>6</v>
      </c>
      <c r="I567" s="1" t="s">
        <v>6</v>
      </c>
      <c r="J567" s="2">
        <v>3.8206018518518521E-2</v>
      </c>
      <c r="K567" s="3">
        <v>10</v>
      </c>
      <c r="L567" s="4">
        <f>HOUR(Acrescentar1[[#This Row],[tempo]])*60*60+MINUTE(Acrescentar1[[#This Row],[tempo]])*60+SECOND(Acrescentar1[[#This Row],[tempo]])</f>
        <v>3301</v>
      </c>
      <c r="M567">
        <f>Acrescentar1[[#This Row],[tempo_s]]/Acrescentar1[[#This Row],[distancia]]</f>
        <v>330.1</v>
      </c>
      <c r="N567" t="str">
        <f>TEXT(ROUNDDOWN(Acrescentar1[[#This Row],[ritmo_s]]/60,0),"00")</f>
        <v>05</v>
      </c>
      <c r="O567" s="4" t="str">
        <f>TEXT(ROUND(((Acrescentar1[[#This Row],[ritmo_s]]/60-Acrescentar1[[#This Row],[comp_ritmo_min]])*100),2),"00")</f>
        <v>50</v>
      </c>
      <c r="P567" t="str">
        <f>Acrescentar1[[#This Row],[comp_ritmo_min]]&amp;":"&amp;Acrescentar1[[#This Row],[comp_ritmo_seg]]</f>
        <v>05:50</v>
      </c>
    </row>
    <row r="568" spans="1:16" x14ac:dyDescent="0.3">
      <c r="A568">
        <v>567</v>
      </c>
      <c r="B568">
        <v>9035</v>
      </c>
      <c r="C568" s="1" t="s">
        <v>811</v>
      </c>
      <c r="D568" s="1" t="s">
        <v>1</v>
      </c>
      <c r="E568">
        <v>36</v>
      </c>
      <c r="F568" s="1" t="s">
        <v>11</v>
      </c>
      <c r="G568" s="4">
        <v>87</v>
      </c>
      <c r="H568" s="1" t="s">
        <v>6</v>
      </c>
      <c r="I568" s="1" t="s">
        <v>9</v>
      </c>
      <c r="J568" s="2">
        <v>3.8217592592592595E-2</v>
      </c>
      <c r="K568" s="3">
        <v>10</v>
      </c>
      <c r="L568" s="4">
        <f>HOUR(Acrescentar1[[#This Row],[tempo]])*60*60+MINUTE(Acrescentar1[[#This Row],[tempo]])*60+SECOND(Acrescentar1[[#This Row],[tempo]])</f>
        <v>3302</v>
      </c>
      <c r="M568">
        <f>Acrescentar1[[#This Row],[tempo_s]]/Acrescentar1[[#This Row],[distancia]]</f>
        <v>330.2</v>
      </c>
      <c r="N568" t="str">
        <f>TEXT(ROUNDDOWN(Acrescentar1[[#This Row],[ritmo_s]]/60,0),"00")</f>
        <v>05</v>
      </c>
      <c r="O568" s="4" t="str">
        <f>TEXT(ROUND(((Acrescentar1[[#This Row],[ritmo_s]]/60-Acrescentar1[[#This Row],[comp_ritmo_min]])*100),2),"00")</f>
        <v>50</v>
      </c>
      <c r="P568" t="str">
        <f>Acrescentar1[[#This Row],[comp_ritmo_min]]&amp;":"&amp;Acrescentar1[[#This Row],[comp_ritmo_seg]]</f>
        <v>05:50</v>
      </c>
    </row>
    <row r="569" spans="1:16" x14ac:dyDescent="0.3">
      <c r="A569">
        <v>568</v>
      </c>
      <c r="B569">
        <v>9469</v>
      </c>
      <c r="C569" s="1" t="s">
        <v>812</v>
      </c>
      <c r="D569" s="1" t="s">
        <v>1</v>
      </c>
      <c r="E569">
        <v>55</v>
      </c>
      <c r="F569" s="1" t="s">
        <v>59</v>
      </c>
      <c r="G569" s="4">
        <v>27</v>
      </c>
      <c r="H569" s="1" t="s">
        <v>6</v>
      </c>
      <c r="I569" s="1" t="s">
        <v>439</v>
      </c>
      <c r="J569" s="2">
        <v>3.8229166666666668E-2</v>
      </c>
      <c r="K569" s="3">
        <v>10</v>
      </c>
      <c r="L569" s="4">
        <f>HOUR(Acrescentar1[[#This Row],[tempo]])*60*60+MINUTE(Acrescentar1[[#This Row],[tempo]])*60+SECOND(Acrescentar1[[#This Row],[tempo]])</f>
        <v>3303</v>
      </c>
      <c r="M569">
        <f>Acrescentar1[[#This Row],[tempo_s]]/Acrescentar1[[#This Row],[distancia]]</f>
        <v>330.3</v>
      </c>
      <c r="N569" t="str">
        <f>TEXT(ROUNDDOWN(Acrescentar1[[#This Row],[ritmo_s]]/60,0),"00")</f>
        <v>05</v>
      </c>
      <c r="O569" s="4" t="str">
        <f>TEXT(ROUND(((Acrescentar1[[#This Row],[ritmo_s]]/60-Acrescentar1[[#This Row],[comp_ritmo_min]])*100),2),"00")</f>
        <v>51</v>
      </c>
      <c r="P569" t="str">
        <f>Acrescentar1[[#This Row],[comp_ritmo_min]]&amp;":"&amp;Acrescentar1[[#This Row],[comp_ritmo_seg]]</f>
        <v>05:51</v>
      </c>
    </row>
    <row r="570" spans="1:16" x14ac:dyDescent="0.3">
      <c r="A570">
        <v>569</v>
      </c>
      <c r="B570">
        <v>10069</v>
      </c>
      <c r="C570" s="1" t="s">
        <v>813</v>
      </c>
      <c r="D570" s="1" t="s">
        <v>1</v>
      </c>
      <c r="E570">
        <v>39</v>
      </c>
      <c r="F570" s="1" t="s">
        <v>11</v>
      </c>
      <c r="G570" s="4">
        <v>88</v>
      </c>
      <c r="H570" s="1" t="s">
        <v>6</v>
      </c>
      <c r="I570" s="1" t="s">
        <v>6</v>
      </c>
      <c r="J570" s="2">
        <v>3.8229166666666668E-2</v>
      </c>
      <c r="K570" s="3">
        <v>10</v>
      </c>
      <c r="L570" s="4">
        <f>HOUR(Acrescentar1[[#This Row],[tempo]])*60*60+MINUTE(Acrescentar1[[#This Row],[tempo]])*60+SECOND(Acrescentar1[[#This Row],[tempo]])</f>
        <v>3303</v>
      </c>
      <c r="M570">
        <f>Acrescentar1[[#This Row],[tempo_s]]/Acrescentar1[[#This Row],[distancia]]</f>
        <v>330.3</v>
      </c>
      <c r="N570" t="str">
        <f>TEXT(ROUNDDOWN(Acrescentar1[[#This Row],[ritmo_s]]/60,0),"00")</f>
        <v>05</v>
      </c>
      <c r="O570" s="4" t="str">
        <f>TEXT(ROUND(((Acrescentar1[[#This Row],[ritmo_s]]/60-Acrescentar1[[#This Row],[comp_ritmo_min]])*100),2),"00")</f>
        <v>51</v>
      </c>
      <c r="P570" t="str">
        <f>Acrescentar1[[#This Row],[comp_ritmo_min]]&amp;":"&amp;Acrescentar1[[#This Row],[comp_ritmo_seg]]</f>
        <v>05:51</v>
      </c>
    </row>
    <row r="571" spans="1:16" x14ac:dyDescent="0.3">
      <c r="A571">
        <v>570</v>
      </c>
      <c r="B571">
        <v>9410</v>
      </c>
      <c r="C571" s="1" t="s">
        <v>814</v>
      </c>
      <c r="D571" s="1" t="s">
        <v>1</v>
      </c>
      <c r="E571">
        <v>34</v>
      </c>
      <c r="F571" s="1" t="s">
        <v>2</v>
      </c>
      <c r="G571" s="4">
        <v>90</v>
      </c>
      <c r="H571" s="1" t="s">
        <v>6</v>
      </c>
      <c r="I571" s="1" t="s">
        <v>45</v>
      </c>
      <c r="J571" s="2">
        <v>3.8240740740740742E-2</v>
      </c>
      <c r="K571" s="3">
        <v>10</v>
      </c>
      <c r="L571" s="4">
        <f>HOUR(Acrescentar1[[#This Row],[tempo]])*60*60+MINUTE(Acrescentar1[[#This Row],[tempo]])*60+SECOND(Acrescentar1[[#This Row],[tempo]])</f>
        <v>3304</v>
      </c>
      <c r="M571">
        <f>Acrescentar1[[#This Row],[tempo_s]]/Acrescentar1[[#This Row],[distancia]]</f>
        <v>330.4</v>
      </c>
      <c r="N571" t="str">
        <f>TEXT(ROUNDDOWN(Acrescentar1[[#This Row],[ritmo_s]]/60,0),"00")</f>
        <v>05</v>
      </c>
      <c r="O571" s="4" t="str">
        <f>TEXT(ROUND(((Acrescentar1[[#This Row],[ritmo_s]]/60-Acrescentar1[[#This Row],[comp_ritmo_min]])*100),2),"00")</f>
        <v>51</v>
      </c>
      <c r="P571" t="str">
        <f>Acrescentar1[[#This Row],[comp_ritmo_min]]&amp;":"&amp;Acrescentar1[[#This Row],[comp_ritmo_seg]]</f>
        <v>05:51</v>
      </c>
    </row>
    <row r="572" spans="1:16" x14ac:dyDescent="0.3">
      <c r="A572">
        <v>571</v>
      </c>
      <c r="B572">
        <v>10881</v>
      </c>
      <c r="C572" s="1" t="s">
        <v>815</v>
      </c>
      <c r="D572" s="1" t="s">
        <v>1</v>
      </c>
      <c r="E572">
        <v>21</v>
      </c>
      <c r="F572" s="1" t="s">
        <v>5</v>
      </c>
      <c r="G572" s="4">
        <v>18</v>
      </c>
      <c r="H572" s="1" t="s">
        <v>6</v>
      </c>
      <c r="I572" s="1" t="s">
        <v>6</v>
      </c>
      <c r="J572" s="2">
        <v>3.8252314814814815E-2</v>
      </c>
      <c r="K572" s="3">
        <v>10</v>
      </c>
      <c r="L572" s="4">
        <f>HOUR(Acrescentar1[[#This Row],[tempo]])*60*60+MINUTE(Acrescentar1[[#This Row],[tempo]])*60+SECOND(Acrescentar1[[#This Row],[tempo]])</f>
        <v>3305</v>
      </c>
      <c r="M572">
        <f>Acrescentar1[[#This Row],[tempo_s]]/Acrescentar1[[#This Row],[distancia]]</f>
        <v>330.5</v>
      </c>
      <c r="N572" t="str">
        <f>TEXT(ROUNDDOWN(Acrescentar1[[#This Row],[ritmo_s]]/60,0),"00")</f>
        <v>05</v>
      </c>
      <c r="O572" s="4" t="str">
        <f>TEXT(ROUND(((Acrescentar1[[#This Row],[ritmo_s]]/60-Acrescentar1[[#This Row],[comp_ritmo_min]])*100),2),"00")</f>
        <v>51</v>
      </c>
      <c r="P572" t="str">
        <f>Acrescentar1[[#This Row],[comp_ritmo_min]]&amp;":"&amp;Acrescentar1[[#This Row],[comp_ritmo_seg]]</f>
        <v>05:51</v>
      </c>
    </row>
    <row r="573" spans="1:16" x14ac:dyDescent="0.3">
      <c r="A573">
        <v>572</v>
      </c>
      <c r="B573">
        <v>10022</v>
      </c>
      <c r="C573" s="1" t="s">
        <v>816</v>
      </c>
      <c r="D573" s="1" t="s">
        <v>1</v>
      </c>
      <c r="E573">
        <v>44</v>
      </c>
      <c r="F573" s="1" t="s">
        <v>14</v>
      </c>
      <c r="G573" s="4">
        <v>116</v>
      </c>
      <c r="H573" s="1" t="s">
        <v>6</v>
      </c>
      <c r="I573" s="1" t="s">
        <v>6</v>
      </c>
      <c r="J573" s="2">
        <v>3.8263888888888889E-2</v>
      </c>
      <c r="K573" s="3">
        <v>10</v>
      </c>
      <c r="L573" s="4">
        <f>HOUR(Acrescentar1[[#This Row],[tempo]])*60*60+MINUTE(Acrescentar1[[#This Row],[tempo]])*60+SECOND(Acrescentar1[[#This Row],[tempo]])</f>
        <v>3306</v>
      </c>
      <c r="M573">
        <f>Acrescentar1[[#This Row],[tempo_s]]/Acrescentar1[[#This Row],[distancia]]</f>
        <v>330.6</v>
      </c>
      <c r="N573" t="str">
        <f>TEXT(ROUNDDOWN(Acrescentar1[[#This Row],[ritmo_s]]/60,0),"00")</f>
        <v>05</v>
      </c>
      <c r="O573" s="4" t="str">
        <f>TEXT(ROUND(((Acrescentar1[[#This Row],[ritmo_s]]/60-Acrescentar1[[#This Row],[comp_ritmo_min]])*100),2),"00")</f>
        <v>51</v>
      </c>
      <c r="P573" t="str">
        <f>Acrescentar1[[#This Row],[comp_ritmo_min]]&amp;":"&amp;Acrescentar1[[#This Row],[comp_ritmo_seg]]</f>
        <v>05:51</v>
      </c>
    </row>
    <row r="574" spans="1:16" x14ac:dyDescent="0.3">
      <c r="A574">
        <v>573</v>
      </c>
      <c r="B574">
        <v>10808</v>
      </c>
      <c r="C574" s="1" t="s">
        <v>817</v>
      </c>
      <c r="D574" s="1" t="s">
        <v>1</v>
      </c>
      <c r="E574">
        <v>28</v>
      </c>
      <c r="F574" s="1" t="s">
        <v>36</v>
      </c>
      <c r="G574" s="4">
        <v>41</v>
      </c>
      <c r="H574" s="1" t="s">
        <v>6</v>
      </c>
      <c r="I574" s="1" t="s">
        <v>6</v>
      </c>
      <c r="J574" s="2">
        <v>3.8275462962962963E-2</v>
      </c>
      <c r="K574" s="3">
        <v>10</v>
      </c>
      <c r="L574" s="4">
        <f>HOUR(Acrescentar1[[#This Row],[tempo]])*60*60+MINUTE(Acrescentar1[[#This Row],[tempo]])*60+SECOND(Acrescentar1[[#This Row],[tempo]])</f>
        <v>3307</v>
      </c>
      <c r="M574">
        <f>Acrescentar1[[#This Row],[tempo_s]]/Acrescentar1[[#This Row],[distancia]]</f>
        <v>330.7</v>
      </c>
      <c r="N574" t="str">
        <f>TEXT(ROUNDDOWN(Acrescentar1[[#This Row],[ritmo_s]]/60,0),"00")</f>
        <v>05</v>
      </c>
      <c r="O574" s="4" t="str">
        <f>TEXT(ROUND(((Acrescentar1[[#This Row],[ritmo_s]]/60-Acrescentar1[[#This Row],[comp_ritmo_min]])*100),2),"00")</f>
        <v>51</v>
      </c>
      <c r="P574" t="str">
        <f>Acrescentar1[[#This Row],[comp_ritmo_min]]&amp;":"&amp;Acrescentar1[[#This Row],[comp_ritmo_seg]]</f>
        <v>05:51</v>
      </c>
    </row>
    <row r="575" spans="1:16" x14ac:dyDescent="0.3">
      <c r="A575">
        <v>574</v>
      </c>
      <c r="B575">
        <v>9523</v>
      </c>
      <c r="C575" s="1" t="s">
        <v>818</v>
      </c>
      <c r="D575" s="1" t="s">
        <v>1</v>
      </c>
      <c r="E575">
        <v>33</v>
      </c>
      <c r="F575" s="1" t="s">
        <v>2</v>
      </c>
      <c r="G575" s="4">
        <v>91</v>
      </c>
      <c r="H575" s="1" t="s">
        <v>6</v>
      </c>
      <c r="I575" s="1" t="s">
        <v>210</v>
      </c>
      <c r="J575" s="2">
        <v>3.8275462962962963E-2</v>
      </c>
      <c r="K575" s="3">
        <v>10</v>
      </c>
      <c r="L575" s="4">
        <f>HOUR(Acrescentar1[[#This Row],[tempo]])*60*60+MINUTE(Acrescentar1[[#This Row],[tempo]])*60+SECOND(Acrescentar1[[#This Row],[tempo]])</f>
        <v>3307</v>
      </c>
      <c r="M575">
        <f>Acrescentar1[[#This Row],[tempo_s]]/Acrescentar1[[#This Row],[distancia]]</f>
        <v>330.7</v>
      </c>
      <c r="N575" t="str">
        <f>TEXT(ROUNDDOWN(Acrescentar1[[#This Row],[ritmo_s]]/60,0),"00")</f>
        <v>05</v>
      </c>
      <c r="O575" s="4" t="str">
        <f>TEXT(ROUND(((Acrescentar1[[#This Row],[ritmo_s]]/60-Acrescentar1[[#This Row],[comp_ritmo_min]])*100),2),"00")</f>
        <v>51</v>
      </c>
      <c r="P575" t="str">
        <f>Acrescentar1[[#This Row],[comp_ritmo_min]]&amp;":"&amp;Acrescentar1[[#This Row],[comp_ritmo_seg]]</f>
        <v>05:51</v>
      </c>
    </row>
    <row r="576" spans="1:16" x14ac:dyDescent="0.3">
      <c r="A576">
        <v>575</v>
      </c>
      <c r="B576">
        <v>9546</v>
      </c>
      <c r="C576" s="1" t="s">
        <v>819</v>
      </c>
      <c r="D576" s="1" t="s">
        <v>1</v>
      </c>
      <c r="E576">
        <v>1</v>
      </c>
      <c r="F576" s="1" t="s">
        <v>156</v>
      </c>
      <c r="G576" s="4">
        <v>5</v>
      </c>
      <c r="H576" s="1" t="s">
        <v>6</v>
      </c>
      <c r="I576" s="1" t="s">
        <v>215</v>
      </c>
      <c r="J576" s="2">
        <v>3.8275462962962963E-2</v>
      </c>
      <c r="K576" s="3">
        <v>10</v>
      </c>
      <c r="L576" s="4">
        <f>HOUR(Acrescentar1[[#This Row],[tempo]])*60*60+MINUTE(Acrescentar1[[#This Row],[tempo]])*60+SECOND(Acrescentar1[[#This Row],[tempo]])</f>
        <v>3307</v>
      </c>
      <c r="M576">
        <f>Acrescentar1[[#This Row],[tempo_s]]/Acrescentar1[[#This Row],[distancia]]</f>
        <v>330.7</v>
      </c>
      <c r="N576" t="str">
        <f>TEXT(ROUNDDOWN(Acrescentar1[[#This Row],[ritmo_s]]/60,0),"00")</f>
        <v>05</v>
      </c>
      <c r="O576" s="4" t="str">
        <f>TEXT(ROUND(((Acrescentar1[[#This Row],[ritmo_s]]/60-Acrescentar1[[#This Row],[comp_ritmo_min]])*100),2),"00")</f>
        <v>51</v>
      </c>
      <c r="P576" t="str">
        <f>Acrescentar1[[#This Row],[comp_ritmo_min]]&amp;":"&amp;Acrescentar1[[#This Row],[comp_ritmo_seg]]</f>
        <v>05:51</v>
      </c>
    </row>
    <row r="577" spans="1:16" x14ac:dyDescent="0.3">
      <c r="A577">
        <v>576</v>
      </c>
      <c r="B577">
        <v>10326</v>
      </c>
      <c r="C577" s="1" t="s">
        <v>820</v>
      </c>
      <c r="D577" s="1" t="s">
        <v>1</v>
      </c>
      <c r="E577">
        <v>32</v>
      </c>
      <c r="F577" s="1" t="s">
        <v>2</v>
      </c>
      <c r="G577" s="4">
        <v>92</v>
      </c>
      <c r="H577" s="1" t="s">
        <v>6</v>
      </c>
      <c r="I577" s="1" t="s">
        <v>6</v>
      </c>
      <c r="J577" s="2">
        <v>3.8287037037037036E-2</v>
      </c>
      <c r="K577" s="3">
        <v>10</v>
      </c>
      <c r="L577" s="4">
        <f>HOUR(Acrescentar1[[#This Row],[tempo]])*60*60+MINUTE(Acrescentar1[[#This Row],[tempo]])*60+SECOND(Acrescentar1[[#This Row],[tempo]])</f>
        <v>3308</v>
      </c>
      <c r="M577">
        <f>Acrescentar1[[#This Row],[tempo_s]]/Acrescentar1[[#This Row],[distancia]]</f>
        <v>330.8</v>
      </c>
      <c r="N577" t="str">
        <f>TEXT(ROUNDDOWN(Acrescentar1[[#This Row],[ritmo_s]]/60,0),"00")</f>
        <v>05</v>
      </c>
      <c r="O577" s="4" t="str">
        <f>TEXT(ROUND(((Acrescentar1[[#This Row],[ritmo_s]]/60-Acrescentar1[[#This Row],[comp_ritmo_min]])*100),2),"00")</f>
        <v>51</v>
      </c>
      <c r="P577" t="str">
        <f>Acrescentar1[[#This Row],[comp_ritmo_min]]&amp;":"&amp;Acrescentar1[[#This Row],[comp_ritmo_seg]]</f>
        <v>05:51</v>
      </c>
    </row>
    <row r="578" spans="1:16" x14ac:dyDescent="0.3">
      <c r="A578">
        <v>577</v>
      </c>
      <c r="B578">
        <v>10137</v>
      </c>
      <c r="C578" s="1" t="s">
        <v>821</v>
      </c>
      <c r="D578" s="1" t="s">
        <v>1</v>
      </c>
      <c r="E578">
        <v>41</v>
      </c>
      <c r="F578" s="1" t="s">
        <v>14</v>
      </c>
      <c r="G578" s="4">
        <v>117</v>
      </c>
      <c r="H578" s="1" t="s">
        <v>6</v>
      </c>
      <c r="I578" s="1" t="s">
        <v>6</v>
      </c>
      <c r="J578" s="2">
        <v>3.8287037037037036E-2</v>
      </c>
      <c r="K578" s="3">
        <v>10</v>
      </c>
      <c r="L578" s="4">
        <f>HOUR(Acrescentar1[[#This Row],[tempo]])*60*60+MINUTE(Acrescentar1[[#This Row],[tempo]])*60+SECOND(Acrescentar1[[#This Row],[tempo]])</f>
        <v>3308</v>
      </c>
      <c r="M578">
        <f>Acrescentar1[[#This Row],[tempo_s]]/Acrescentar1[[#This Row],[distancia]]</f>
        <v>330.8</v>
      </c>
      <c r="N578" t="str">
        <f>TEXT(ROUNDDOWN(Acrescentar1[[#This Row],[ritmo_s]]/60,0),"00")</f>
        <v>05</v>
      </c>
      <c r="O578" s="4" t="str">
        <f>TEXT(ROUND(((Acrescentar1[[#This Row],[ritmo_s]]/60-Acrescentar1[[#This Row],[comp_ritmo_min]])*100),2),"00")</f>
        <v>51</v>
      </c>
      <c r="P578" t="str">
        <f>Acrescentar1[[#This Row],[comp_ritmo_min]]&amp;":"&amp;Acrescentar1[[#This Row],[comp_ritmo_seg]]</f>
        <v>05:51</v>
      </c>
    </row>
    <row r="579" spans="1:16" x14ac:dyDescent="0.3">
      <c r="A579">
        <v>578</v>
      </c>
      <c r="B579">
        <v>10943</v>
      </c>
      <c r="C579" s="1" t="s">
        <v>822</v>
      </c>
      <c r="D579" s="1" t="s">
        <v>1</v>
      </c>
      <c r="E579">
        <v>59</v>
      </c>
      <c r="F579" s="1" t="s">
        <v>59</v>
      </c>
      <c r="G579" s="4">
        <v>28</v>
      </c>
      <c r="H579" s="1" t="s">
        <v>6</v>
      </c>
      <c r="I579" s="1" t="s">
        <v>6</v>
      </c>
      <c r="J579" s="2">
        <v>3.8287037037037036E-2</v>
      </c>
      <c r="K579" s="3">
        <v>10</v>
      </c>
      <c r="L579" s="4">
        <f>HOUR(Acrescentar1[[#This Row],[tempo]])*60*60+MINUTE(Acrescentar1[[#This Row],[tempo]])*60+SECOND(Acrescentar1[[#This Row],[tempo]])</f>
        <v>3308</v>
      </c>
      <c r="M579">
        <f>Acrescentar1[[#This Row],[tempo_s]]/Acrescentar1[[#This Row],[distancia]]</f>
        <v>330.8</v>
      </c>
      <c r="N579" t="str">
        <f>TEXT(ROUNDDOWN(Acrescentar1[[#This Row],[ritmo_s]]/60,0),"00")</f>
        <v>05</v>
      </c>
      <c r="O579" s="4" t="str">
        <f>TEXT(ROUND(((Acrescentar1[[#This Row],[ritmo_s]]/60-Acrescentar1[[#This Row],[comp_ritmo_min]])*100),2),"00")</f>
        <v>51</v>
      </c>
      <c r="P579" t="str">
        <f>Acrescentar1[[#This Row],[comp_ritmo_min]]&amp;":"&amp;Acrescentar1[[#This Row],[comp_ritmo_seg]]</f>
        <v>05:51</v>
      </c>
    </row>
    <row r="580" spans="1:16" x14ac:dyDescent="0.3">
      <c r="A580">
        <v>579</v>
      </c>
      <c r="B580">
        <v>10231</v>
      </c>
      <c r="C580" s="1" t="s">
        <v>823</v>
      </c>
      <c r="D580" s="1" t="s">
        <v>1</v>
      </c>
      <c r="E580">
        <v>58</v>
      </c>
      <c r="F580" s="1" t="s">
        <v>59</v>
      </c>
      <c r="G580" s="4">
        <v>29</v>
      </c>
      <c r="H580" s="1" t="s">
        <v>6</v>
      </c>
      <c r="I580" s="1" t="s">
        <v>6</v>
      </c>
      <c r="J580" s="2">
        <v>3.829861111111111E-2</v>
      </c>
      <c r="K580" s="3">
        <v>10</v>
      </c>
      <c r="L580" s="4">
        <f>HOUR(Acrescentar1[[#This Row],[tempo]])*60*60+MINUTE(Acrescentar1[[#This Row],[tempo]])*60+SECOND(Acrescentar1[[#This Row],[tempo]])</f>
        <v>3309</v>
      </c>
      <c r="M580">
        <f>Acrescentar1[[#This Row],[tempo_s]]/Acrescentar1[[#This Row],[distancia]]</f>
        <v>330.9</v>
      </c>
      <c r="N580" t="str">
        <f>TEXT(ROUNDDOWN(Acrescentar1[[#This Row],[ritmo_s]]/60,0),"00")</f>
        <v>05</v>
      </c>
      <c r="O580" s="4" t="str">
        <f>TEXT(ROUND(((Acrescentar1[[#This Row],[ritmo_s]]/60-Acrescentar1[[#This Row],[comp_ritmo_min]])*100),2),"00")</f>
        <v>52</v>
      </c>
      <c r="P580" t="str">
        <f>Acrescentar1[[#This Row],[comp_ritmo_min]]&amp;":"&amp;Acrescentar1[[#This Row],[comp_ritmo_seg]]</f>
        <v>05:52</v>
      </c>
    </row>
    <row r="581" spans="1:16" x14ac:dyDescent="0.3">
      <c r="A581">
        <v>580</v>
      </c>
      <c r="B581">
        <v>9100</v>
      </c>
      <c r="C581" s="1" t="s">
        <v>824</v>
      </c>
      <c r="D581" s="1" t="s">
        <v>1</v>
      </c>
      <c r="E581">
        <v>35</v>
      </c>
      <c r="F581" s="1" t="s">
        <v>11</v>
      </c>
      <c r="G581" s="4">
        <v>89</v>
      </c>
      <c r="H581" s="1" t="s">
        <v>6</v>
      </c>
      <c r="I581" s="1" t="s">
        <v>9</v>
      </c>
      <c r="J581" s="2">
        <v>3.8310185185185183E-2</v>
      </c>
      <c r="K581" s="3">
        <v>10</v>
      </c>
      <c r="L581" s="4">
        <f>HOUR(Acrescentar1[[#This Row],[tempo]])*60*60+MINUTE(Acrescentar1[[#This Row],[tempo]])*60+SECOND(Acrescentar1[[#This Row],[tempo]])</f>
        <v>3310</v>
      </c>
      <c r="M581">
        <f>Acrescentar1[[#This Row],[tempo_s]]/Acrescentar1[[#This Row],[distancia]]</f>
        <v>331</v>
      </c>
      <c r="N581" t="str">
        <f>TEXT(ROUNDDOWN(Acrescentar1[[#This Row],[ritmo_s]]/60,0),"00")</f>
        <v>05</v>
      </c>
      <c r="O581" s="4" t="str">
        <f>TEXT(ROUND(((Acrescentar1[[#This Row],[ritmo_s]]/60-Acrescentar1[[#This Row],[comp_ritmo_min]])*100),2),"00")</f>
        <v>52</v>
      </c>
      <c r="P581" t="str">
        <f>Acrescentar1[[#This Row],[comp_ritmo_min]]&amp;":"&amp;Acrescentar1[[#This Row],[comp_ritmo_seg]]</f>
        <v>05:52</v>
      </c>
    </row>
    <row r="582" spans="1:16" x14ac:dyDescent="0.3">
      <c r="A582">
        <v>581</v>
      </c>
      <c r="B582">
        <v>9937</v>
      </c>
      <c r="C582" s="1" t="s">
        <v>825</v>
      </c>
      <c r="D582" s="1" t="s">
        <v>1</v>
      </c>
      <c r="E582">
        <v>37</v>
      </c>
      <c r="F582" s="1" t="s">
        <v>11</v>
      </c>
      <c r="G582" s="4">
        <v>90</v>
      </c>
      <c r="H582" s="1" t="s">
        <v>6</v>
      </c>
      <c r="I582" s="1" t="s">
        <v>6</v>
      </c>
      <c r="J582" s="2">
        <v>3.8310185185185183E-2</v>
      </c>
      <c r="K582" s="3">
        <v>10</v>
      </c>
      <c r="L582" s="4">
        <f>HOUR(Acrescentar1[[#This Row],[tempo]])*60*60+MINUTE(Acrescentar1[[#This Row],[tempo]])*60+SECOND(Acrescentar1[[#This Row],[tempo]])</f>
        <v>3310</v>
      </c>
      <c r="M582">
        <f>Acrescentar1[[#This Row],[tempo_s]]/Acrescentar1[[#This Row],[distancia]]</f>
        <v>331</v>
      </c>
      <c r="N582" t="str">
        <f>TEXT(ROUNDDOWN(Acrescentar1[[#This Row],[ritmo_s]]/60,0),"00")</f>
        <v>05</v>
      </c>
      <c r="O582" s="4" t="str">
        <f>TEXT(ROUND(((Acrescentar1[[#This Row],[ritmo_s]]/60-Acrescentar1[[#This Row],[comp_ritmo_min]])*100),2),"00")</f>
        <v>52</v>
      </c>
      <c r="P582" t="str">
        <f>Acrescentar1[[#This Row],[comp_ritmo_min]]&amp;":"&amp;Acrescentar1[[#This Row],[comp_ritmo_seg]]</f>
        <v>05:52</v>
      </c>
    </row>
    <row r="583" spans="1:16" x14ac:dyDescent="0.3">
      <c r="A583">
        <v>582</v>
      </c>
      <c r="B583">
        <v>9663</v>
      </c>
      <c r="C583" s="1" t="s">
        <v>826</v>
      </c>
      <c r="D583" s="1" t="s">
        <v>1</v>
      </c>
      <c r="E583">
        <v>51</v>
      </c>
      <c r="F583" s="1" t="s">
        <v>18</v>
      </c>
      <c r="G583" s="4">
        <v>64</v>
      </c>
      <c r="H583" s="1" t="s">
        <v>6</v>
      </c>
      <c r="I583" s="1" t="s">
        <v>6</v>
      </c>
      <c r="J583" s="2">
        <v>3.8321759259259257E-2</v>
      </c>
      <c r="K583" s="3">
        <v>10</v>
      </c>
      <c r="L583" s="4">
        <f>HOUR(Acrescentar1[[#This Row],[tempo]])*60*60+MINUTE(Acrescentar1[[#This Row],[tempo]])*60+SECOND(Acrescentar1[[#This Row],[tempo]])</f>
        <v>3311</v>
      </c>
      <c r="M583">
        <f>Acrescentar1[[#This Row],[tempo_s]]/Acrescentar1[[#This Row],[distancia]]</f>
        <v>331.1</v>
      </c>
      <c r="N583" t="str">
        <f>TEXT(ROUNDDOWN(Acrescentar1[[#This Row],[ritmo_s]]/60,0),"00")</f>
        <v>05</v>
      </c>
      <c r="O583" s="4" t="str">
        <f>TEXT(ROUND(((Acrescentar1[[#This Row],[ritmo_s]]/60-Acrescentar1[[#This Row],[comp_ritmo_min]])*100),2),"00")</f>
        <v>52</v>
      </c>
      <c r="P583" t="str">
        <f>Acrescentar1[[#This Row],[comp_ritmo_min]]&amp;":"&amp;Acrescentar1[[#This Row],[comp_ritmo_seg]]</f>
        <v>05:52</v>
      </c>
    </row>
    <row r="584" spans="1:16" x14ac:dyDescent="0.3">
      <c r="A584">
        <v>583</v>
      </c>
      <c r="B584">
        <v>8918</v>
      </c>
      <c r="C584" s="1" t="s">
        <v>827</v>
      </c>
      <c r="D584" s="1" t="s">
        <v>1</v>
      </c>
      <c r="E584">
        <v>30</v>
      </c>
      <c r="F584" s="1" t="s">
        <v>2</v>
      </c>
      <c r="G584" s="4">
        <v>93</v>
      </c>
      <c r="H584" s="1" t="s">
        <v>6</v>
      </c>
      <c r="I584" s="1" t="s">
        <v>9</v>
      </c>
      <c r="J584" s="2">
        <v>3.8321759259259257E-2</v>
      </c>
      <c r="K584" s="3">
        <v>10</v>
      </c>
      <c r="L584" s="4">
        <f>HOUR(Acrescentar1[[#This Row],[tempo]])*60*60+MINUTE(Acrescentar1[[#This Row],[tempo]])*60+SECOND(Acrescentar1[[#This Row],[tempo]])</f>
        <v>3311</v>
      </c>
      <c r="M584">
        <f>Acrescentar1[[#This Row],[tempo_s]]/Acrescentar1[[#This Row],[distancia]]</f>
        <v>331.1</v>
      </c>
      <c r="N584" t="str">
        <f>TEXT(ROUNDDOWN(Acrescentar1[[#This Row],[ritmo_s]]/60,0),"00")</f>
        <v>05</v>
      </c>
      <c r="O584" s="4" t="str">
        <f>TEXT(ROUND(((Acrescentar1[[#This Row],[ritmo_s]]/60-Acrescentar1[[#This Row],[comp_ritmo_min]])*100),2),"00")</f>
        <v>52</v>
      </c>
      <c r="P584" t="str">
        <f>Acrescentar1[[#This Row],[comp_ritmo_min]]&amp;":"&amp;Acrescentar1[[#This Row],[comp_ritmo_seg]]</f>
        <v>05:52</v>
      </c>
    </row>
    <row r="585" spans="1:16" x14ac:dyDescent="0.3">
      <c r="A585">
        <v>584</v>
      </c>
      <c r="B585">
        <v>8956</v>
      </c>
      <c r="C585" s="1" t="s">
        <v>828</v>
      </c>
      <c r="D585" s="1" t="s">
        <v>1</v>
      </c>
      <c r="E585">
        <v>13</v>
      </c>
      <c r="F585" s="1" t="s">
        <v>156</v>
      </c>
      <c r="G585" s="4">
        <v>6</v>
      </c>
      <c r="H585" s="1" t="s">
        <v>6</v>
      </c>
      <c r="I585" s="1" t="s">
        <v>9</v>
      </c>
      <c r="J585" s="2">
        <v>3.8321759259259257E-2</v>
      </c>
      <c r="K585" s="3">
        <v>10</v>
      </c>
      <c r="L585" s="4">
        <f>HOUR(Acrescentar1[[#This Row],[tempo]])*60*60+MINUTE(Acrescentar1[[#This Row],[tempo]])*60+SECOND(Acrescentar1[[#This Row],[tempo]])</f>
        <v>3311</v>
      </c>
      <c r="M585">
        <f>Acrescentar1[[#This Row],[tempo_s]]/Acrescentar1[[#This Row],[distancia]]</f>
        <v>331.1</v>
      </c>
      <c r="N585" t="str">
        <f>TEXT(ROUNDDOWN(Acrescentar1[[#This Row],[ritmo_s]]/60,0),"00")</f>
        <v>05</v>
      </c>
      <c r="O585" s="4" t="str">
        <f>TEXT(ROUND(((Acrescentar1[[#This Row],[ritmo_s]]/60-Acrescentar1[[#This Row],[comp_ritmo_min]])*100),2),"00")</f>
        <v>52</v>
      </c>
      <c r="P585" t="str">
        <f>Acrescentar1[[#This Row],[comp_ritmo_min]]&amp;":"&amp;Acrescentar1[[#This Row],[comp_ritmo_seg]]</f>
        <v>05:52</v>
      </c>
    </row>
    <row r="586" spans="1:16" x14ac:dyDescent="0.3">
      <c r="A586">
        <v>585</v>
      </c>
      <c r="B586">
        <v>8598</v>
      </c>
      <c r="C586" s="1" t="s">
        <v>829</v>
      </c>
      <c r="D586" s="1" t="s">
        <v>1</v>
      </c>
      <c r="E586">
        <v>46</v>
      </c>
      <c r="F586" s="1" t="s">
        <v>16</v>
      </c>
      <c r="G586" s="4">
        <v>83</v>
      </c>
      <c r="H586" s="1" t="s">
        <v>6</v>
      </c>
      <c r="I586" s="1" t="s">
        <v>749</v>
      </c>
      <c r="J586" s="2">
        <v>3.8321759259259257E-2</v>
      </c>
      <c r="K586" s="3">
        <v>10</v>
      </c>
      <c r="L586" s="4">
        <f>HOUR(Acrescentar1[[#This Row],[tempo]])*60*60+MINUTE(Acrescentar1[[#This Row],[tempo]])*60+SECOND(Acrescentar1[[#This Row],[tempo]])</f>
        <v>3311</v>
      </c>
      <c r="M586">
        <f>Acrescentar1[[#This Row],[tempo_s]]/Acrescentar1[[#This Row],[distancia]]</f>
        <v>331.1</v>
      </c>
      <c r="N586" t="str">
        <f>TEXT(ROUNDDOWN(Acrescentar1[[#This Row],[ritmo_s]]/60,0),"00")</f>
        <v>05</v>
      </c>
      <c r="O586" s="4" t="str">
        <f>TEXT(ROUND(((Acrescentar1[[#This Row],[ritmo_s]]/60-Acrescentar1[[#This Row],[comp_ritmo_min]])*100),2),"00")</f>
        <v>52</v>
      </c>
      <c r="P586" t="str">
        <f>Acrescentar1[[#This Row],[comp_ritmo_min]]&amp;":"&amp;Acrescentar1[[#This Row],[comp_ritmo_seg]]</f>
        <v>05:52</v>
      </c>
    </row>
    <row r="587" spans="1:16" x14ac:dyDescent="0.3">
      <c r="A587">
        <v>586</v>
      </c>
      <c r="B587">
        <v>8802</v>
      </c>
      <c r="C587" s="1" t="s">
        <v>830</v>
      </c>
      <c r="D587" s="1" t="s">
        <v>1</v>
      </c>
      <c r="E587">
        <v>52</v>
      </c>
      <c r="F587" s="1" t="s">
        <v>18</v>
      </c>
      <c r="G587" s="4">
        <v>65</v>
      </c>
      <c r="H587" s="1" t="s">
        <v>6</v>
      </c>
      <c r="I587" s="1" t="s">
        <v>19</v>
      </c>
      <c r="J587" s="2">
        <v>3.833333333333333E-2</v>
      </c>
      <c r="K587" s="3">
        <v>10</v>
      </c>
      <c r="L587" s="4">
        <f>HOUR(Acrescentar1[[#This Row],[tempo]])*60*60+MINUTE(Acrescentar1[[#This Row],[tempo]])*60+SECOND(Acrescentar1[[#This Row],[tempo]])</f>
        <v>3312</v>
      </c>
      <c r="M587">
        <f>Acrescentar1[[#This Row],[tempo_s]]/Acrescentar1[[#This Row],[distancia]]</f>
        <v>331.2</v>
      </c>
      <c r="N587" t="str">
        <f>TEXT(ROUNDDOWN(Acrescentar1[[#This Row],[ritmo_s]]/60,0),"00")</f>
        <v>05</v>
      </c>
      <c r="O587" s="4" t="str">
        <f>TEXT(ROUND(((Acrescentar1[[#This Row],[ritmo_s]]/60-Acrescentar1[[#This Row],[comp_ritmo_min]])*100),2),"00")</f>
        <v>52</v>
      </c>
      <c r="P587" t="str">
        <f>Acrescentar1[[#This Row],[comp_ritmo_min]]&amp;":"&amp;Acrescentar1[[#This Row],[comp_ritmo_seg]]</f>
        <v>05:52</v>
      </c>
    </row>
    <row r="588" spans="1:16" x14ac:dyDescent="0.3">
      <c r="A588">
        <v>587</v>
      </c>
      <c r="B588">
        <v>11074</v>
      </c>
      <c r="C588" s="1" t="s">
        <v>831</v>
      </c>
      <c r="D588" s="1" t="s">
        <v>1</v>
      </c>
      <c r="E588">
        <v>30</v>
      </c>
      <c r="F588" s="1" t="s">
        <v>2</v>
      </c>
      <c r="G588" s="4">
        <v>94</v>
      </c>
      <c r="H588" s="1" t="s">
        <v>6</v>
      </c>
      <c r="I588" s="1" t="s">
        <v>6</v>
      </c>
      <c r="J588" s="2">
        <v>3.8344907407407404E-2</v>
      </c>
      <c r="K588" s="3">
        <v>10</v>
      </c>
      <c r="L588" s="4">
        <f>HOUR(Acrescentar1[[#This Row],[tempo]])*60*60+MINUTE(Acrescentar1[[#This Row],[tempo]])*60+SECOND(Acrescentar1[[#This Row],[tempo]])</f>
        <v>3313</v>
      </c>
      <c r="M588">
        <f>Acrescentar1[[#This Row],[tempo_s]]/Acrescentar1[[#This Row],[distancia]]</f>
        <v>331.3</v>
      </c>
      <c r="N588" t="str">
        <f>TEXT(ROUNDDOWN(Acrescentar1[[#This Row],[ritmo_s]]/60,0),"00")</f>
        <v>05</v>
      </c>
      <c r="O588" s="4" t="str">
        <f>TEXT(ROUND(((Acrescentar1[[#This Row],[ritmo_s]]/60-Acrescentar1[[#This Row],[comp_ritmo_min]])*100),2),"00")</f>
        <v>52</v>
      </c>
      <c r="P588" t="str">
        <f>Acrescentar1[[#This Row],[comp_ritmo_min]]&amp;":"&amp;Acrescentar1[[#This Row],[comp_ritmo_seg]]</f>
        <v>05:52</v>
      </c>
    </row>
    <row r="589" spans="1:16" x14ac:dyDescent="0.3">
      <c r="A589">
        <v>588</v>
      </c>
      <c r="B589">
        <v>9654</v>
      </c>
      <c r="C589" s="1" t="s">
        <v>832</v>
      </c>
      <c r="D589" s="1" t="s">
        <v>1</v>
      </c>
      <c r="E589">
        <v>41</v>
      </c>
      <c r="F589" s="1" t="s">
        <v>14</v>
      </c>
      <c r="G589" s="4">
        <v>118</v>
      </c>
      <c r="H589" s="1" t="s">
        <v>6</v>
      </c>
      <c r="I589" s="1" t="s">
        <v>6</v>
      </c>
      <c r="J589" s="2">
        <v>3.8356481481481484E-2</v>
      </c>
      <c r="K589" s="3">
        <v>10</v>
      </c>
      <c r="L589" s="4">
        <f>HOUR(Acrescentar1[[#This Row],[tempo]])*60*60+MINUTE(Acrescentar1[[#This Row],[tempo]])*60+SECOND(Acrescentar1[[#This Row],[tempo]])</f>
        <v>3314</v>
      </c>
      <c r="M589">
        <f>Acrescentar1[[#This Row],[tempo_s]]/Acrescentar1[[#This Row],[distancia]]</f>
        <v>331.4</v>
      </c>
      <c r="N589" t="str">
        <f>TEXT(ROUNDDOWN(Acrescentar1[[#This Row],[ritmo_s]]/60,0),"00")</f>
        <v>05</v>
      </c>
      <c r="O589" s="4" t="str">
        <f>TEXT(ROUND(((Acrescentar1[[#This Row],[ritmo_s]]/60-Acrescentar1[[#This Row],[comp_ritmo_min]])*100),2),"00")</f>
        <v>52</v>
      </c>
      <c r="P589" t="str">
        <f>Acrescentar1[[#This Row],[comp_ritmo_min]]&amp;":"&amp;Acrescentar1[[#This Row],[comp_ritmo_seg]]</f>
        <v>05:52</v>
      </c>
    </row>
    <row r="590" spans="1:16" x14ac:dyDescent="0.3">
      <c r="A590">
        <v>589</v>
      </c>
      <c r="B590">
        <v>10975</v>
      </c>
      <c r="C590" s="1" t="s">
        <v>833</v>
      </c>
      <c r="D590" s="1" t="s">
        <v>1</v>
      </c>
      <c r="E590">
        <v>35</v>
      </c>
      <c r="F590" s="1" t="s">
        <v>11</v>
      </c>
      <c r="G590" s="4">
        <v>91</v>
      </c>
      <c r="H590" s="1" t="s">
        <v>6</v>
      </c>
      <c r="I590" s="1" t="s">
        <v>6</v>
      </c>
      <c r="J590" s="2">
        <v>3.8368055555555558E-2</v>
      </c>
      <c r="K590" s="3">
        <v>10</v>
      </c>
      <c r="L590" s="4">
        <f>HOUR(Acrescentar1[[#This Row],[tempo]])*60*60+MINUTE(Acrescentar1[[#This Row],[tempo]])*60+SECOND(Acrescentar1[[#This Row],[tempo]])</f>
        <v>3315</v>
      </c>
      <c r="M590">
        <f>Acrescentar1[[#This Row],[tempo_s]]/Acrescentar1[[#This Row],[distancia]]</f>
        <v>331.5</v>
      </c>
      <c r="N590" t="str">
        <f>TEXT(ROUNDDOWN(Acrescentar1[[#This Row],[ritmo_s]]/60,0),"00")</f>
        <v>05</v>
      </c>
      <c r="O590" s="4" t="str">
        <f>TEXT(ROUND(((Acrescentar1[[#This Row],[ritmo_s]]/60-Acrescentar1[[#This Row],[comp_ritmo_min]])*100),2),"00")</f>
        <v>53</v>
      </c>
      <c r="P590" t="str">
        <f>Acrescentar1[[#This Row],[comp_ritmo_min]]&amp;":"&amp;Acrescentar1[[#This Row],[comp_ritmo_seg]]</f>
        <v>05:53</v>
      </c>
    </row>
    <row r="591" spans="1:16" x14ac:dyDescent="0.3">
      <c r="A591">
        <v>590</v>
      </c>
      <c r="B591">
        <v>10491</v>
      </c>
      <c r="C591" s="1" t="s">
        <v>834</v>
      </c>
      <c r="D591" s="1" t="s">
        <v>1</v>
      </c>
      <c r="E591">
        <v>33</v>
      </c>
      <c r="F591" s="1" t="s">
        <v>2</v>
      </c>
      <c r="G591" s="4">
        <v>95</v>
      </c>
      <c r="H591" s="1" t="s">
        <v>6</v>
      </c>
      <c r="I591" s="1" t="s">
        <v>6</v>
      </c>
      <c r="J591" s="2">
        <v>3.8391203703703705E-2</v>
      </c>
      <c r="K591" s="3">
        <v>10</v>
      </c>
      <c r="L591" s="4">
        <f>HOUR(Acrescentar1[[#This Row],[tempo]])*60*60+MINUTE(Acrescentar1[[#This Row],[tempo]])*60+SECOND(Acrescentar1[[#This Row],[tempo]])</f>
        <v>3317</v>
      </c>
      <c r="M591">
        <f>Acrescentar1[[#This Row],[tempo_s]]/Acrescentar1[[#This Row],[distancia]]</f>
        <v>331.7</v>
      </c>
      <c r="N591" t="str">
        <f>TEXT(ROUNDDOWN(Acrescentar1[[#This Row],[ritmo_s]]/60,0),"00")</f>
        <v>05</v>
      </c>
      <c r="O591" s="4" t="str">
        <f>TEXT(ROUND(((Acrescentar1[[#This Row],[ritmo_s]]/60-Acrescentar1[[#This Row],[comp_ritmo_min]])*100),2),"00")</f>
        <v>53</v>
      </c>
      <c r="P591" t="str">
        <f>Acrescentar1[[#This Row],[comp_ritmo_min]]&amp;":"&amp;Acrescentar1[[#This Row],[comp_ritmo_seg]]</f>
        <v>05:53</v>
      </c>
    </row>
    <row r="592" spans="1:16" x14ac:dyDescent="0.3">
      <c r="A592">
        <v>591</v>
      </c>
      <c r="B592">
        <v>8800</v>
      </c>
      <c r="C592" s="1" t="s">
        <v>765</v>
      </c>
      <c r="D592" s="1" t="s">
        <v>1</v>
      </c>
      <c r="E592">
        <v>41</v>
      </c>
      <c r="F592" s="1" t="s">
        <v>14</v>
      </c>
      <c r="G592" s="4">
        <v>119</v>
      </c>
      <c r="H592" s="1" t="s">
        <v>6</v>
      </c>
      <c r="I592" s="1" t="s">
        <v>19</v>
      </c>
      <c r="J592" s="2">
        <v>3.8391203703703705E-2</v>
      </c>
      <c r="K592" s="3">
        <v>10</v>
      </c>
      <c r="L592" s="4">
        <f>HOUR(Acrescentar1[[#This Row],[tempo]])*60*60+MINUTE(Acrescentar1[[#This Row],[tempo]])*60+SECOND(Acrescentar1[[#This Row],[tempo]])</f>
        <v>3317</v>
      </c>
      <c r="M592">
        <f>Acrescentar1[[#This Row],[tempo_s]]/Acrescentar1[[#This Row],[distancia]]</f>
        <v>331.7</v>
      </c>
      <c r="N592" t="str">
        <f>TEXT(ROUNDDOWN(Acrescentar1[[#This Row],[ritmo_s]]/60,0),"00")</f>
        <v>05</v>
      </c>
      <c r="O592" s="4" t="str">
        <f>TEXT(ROUND(((Acrescentar1[[#This Row],[ritmo_s]]/60-Acrescentar1[[#This Row],[comp_ritmo_min]])*100),2),"00")</f>
        <v>53</v>
      </c>
      <c r="P592" t="str">
        <f>Acrescentar1[[#This Row],[comp_ritmo_min]]&amp;":"&amp;Acrescentar1[[#This Row],[comp_ritmo_seg]]</f>
        <v>05:53</v>
      </c>
    </row>
    <row r="593" spans="1:16" x14ac:dyDescent="0.3">
      <c r="A593">
        <v>592</v>
      </c>
      <c r="B593">
        <v>10448</v>
      </c>
      <c r="C593" s="1" t="s">
        <v>766</v>
      </c>
      <c r="D593" s="1" t="s">
        <v>1</v>
      </c>
      <c r="E593">
        <v>72</v>
      </c>
      <c r="F593" s="1" t="s">
        <v>49</v>
      </c>
      <c r="G593" s="4">
        <v>6</v>
      </c>
      <c r="H593" s="1" t="s">
        <v>6</v>
      </c>
      <c r="I593" s="1" t="s">
        <v>6</v>
      </c>
      <c r="J593" s="2">
        <v>3.8402777777777779E-2</v>
      </c>
      <c r="K593" s="3">
        <v>10</v>
      </c>
      <c r="L593" s="4">
        <f>HOUR(Acrescentar1[[#This Row],[tempo]])*60*60+MINUTE(Acrescentar1[[#This Row],[tempo]])*60+SECOND(Acrescentar1[[#This Row],[tempo]])</f>
        <v>3318</v>
      </c>
      <c r="M593">
        <f>Acrescentar1[[#This Row],[tempo_s]]/Acrescentar1[[#This Row],[distancia]]</f>
        <v>331.8</v>
      </c>
      <c r="N593" t="str">
        <f>TEXT(ROUNDDOWN(Acrescentar1[[#This Row],[ritmo_s]]/60,0),"00")</f>
        <v>05</v>
      </c>
      <c r="O593" s="4" t="str">
        <f>TEXT(ROUND(((Acrescentar1[[#This Row],[ritmo_s]]/60-Acrescentar1[[#This Row],[comp_ritmo_min]])*100),2),"00")</f>
        <v>53</v>
      </c>
      <c r="P593" t="str">
        <f>Acrescentar1[[#This Row],[comp_ritmo_min]]&amp;":"&amp;Acrescentar1[[#This Row],[comp_ritmo_seg]]</f>
        <v>05:53</v>
      </c>
    </row>
    <row r="594" spans="1:16" x14ac:dyDescent="0.3">
      <c r="A594">
        <v>593</v>
      </c>
      <c r="B594">
        <v>10233</v>
      </c>
      <c r="C594" s="1" t="s">
        <v>767</v>
      </c>
      <c r="D594" s="1" t="s">
        <v>1</v>
      </c>
      <c r="E594">
        <v>43</v>
      </c>
      <c r="F594" s="1" t="s">
        <v>14</v>
      </c>
      <c r="G594" s="4">
        <v>120</v>
      </c>
      <c r="H594" s="1" t="s">
        <v>6</v>
      </c>
      <c r="I594" s="1" t="s">
        <v>6</v>
      </c>
      <c r="J594" s="2">
        <v>3.8414351851851852E-2</v>
      </c>
      <c r="K594" s="3">
        <v>10</v>
      </c>
      <c r="L594" s="4">
        <f>HOUR(Acrescentar1[[#This Row],[tempo]])*60*60+MINUTE(Acrescentar1[[#This Row],[tempo]])*60+SECOND(Acrescentar1[[#This Row],[tempo]])</f>
        <v>3319</v>
      </c>
      <c r="M594">
        <f>Acrescentar1[[#This Row],[tempo_s]]/Acrescentar1[[#This Row],[distancia]]</f>
        <v>331.9</v>
      </c>
      <c r="N594" t="str">
        <f>TEXT(ROUNDDOWN(Acrescentar1[[#This Row],[ritmo_s]]/60,0),"00")</f>
        <v>05</v>
      </c>
      <c r="O594" s="4" t="str">
        <f>TEXT(ROUND(((Acrescentar1[[#This Row],[ritmo_s]]/60-Acrescentar1[[#This Row],[comp_ritmo_min]])*100),2),"00")</f>
        <v>53</v>
      </c>
      <c r="P594" t="str">
        <f>Acrescentar1[[#This Row],[comp_ritmo_min]]&amp;":"&amp;Acrescentar1[[#This Row],[comp_ritmo_seg]]</f>
        <v>05:53</v>
      </c>
    </row>
    <row r="595" spans="1:16" x14ac:dyDescent="0.3">
      <c r="A595">
        <v>594</v>
      </c>
      <c r="B595">
        <v>9391</v>
      </c>
      <c r="C595" s="1" t="s">
        <v>768</v>
      </c>
      <c r="D595" s="1" t="s">
        <v>1</v>
      </c>
      <c r="E595">
        <v>37</v>
      </c>
      <c r="F595" s="1" t="s">
        <v>11</v>
      </c>
      <c r="G595" s="4">
        <v>92</v>
      </c>
      <c r="H595" s="1" t="s">
        <v>6</v>
      </c>
      <c r="I595" s="1" t="s">
        <v>206</v>
      </c>
      <c r="J595" s="2">
        <v>3.8414351851851852E-2</v>
      </c>
      <c r="K595" s="3">
        <v>10</v>
      </c>
      <c r="L595" s="4">
        <f>HOUR(Acrescentar1[[#This Row],[tempo]])*60*60+MINUTE(Acrescentar1[[#This Row],[tempo]])*60+SECOND(Acrescentar1[[#This Row],[tempo]])</f>
        <v>3319</v>
      </c>
      <c r="M595">
        <f>Acrescentar1[[#This Row],[tempo_s]]/Acrescentar1[[#This Row],[distancia]]</f>
        <v>331.9</v>
      </c>
      <c r="N595" t="str">
        <f>TEXT(ROUNDDOWN(Acrescentar1[[#This Row],[ritmo_s]]/60,0),"00")</f>
        <v>05</v>
      </c>
      <c r="O595" s="4" t="str">
        <f>TEXT(ROUND(((Acrescentar1[[#This Row],[ritmo_s]]/60-Acrescentar1[[#This Row],[comp_ritmo_min]])*100),2),"00")</f>
        <v>53</v>
      </c>
      <c r="P595" t="str">
        <f>Acrescentar1[[#This Row],[comp_ritmo_min]]&amp;":"&amp;Acrescentar1[[#This Row],[comp_ritmo_seg]]</f>
        <v>05:53</v>
      </c>
    </row>
    <row r="596" spans="1:16" x14ac:dyDescent="0.3">
      <c r="A596">
        <v>595</v>
      </c>
      <c r="B596">
        <v>10336</v>
      </c>
      <c r="C596" s="1" t="s">
        <v>769</v>
      </c>
      <c r="D596" s="1" t="s">
        <v>1</v>
      </c>
      <c r="E596">
        <v>27</v>
      </c>
      <c r="F596" s="1" t="s">
        <v>36</v>
      </c>
      <c r="G596" s="4">
        <v>42</v>
      </c>
      <c r="H596" s="1" t="s">
        <v>6</v>
      </c>
      <c r="I596" s="1" t="s">
        <v>6</v>
      </c>
      <c r="J596" s="2">
        <v>3.8425925925925926E-2</v>
      </c>
      <c r="K596" s="3">
        <v>10</v>
      </c>
      <c r="L596" s="4">
        <f>HOUR(Acrescentar1[[#This Row],[tempo]])*60*60+MINUTE(Acrescentar1[[#This Row],[tempo]])*60+SECOND(Acrescentar1[[#This Row],[tempo]])</f>
        <v>3320</v>
      </c>
      <c r="M596">
        <f>Acrescentar1[[#This Row],[tempo_s]]/Acrescentar1[[#This Row],[distancia]]</f>
        <v>332</v>
      </c>
      <c r="N596" t="str">
        <f>TEXT(ROUNDDOWN(Acrescentar1[[#This Row],[ritmo_s]]/60,0),"00")</f>
        <v>05</v>
      </c>
      <c r="O596" s="4" t="str">
        <f>TEXT(ROUND(((Acrescentar1[[#This Row],[ritmo_s]]/60-Acrescentar1[[#This Row],[comp_ritmo_min]])*100),2),"00")</f>
        <v>53</v>
      </c>
      <c r="P596" t="str">
        <f>Acrescentar1[[#This Row],[comp_ritmo_min]]&amp;":"&amp;Acrescentar1[[#This Row],[comp_ritmo_seg]]</f>
        <v>05:53</v>
      </c>
    </row>
    <row r="597" spans="1:16" x14ac:dyDescent="0.3">
      <c r="A597">
        <v>596</v>
      </c>
      <c r="B597">
        <v>10429</v>
      </c>
      <c r="C597" s="1" t="s">
        <v>770</v>
      </c>
      <c r="D597" s="1" t="s">
        <v>1</v>
      </c>
      <c r="E597">
        <v>49</v>
      </c>
      <c r="F597" s="1" t="s">
        <v>16</v>
      </c>
      <c r="G597" s="4">
        <v>84</v>
      </c>
      <c r="H597" s="1" t="s">
        <v>6</v>
      </c>
      <c r="I597" s="1" t="s">
        <v>6</v>
      </c>
      <c r="J597" s="2">
        <v>3.8437499999999999E-2</v>
      </c>
      <c r="K597" s="3">
        <v>10</v>
      </c>
      <c r="L597" s="4">
        <f>HOUR(Acrescentar1[[#This Row],[tempo]])*60*60+MINUTE(Acrescentar1[[#This Row],[tempo]])*60+SECOND(Acrescentar1[[#This Row],[tempo]])</f>
        <v>3321</v>
      </c>
      <c r="M597">
        <f>Acrescentar1[[#This Row],[tempo_s]]/Acrescentar1[[#This Row],[distancia]]</f>
        <v>332.1</v>
      </c>
      <c r="N597" t="str">
        <f>TEXT(ROUNDDOWN(Acrescentar1[[#This Row],[ritmo_s]]/60,0),"00")</f>
        <v>05</v>
      </c>
      <c r="O597" s="4" t="str">
        <f>TEXT(ROUND(((Acrescentar1[[#This Row],[ritmo_s]]/60-Acrescentar1[[#This Row],[comp_ritmo_min]])*100),2),"00")</f>
        <v>54</v>
      </c>
      <c r="P597" t="str">
        <f>Acrescentar1[[#This Row],[comp_ritmo_min]]&amp;":"&amp;Acrescentar1[[#This Row],[comp_ritmo_seg]]</f>
        <v>05:54</v>
      </c>
    </row>
    <row r="598" spans="1:16" x14ac:dyDescent="0.3">
      <c r="A598">
        <v>597</v>
      </c>
      <c r="B598">
        <v>9728</v>
      </c>
      <c r="C598" s="1" t="s">
        <v>771</v>
      </c>
      <c r="D598" s="1" t="s">
        <v>1</v>
      </c>
      <c r="E598">
        <v>53</v>
      </c>
      <c r="F598" s="1" t="s">
        <v>18</v>
      </c>
      <c r="G598" s="4">
        <v>66</v>
      </c>
      <c r="H598" s="1" t="s">
        <v>6</v>
      </c>
      <c r="I598" s="1" t="s">
        <v>6</v>
      </c>
      <c r="J598" s="2">
        <v>3.847222222222222E-2</v>
      </c>
      <c r="K598" s="3">
        <v>10</v>
      </c>
      <c r="L598" s="4">
        <f>HOUR(Acrescentar1[[#This Row],[tempo]])*60*60+MINUTE(Acrescentar1[[#This Row],[tempo]])*60+SECOND(Acrescentar1[[#This Row],[tempo]])</f>
        <v>3324</v>
      </c>
      <c r="M598">
        <f>Acrescentar1[[#This Row],[tempo_s]]/Acrescentar1[[#This Row],[distancia]]</f>
        <v>332.4</v>
      </c>
      <c r="N598" t="str">
        <f>TEXT(ROUNDDOWN(Acrescentar1[[#This Row],[ritmo_s]]/60,0),"00")</f>
        <v>05</v>
      </c>
      <c r="O598" s="4" t="str">
        <f>TEXT(ROUND(((Acrescentar1[[#This Row],[ritmo_s]]/60-Acrescentar1[[#This Row],[comp_ritmo_min]])*100),2),"00")</f>
        <v>54</v>
      </c>
      <c r="P598" t="str">
        <f>Acrescentar1[[#This Row],[comp_ritmo_min]]&amp;":"&amp;Acrescentar1[[#This Row],[comp_ritmo_seg]]</f>
        <v>05:54</v>
      </c>
    </row>
    <row r="599" spans="1:16" x14ac:dyDescent="0.3">
      <c r="A599">
        <v>598</v>
      </c>
      <c r="B599">
        <v>9397</v>
      </c>
      <c r="C599" s="1" t="s">
        <v>772</v>
      </c>
      <c r="D599" s="1" t="s">
        <v>1</v>
      </c>
      <c r="E599">
        <v>53</v>
      </c>
      <c r="F599" s="1" t="s">
        <v>18</v>
      </c>
      <c r="G599" s="4">
        <v>67</v>
      </c>
      <c r="H599" s="1" t="s">
        <v>6</v>
      </c>
      <c r="I599" s="1" t="s">
        <v>773</v>
      </c>
      <c r="J599" s="2">
        <v>3.8506944444444448E-2</v>
      </c>
      <c r="K599" s="3">
        <v>10</v>
      </c>
      <c r="L599" s="4">
        <f>HOUR(Acrescentar1[[#This Row],[tempo]])*60*60+MINUTE(Acrescentar1[[#This Row],[tempo]])*60+SECOND(Acrescentar1[[#This Row],[tempo]])</f>
        <v>3327</v>
      </c>
      <c r="M599">
        <f>Acrescentar1[[#This Row],[tempo_s]]/Acrescentar1[[#This Row],[distancia]]</f>
        <v>332.7</v>
      </c>
      <c r="N599" t="str">
        <f>TEXT(ROUNDDOWN(Acrescentar1[[#This Row],[ritmo_s]]/60,0),"00")</f>
        <v>05</v>
      </c>
      <c r="O599" s="4" t="str">
        <f>TEXT(ROUND(((Acrescentar1[[#This Row],[ritmo_s]]/60-Acrescentar1[[#This Row],[comp_ritmo_min]])*100),2),"00")</f>
        <v>55</v>
      </c>
      <c r="P599" t="str">
        <f>Acrescentar1[[#This Row],[comp_ritmo_min]]&amp;":"&amp;Acrescentar1[[#This Row],[comp_ritmo_seg]]</f>
        <v>05:55</v>
      </c>
    </row>
    <row r="600" spans="1:16" x14ac:dyDescent="0.3">
      <c r="A600">
        <v>599</v>
      </c>
      <c r="B600">
        <v>9417</v>
      </c>
      <c r="C600" s="1" t="s">
        <v>774</v>
      </c>
      <c r="D600" s="1" t="s">
        <v>1</v>
      </c>
      <c r="E600">
        <v>42</v>
      </c>
      <c r="F600" s="1" t="s">
        <v>14</v>
      </c>
      <c r="G600" s="4">
        <v>121</v>
      </c>
      <c r="H600" s="1" t="s">
        <v>6</v>
      </c>
      <c r="I600" s="1" t="s">
        <v>45</v>
      </c>
      <c r="J600" s="2">
        <v>3.8518518518518521E-2</v>
      </c>
      <c r="K600" s="3">
        <v>10</v>
      </c>
      <c r="L600" s="4">
        <f>HOUR(Acrescentar1[[#This Row],[tempo]])*60*60+MINUTE(Acrescentar1[[#This Row],[tempo]])*60+SECOND(Acrescentar1[[#This Row],[tempo]])</f>
        <v>3328</v>
      </c>
      <c r="M600">
        <f>Acrescentar1[[#This Row],[tempo_s]]/Acrescentar1[[#This Row],[distancia]]</f>
        <v>332.8</v>
      </c>
      <c r="N600" t="str">
        <f>TEXT(ROUNDDOWN(Acrescentar1[[#This Row],[ritmo_s]]/60,0),"00")</f>
        <v>05</v>
      </c>
      <c r="O600" s="4" t="str">
        <f>TEXT(ROUND(((Acrescentar1[[#This Row],[ritmo_s]]/60-Acrescentar1[[#This Row],[comp_ritmo_min]])*100),2),"00")</f>
        <v>55</v>
      </c>
      <c r="P600" t="str">
        <f>Acrescentar1[[#This Row],[comp_ritmo_min]]&amp;":"&amp;Acrescentar1[[#This Row],[comp_ritmo_seg]]</f>
        <v>05:55</v>
      </c>
    </row>
    <row r="601" spans="1:16" x14ac:dyDescent="0.3">
      <c r="A601">
        <v>600</v>
      </c>
      <c r="B601">
        <v>11329</v>
      </c>
      <c r="C601" s="1" t="s">
        <v>775</v>
      </c>
      <c r="D601" s="1" t="s">
        <v>1</v>
      </c>
      <c r="E601">
        <v>31</v>
      </c>
      <c r="F601" s="1" t="s">
        <v>2</v>
      </c>
      <c r="G601" s="4">
        <v>96</v>
      </c>
      <c r="H601" s="1" t="s">
        <v>6</v>
      </c>
      <c r="I601" s="1" t="s">
        <v>6</v>
      </c>
      <c r="J601" s="2">
        <v>3.8530092592592595E-2</v>
      </c>
      <c r="K601" s="3">
        <v>10</v>
      </c>
      <c r="L601" s="4">
        <f>HOUR(Acrescentar1[[#This Row],[tempo]])*60*60+MINUTE(Acrescentar1[[#This Row],[tempo]])*60+SECOND(Acrescentar1[[#This Row],[tempo]])</f>
        <v>3329</v>
      </c>
      <c r="M601">
        <f>Acrescentar1[[#This Row],[tempo_s]]/Acrescentar1[[#This Row],[distancia]]</f>
        <v>332.9</v>
      </c>
      <c r="N601" t="str">
        <f>TEXT(ROUNDDOWN(Acrescentar1[[#This Row],[ritmo_s]]/60,0),"00")</f>
        <v>05</v>
      </c>
      <c r="O601" s="4" t="str">
        <f>TEXT(ROUND(((Acrescentar1[[#This Row],[ritmo_s]]/60-Acrescentar1[[#This Row],[comp_ritmo_min]])*100),2),"00")</f>
        <v>55</v>
      </c>
      <c r="P601" t="str">
        <f>Acrescentar1[[#This Row],[comp_ritmo_min]]&amp;":"&amp;Acrescentar1[[#This Row],[comp_ritmo_seg]]</f>
        <v>05:55</v>
      </c>
    </row>
    <row r="602" spans="1:16" x14ac:dyDescent="0.3">
      <c r="A602">
        <v>601</v>
      </c>
      <c r="B602">
        <v>11314</v>
      </c>
      <c r="C602" s="1" t="s">
        <v>776</v>
      </c>
      <c r="D602" s="1" t="s">
        <v>1</v>
      </c>
      <c r="E602">
        <v>15</v>
      </c>
      <c r="F602" s="1" t="s">
        <v>78</v>
      </c>
      <c r="G602" s="4">
        <v>10</v>
      </c>
      <c r="H602" s="1" t="s">
        <v>6</v>
      </c>
      <c r="I602" s="1" t="s">
        <v>6</v>
      </c>
      <c r="J602" s="2">
        <v>3.8530092592592595E-2</v>
      </c>
      <c r="K602" s="3">
        <v>10</v>
      </c>
      <c r="L602" s="4">
        <f>HOUR(Acrescentar1[[#This Row],[tempo]])*60*60+MINUTE(Acrescentar1[[#This Row],[tempo]])*60+SECOND(Acrescentar1[[#This Row],[tempo]])</f>
        <v>3329</v>
      </c>
      <c r="M602">
        <f>Acrescentar1[[#This Row],[tempo_s]]/Acrescentar1[[#This Row],[distancia]]</f>
        <v>332.9</v>
      </c>
      <c r="N602" t="str">
        <f>TEXT(ROUNDDOWN(Acrescentar1[[#This Row],[ritmo_s]]/60,0),"00")</f>
        <v>05</v>
      </c>
      <c r="O602" s="4" t="str">
        <f>TEXT(ROUND(((Acrescentar1[[#This Row],[ritmo_s]]/60-Acrescentar1[[#This Row],[comp_ritmo_min]])*100),2),"00")</f>
        <v>55</v>
      </c>
      <c r="P602" t="str">
        <f>Acrescentar1[[#This Row],[comp_ritmo_min]]&amp;":"&amp;Acrescentar1[[#This Row],[comp_ritmo_seg]]</f>
        <v>05:55</v>
      </c>
    </row>
    <row r="603" spans="1:16" x14ac:dyDescent="0.3">
      <c r="A603">
        <v>602</v>
      </c>
      <c r="B603">
        <v>10846</v>
      </c>
      <c r="C603" s="1" t="s">
        <v>777</v>
      </c>
      <c r="D603" s="1" t="s">
        <v>1</v>
      </c>
      <c r="E603">
        <v>20</v>
      </c>
      <c r="F603" s="1" t="s">
        <v>5</v>
      </c>
      <c r="G603" s="4">
        <v>19</v>
      </c>
      <c r="H603" s="1" t="s">
        <v>6</v>
      </c>
      <c r="I603" s="1" t="s">
        <v>6</v>
      </c>
      <c r="J603" s="2">
        <v>3.8541666666666669E-2</v>
      </c>
      <c r="K603" s="3">
        <v>10</v>
      </c>
      <c r="L603" s="4">
        <f>HOUR(Acrescentar1[[#This Row],[tempo]])*60*60+MINUTE(Acrescentar1[[#This Row],[tempo]])*60+SECOND(Acrescentar1[[#This Row],[tempo]])</f>
        <v>3330</v>
      </c>
      <c r="M603">
        <f>Acrescentar1[[#This Row],[tempo_s]]/Acrescentar1[[#This Row],[distancia]]</f>
        <v>333</v>
      </c>
      <c r="N603" t="str">
        <f>TEXT(ROUNDDOWN(Acrescentar1[[#This Row],[ritmo_s]]/60,0),"00")</f>
        <v>05</v>
      </c>
      <c r="O603" s="4" t="str">
        <f>TEXT(ROUND(((Acrescentar1[[#This Row],[ritmo_s]]/60-Acrescentar1[[#This Row],[comp_ritmo_min]])*100),2),"00")</f>
        <v>55</v>
      </c>
      <c r="P603" t="str">
        <f>Acrescentar1[[#This Row],[comp_ritmo_min]]&amp;":"&amp;Acrescentar1[[#This Row],[comp_ritmo_seg]]</f>
        <v>05:55</v>
      </c>
    </row>
    <row r="604" spans="1:16" x14ac:dyDescent="0.3">
      <c r="A604">
        <v>603</v>
      </c>
      <c r="B604">
        <v>10425</v>
      </c>
      <c r="C604" s="1" t="s">
        <v>778</v>
      </c>
      <c r="D604" s="1" t="s">
        <v>1</v>
      </c>
      <c r="E604">
        <v>49</v>
      </c>
      <c r="F604" s="1" t="s">
        <v>16</v>
      </c>
      <c r="G604" s="4">
        <v>85</v>
      </c>
      <c r="H604" s="1" t="s">
        <v>6</v>
      </c>
      <c r="I604" s="1" t="s">
        <v>6</v>
      </c>
      <c r="J604" s="2">
        <v>3.8564814814814816E-2</v>
      </c>
      <c r="K604" s="3">
        <v>10</v>
      </c>
      <c r="L604" s="4">
        <f>HOUR(Acrescentar1[[#This Row],[tempo]])*60*60+MINUTE(Acrescentar1[[#This Row],[tempo]])*60+SECOND(Acrescentar1[[#This Row],[tempo]])</f>
        <v>3332</v>
      </c>
      <c r="M604">
        <f>Acrescentar1[[#This Row],[tempo_s]]/Acrescentar1[[#This Row],[distancia]]</f>
        <v>333.2</v>
      </c>
      <c r="N604" t="str">
        <f>TEXT(ROUNDDOWN(Acrescentar1[[#This Row],[ritmo_s]]/60,0),"00")</f>
        <v>05</v>
      </c>
      <c r="O604" s="4" t="str">
        <f>TEXT(ROUND(((Acrescentar1[[#This Row],[ritmo_s]]/60-Acrescentar1[[#This Row],[comp_ritmo_min]])*100),2),"00")</f>
        <v>55</v>
      </c>
      <c r="P604" t="str">
        <f>Acrescentar1[[#This Row],[comp_ritmo_min]]&amp;":"&amp;Acrescentar1[[#This Row],[comp_ritmo_seg]]</f>
        <v>05:55</v>
      </c>
    </row>
    <row r="605" spans="1:16" x14ac:dyDescent="0.3">
      <c r="A605">
        <v>604</v>
      </c>
      <c r="B605">
        <v>8707</v>
      </c>
      <c r="C605" s="1" t="s">
        <v>779</v>
      </c>
      <c r="D605" s="1" t="s">
        <v>1</v>
      </c>
      <c r="E605">
        <v>44</v>
      </c>
      <c r="F605" s="1" t="s">
        <v>14</v>
      </c>
      <c r="G605" s="4">
        <v>122</v>
      </c>
      <c r="H605" s="1" t="s">
        <v>6</v>
      </c>
      <c r="I605" s="1" t="s">
        <v>289</v>
      </c>
      <c r="J605" s="2">
        <v>3.8564814814814816E-2</v>
      </c>
      <c r="K605" s="3">
        <v>10</v>
      </c>
      <c r="L605" s="4">
        <f>HOUR(Acrescentar1[[#This Row],[tempo]])*60*60+MINUTE(Acrescentar1[[#This Row],[tempo]])*60+SECOND(Acrescentar1[[#This Row],[tempo]])</f>
        <v>3332</v>
      </c>
      <c r="M605">
        <f>Acrescentar1[[#This Row],[tempo_s]]/Acrescentar1[[#This Row],[distancia]]</f>
        <v>333.2</v>
      </c>
      <c r="N605" t="str">
        <f>TEXT(ROUNDDOWN(Acrescentar1[[#This Row],[ritmo_s]]/60,0),"00")</f>
        <v>05</v>
      </c>
      <c r="O605" s="4" t="str">
        <f>TEXT(ROUND(((Acrescentar1[[#This Row],[ritmo_s]]/60-Acrescentar1[[#This Row],[comp_ritmo_min]])*100),2),"00")</f>
        <v>55</v>
      </c>
      <c r="P605" t="str">
        <f>Acrescentar1[[#This Row],[comp_ritmo_min]]&amp;":"&amp;Acrescentar1[[#This Row],[comp_ritmo_seg]]</f>
        <v>05:55</v>
      </c>
    </row>
    <row r="606" spans="1:16" x14ac:dyDescent="0.3">
      <c r="A606">
        <v>605</v>
      </c>
      <c r="B606">
        <v>9940</v>
      </c>
      <c r="C606" s="1" t="s">
        <v>780</v>
      </c>
      <c r="D606" s="1" t="s">
        <v>1</v>
      </c>
      <c r="E606">
        <v>57</v>
      </c>
      <c r="F606" s="1" t="s">
        <v>59</v>
      </c>
      <c r="G606" s="4">
        <v>30</v>
      </c>
      <c r="H606" s="1" t="s">
        <v>6</v>
      </c>
      <c r="I606" s="1" t="s">
        <v>6</v>
      </c>
      <c r="J606" s="2">
        <v>3.8576388888888889E-2</v>
      </c>
      <c r="K606" s="3">
        <v>10</v>
      </c>
      <c r="L606" s="4">
        <f>HOUR(Acrescentar1[[#This Row],[tempo]])*60*60+MINUTE(Acrescentar1[[#This Row],[tempo]])*60+SECOND(Acrescentar1[[#This Row],[tempo]])</f>
        <v>3333</v>
      </c>
      <c r="M606">
        <f>Acrescentar1[[#This Row],[tempo_s]]/Acrescentar1[[#This Row],[distancia]]</f>
        <v>333.3</v>
      </c>
      <c r="N606" t="str">
        <f>TEXT(ROUNDDOWN(Acrescentar1[[#This Row],[ritmo_s]]/60,0),"00")</f>
        <v>05</v>
      </c>
      <c r="O606" s="4" t="str">
        <f>TEXT(ROUND(((Acrescentar1[[#This Row],[ritmo_s]]/60-Acrescentar1[[#This Row],[comp_ritmo_min]])*100),2),"00")</f>
        <v>56</v>
      </c>
      <c r="P606" t="str">
        <f>Acrescentar1[[#This Row],[comp_ritmo_min]]&amp;":"&amp;Acrescentar1[[#This Row],[comp_ritmo_seg]]</f>
        <v>05:56</v>
      </c>
    </row>
    <row r="607" spans="1:16" x14ac:dyDescent="0.3">
      <c r="A607">
        <v>606</v>
      </c>
      <c r="B607">
        <v>8632</v>
      </c>
      <c r="C607" s="1" t="s">
        <v>781</v>
      </c>
      <c r="D607" s="1" t="s">
        <v>1</v>
      </c>
      <c r="E607">
        <v>49</v>
      </c>
      <c r="F607" s="1" t="s">
        <v>16</v>
      </c>
      <c r="G607" s="4">
        <v>86</v>
      </c>
      <c r="H607" s="1" t="s">
        <v>6</v>
      </c>
      <c r="I607" s="1" t="s">
        <v>80</v>
      </c>
      <c r="J607" s="2">
        <v>3.8587962962962963E-2</v>
      </c>
      <c r="K607" s="3">
        <v>10</v>
      </c>
      <c r="L607" s="4">
        <f>HOUR(Acrescentar1[[#This Row],[tempo]])*60*60+MINUTE(Acrescentar1[[#This Row],[tempo]])*60+SECOND(Acrescentar1[[#This Row],[tempo]])</f>
        <v>3334</v>
      </c>
      <c r="M607">
        <f>Acrescentar1[[#This Row],[tempo_s]]/Acrescentar1[[#This Row],[distancia]]</f>
        <v>333.4</v>
      </c>
      <c r="N607" t="str">
        <f>TEXT(ROUNDDOWN(Acrescentar1[[#This Row],[ritmo_s]]/60,0),"00")</f>
        <v>05</v>
      </c>
      <c r="O607" s="4" t="str">
        <f>TEXT(ROUND(((Acrescentar1[[#This Row],[ritmo_s]]/60-Acrescentar1[[#This Row],[comp_ritmo_min]])*100),2),"00")</f>
        <v>56</v>
      </c>
      <c r="P607" t="str">
        <f>Acrescentar1[[#This Row],[comp_ritmo_min]]&amp;":"&amp;Acrescentar1[[#This Row],[comp_ritmo_seg]]</f>
        <v>05:56</v>
      </c>
    </row>
    <row r="608" spans="1:16" x14ac:dyDescent="0.3">
      <c r="A608">
        <v>607</v>
      </c>
      <c r="B608">
        <v>10639</v>
      </c>
      <c r="C608" s="1" t="s">
        <v>782</v>
      </c>
      <c r="D608" s="1" t="s">
        <v>1</v>
      </c>
      <c r="E608">
        <v>37</v>
      </c>
      <c r="F608" s="1" t="s">
        <v>11</v>
      </c>
      <c r="G608" s="4">
        <v>93</v>
      </c>
      <c r="H608" s="1" t="s">
        <v>6</v>
      </c>
      <c r="I608" s="1" t="s">
        <v>6</v>
      </c>
      <c r="J608" s="2">
        <v>3.8599537037037036E-2</v>
      </c>
      <c r="K608" s="3">
        <v>10</v>
      </c>
      <c r="L608" s="4">
        <f>HOUR(Acrescentar1[[#This Row],[tempo]])*60*60+MINUTE(Acrescentar1[[#This Row],[tempo]])*60+SECOND(Acrescentar1[[#This Row],[tempo]])</f>
        <v>3335</v>
      </c>
      <c r="M608">
        <f>Acrescentar1[[#This Row],[tempo_s]]/Acrescentar1[[#This Row],[distancia]]</f>
        <v>333.5</v>
      </c>
      <c r="N608" t="str">
        <f>TEXT(ROUNDDOWN(Acrescentar1[[#This Row],[ritmo_s]]/60,0),"00")</f>
        <v>05</v>
      </c>
      <c r="O608" s="4" t="str">
        <f>TEXT(ROUND(((Acrescentar1[[#This Row],[ritmo_s]]/60-Acrescentar1[[#This Row],[comp_ritmo_min]])*100),2),"00")</f>
        <v>56</v>
      </c>
      <c r="P608" t="str">
        <f>Acrescentar1[[#This Row],[comp_ritmo_min]]&amp;":"&amp;Acrescentar1[[#This Row],[comp_ritmo_seg]]</f>
        <v>05:56</v>
      </c>
    </row>
    <row r="609" spans="1:16" x14ac:dyDescent="0.3">
      <c r="A609">
        <v>608</v>
      </c>
      <c r="B609">
        <v>11333</v>
      </c>
      <c r="C609" s="1" t="s">
        <v>783</v>
      </c>
      <c r="D609" s="1" t="s">
        <v>1</v>
      </c>
      <c r="E609">
        <v>45</v>
      </c>
      <c r="F609" s="1" t="s">
        <v>16</v>
      </c>
      <c r="G609" s="4">
        <v>87</v>
      </c>
      <c r="H609" s="1" t="s">
        <v>6</v>
      </c>
      <c r="I609" s="1" t="s">
        <v>6</v>
      </c>
      <c r="J609" s="2">
        <v>3.8622685185185184E-2</v>
      </c>
      <c r="K609" s="3">
        <v>10</v>
      </c>
      <c r="L609" s="4">
        <f>HOUR(Acrescentar1[[#This Row],[tempo]])*60*60+MINUTE(Acrescentar1[[#This Row],[tempo]])*60+SECOND(Acrescentar1[[#This Row],[tempo]])</f>
        <v>3337</v>
      </c>
      <c r="M609">
        <f>Acrescentar1[[#This Row],[tempo_s]]/Acrescentar1[[#This Row],[distancia]]</f>
        <v>333.7</v>
      </c>
      <c r="N609" t="str">
        <f>TEXT(ROUNDDOWN(Acrescentar1[[#This Row],[ritmo_s]]/60,0),"00")</f>
        <v>05</v>
      </c>
      <c r="O609" s="4" t="str">
        <f>TEXT(ROUND(((Acrescentar1[[#This Row],[ritmo_s]]/60-Acrescentar1[[#This Row],[comp_ritmo_min]])*100),2),"00")</f>
        <v>56</v>
      </c>
      <c r="P609" t="str">
        <f>Acrescentar1[[#This Row],[comp_ritmo_min]]&amp;":"&amp;Acrescentar1[[#This Row],[comp_ritmo_seg]]</f>
        <v>05:56</v>
      </c>
    </row>
    <row r="610" spans="1:16" x14ac:dyDescent="0.3">
      <c r="A610">
        <v>609</v>
      </c>
      <c r="B610">
        <v>9173</v>
      </c>
      <c r="C610" s="1" t="s">
        <v>784</v>
      </c>
      <c r="D610" s="1" t="s">
        <v>1</v>
      </c>
      <c r="E610">
        <v>35</v>
      </c>
      <c r="F610" s="1" t="s">
        <v>11</v>
      </c>
      <c r="G610" s="4">
        <v>94</v>
      </c>
      <c r="H610" s="1" t="s">
        <v>6</v>
      </c>
      <c r="I610" s="1" t="s">
        <v>426</v>
      </c>
      <c r="J610" s="2">
        <v>3.8634259259259257E-2</v>
      </c>
      <c r="K610" s="3">
        <v>10</v>
      </c>
      <c r="L610" s="4">
        <f>HOUR(Acrescentar1[[#This Row],[tempo]])*60*60+MINUTE(Acrescentar1[[#This Row],[tempo]])*60+SECOND(Acrescentar1[[#This Row],[tempo]])</f>
        <v>3338</v>
      </c>
      <c r="M610">
        <f>Acrescentar1[[#This Row],[tempo_s]]/Acrescentar1[[#This Row],[distancia]]</f>
        <v>333.8</v>
      </c>
      <c r="N610" t="str">
        <f>TEXT(ROUNDDOWN(Acrescentar1[[#This Row],[ritmo_s]]/60,0),"00")</f>
        <v>05</v>
      </c>
      <c r="O610" s="4" t="str">
        <f>TEXT(ROUND(((Acrescentar1[[#This Row],[ritmo_s]]/60-Acrescentar1[[#This Row],[comp_ritmo_min]])*100),2),"00")</f>
        <v>56</v>
      </c>
      <c r="P610" t="str">
        <f>Acrescentar1[[#This Row],[comp_ritmo_min]]&amp;":"&amp;Acrescentar1[[#This Row],[comp_ritmo_seg]]</f>
        <v>05:56</v>
      </c>
    </row>
    <row r="611" spans="1:16" x14ac:dyDescent="0.3">
      <c r="A611">
        <v>610</v>
      </c>
      <c r="B611">
        <v>9262</v>
      </c>
      <c r="C611" s="1" t="s">
        <v>785</v>
      </c>
      <c r="D611" s="1" t="s">
        <v>1</v>
      </c>
      <c r="E611">
        <v>41</v>
      </c>
      <c r="F611" s="1" t="s">
        <v>14</v>
      </c>
      <c r="G611" s="4">
        <v>123</v>
      </c>
      <c r="H611" s="1" t="s">
        <v>6</v>
      </c>
      <c r="I611" s="1" t="s">
        <v>7</v>
      </c>
      <c r="J611" s="2">
        <v>3.8645833333333331E-2</v>
      </c>
      <c r="K611" s="3">
        <v>10</v>
      </c>
      <c r="L611" s="4">
        <f>HOUR(Acrescentar1[[#This Row],[tempo]])*60*60+MINUTE(Acrescentar1[[#This Row],[tempo]])*60+SECOND(Acrescentar1[[#This Row],[tempo]])</f>
        <v>3339</v>
      </c>
      <c r="M611">
        <f>Acrescentar1[[#This Row],[tempo_s]]/Acrescentar1[[#This Row],[distancia]]</f>
        <v>333.9</v>
      </c>
      <c r="N611" t="str">
        <f>TEXT(ROUNDDOWN(Acrescentar1[[#This Row],[ritmo_s]]/60,0),"00")</f>
        <v>05</v>
      </c>
      <c r="O611" s="4" t="str">
        <f>TEXT(ROUND(((Acrescentar1[[#This Row],[ritmo_s]]/60-Acrescentar1[[#This Row],[comp_ritmo_min]])*100),2),"00")</f>
        <v>57</v>
      </c>
      <c r="P611" t="str">
        <f>Acrescentar1[[#This Row],[comp_ritmo_min]]&amp;":"&amp;Acrescentar1[[#This Row],[comp_ritmo_seg]]</f>
        <v>05:57</v>
      </c>
    </row>
    <row r="612" spans="1:16" x14ac:dyDescent="0.3">
      <c r="A612">
        <v>611</v>
      </c>
      <c r="B612">
        <v>11328</v>
      </c>
      <c r="C612" s="1" t="s">
        <v>786</v>
      </c>
      <c r="D612" s="1" t="s">
        <v>1</v>
      </c>
      <c r="E612">
        <v>38</v>
      </c>
      <c r="F612" s="1" t="s">
        <v>11</v>
      </c>
      <c r="G612" s="4">
        <v>95</v>
      </c>
      <c r="H612" s="1" t="s">
        <v>6</v>
      </c>
      <c r="I612" s="1" t="s">
        <v>6</v>
      </c>
      <c r="J612" s="2">
        <v>3.8645833333333331E-2</v>
      </c>
      <c r="K612" s="3">
        <v>10</v>
      </c>
      <c r="L612" s="4">
        <f>HOUR(Acrescentar1[[#This Row],[tempo]])*60*60+MINUTE(Acrescentar1[[#This Row],[tempo]])*60+SECOND(Acrescentar1[[#This Row],[tempo]])</f>
        <v>3339</v>
      </c>
      <c r="M612">
        <f>Acrescentar1[[#This Row],[tempo_s]]/Acrescentar1[[#This Row],[distancia]]</f>
        <v>333.9</v>
      </c>
      <c r="N612" t="str">
        <f>TEXT(ROUNDDOWN(Acrescentar1[[#This Row],[ritmo_s]]/60,0),"00")</f>
        <v>05</v>
      </c>
      <c r="O612" s="4" t="str">
        <f>TEXT(ROUND(((Acrescentar1[[#This Row],[ritmo_s]]/60-Acrescentar1[[#This Row],[comp_ritmo_min]])*100),2),"00")</f>
        <v>57</v>
      </c>
      <c r="P612" t="str">
        <f>Acrescentar1[[#This Row],[comp_ritmo_min]]&amp;":"&amp;Acrescentar1[[#This Row],[comp_ritmo_seg]]</f>
        <v>05:57</v>
      </c>
    </row>
    <row r="613" spans="1:16" x14ac:dyDescent="0.3">
      <c r="A613">
        <v>612</v>
      </c>
      <c r="B613">
        <v>9760</v>
      </c>
      <c r="C613" s="1" t="s">
        <v>787</v>
      </c>
      <c r="D613" s="1" t="s">
        <v>1</v>
      </c>
      <c r="E613">
        <v>38</v>
      </c>
      <c r="F613" s="1" t="s">
        <v>11</v>
      </c>
      <c r="G613" s="4">
        <v>96</v>
      </c>
      <c r="H613" s="1" t="s">
        <v>6</v>
      </c>
      <c r="I613" s="1" t="s">
        <v>6</v>
      </c>
      <c r="J613" s="2">
        <v>3.8680555555555558E-2</v>
      </c>
      <c r="K613" s="3">
        <v>10</v>
      </c>
      <c r="L613" s="4">
        <f>HOUR(Acrescentar1[[#This Row],[tempo]])*60*60+MINUTE(Acrescentar1[[#This Row],[tempo]])*60+SECOND(Acrescentar1[[#This Row],[tempo]])</f>
        <v>3342</v>
      </c>
      <c r="M613">
        <f>Acrescentar1[[#This Row],[tempo_s]]/Acrescentar1[[#This Row],[distancia]]</f>
        <v>334.2</v>
      </c>
      <c r="N613" t="str">
        <f>TEXT(ROUNDDOWN(Acrescentar1[[#This Row],[ritmo_s]]/60,0),"00")</f>
        <v>05</v>
      </c>
      <c r="O613" s="4" t="str">
        <f>TEXT(ROUND(((Acrescentar1[[#This Row],[ritmo_s]]/60-Acrescentar1[[#This Row],[comp_ritmo_min]])*100),2),"00")</f>
        <v>57</v>
      </c>
      <c r="P613" t="str">
        <f>Acrescentar1[[#This Row],[comp_ritmo_min]]&amp;":"&amp;Acrescentar1[[#This Row],[comp_ritmo_seg]]</f>
        <v>05:57</v>
      </c>
    </row>
    <row r="614" spans="1:16" x14ac:dyDescent="0.3">
      <c r="A614">
        <v>613</v>
      </c>
      <c r="B614">
        <v>11104</v>
      </c>
      <c r="C614" s="1" t="s">
        <v>788</v>
      </c>
      <c r="D614" s="1" t="s">
        <v>1</v>
      </c>
      <c r="E614">
        <v>36</v>
      </c>
      <c r="F614" s="1" t="s">
        <v>11</v>
      </c>
      <c r="G614" s="4">
        <v>97</v>
      </c>
      <c r="H614" s="1" t="s">
        <v>6</v>
      </c>
      <c r="I614" s="1" t="s">
        <v>6</v>
      </c>
      <c r="J614" s="2">
        <v>3.8715277777777779E-2</v>
      </c>
      <c r="K614" s="3">
        <v>10</v>
      </c>
      <c r="L614" s="4">
        <f>HOUR(Acrescentar1[[#This Row],[tempo]])*60*60+MINUTE(Acrescentar1[[#This Row],[tempo]])*60+SECOND(Acrescentar1[[#This Row],[tempo]])</f>
        <v>3345</v>
      </c>
      <c r="M614">
        <f>Acrescentar1[[#This Row],[tempo_s]]/Acrescentar1[[#This Row],[distancia]]</f>
        <v>334.5</v>
      </c>
      <c r="N614" t="str">
        <f>TEXT(ROUNDDOWN(Acrescentar1[[#This Row],[ritmo_s]]/60,0),"00")</f>
        <v>05</v>
      </c>
      <c r="O614" s="4" t="str">
        <f>TEXT(ROUND(((Acrescentar1[[#This Row],[ritmo_s]]/60-Acrescentar1[[#This Row],[comp_ritmo_min]])*100),2),"00")</f>
        <v>58</v>
      </c>
      <c r="P614" t="str">
        <f>Acrescentar1[[#This Row],[comp_ritmo_min]]&amp;":"&amp;Acrescentar1[[#This Row],[comp_ritmo_seg]]</f>
        <v>05:58</v>
      </c>
    </row>
    <row r="615" spans="1:16" x14ac:dyDescent="0.3">
      <c r="A615">
        <v>614</v>
      </c>
      <c r="B615">
        <v>10301</v>
      </c>
      <c r="C615" s="1" t="s">
        <v>789</v>
      </c>
      <c r="D615" s="1" t="s">
        <v>1</v>
      </c>
      <c r="E615">
        <v>61</v>
      </c>
      <c r="F615" s="1" t="s">
        <v>51</v>
      </c>
      <c r="G615" s="4">
        <v>20</v>
      </c>
      <c r="H615" s="1" t="s">
        <v>6</v>
      </c>
      <c r="I615" s="1" t="s">
        <v>6</v>
      </c>
      <c r="J615" s="2">
        <v>3.8738425925925926E-2</v>
      </c>
      <c r="K615" s="3">
        <v>10</v>
      </c>
      <c r="L615" s="4">
        <f>HOUR(Acrescentar1[[#This Row],[tempo]])*60*60+MINUTE(Acrescentar1[[#This Row],[tempo]])*60+SECOND(Acrescentar1[[#This Row],[tempo]])</f>
        <v>3347</v>
      </c>
      <c r="M615">
        <f>Acrescentar1[[#This Row],[tempo_s]]/Acrescentar1[[#This Row],[distancia]]</f>
        <v>334.7</v>
      </c>
      <c r="N615" t="str">
        <f>TEXT(ROUNDDOWN(Acrescentar1[[#This Row],[ritmo_s]]/60,0),"00")</f>
        <v>05</v>
      </c>
      <c r="O615" s="4" t="str">
        <f>TEXT(ROUND(((Acrescentar1[[#This Row],[ritmo_s]]/60-Acrescentar1[[#This Row],[comp_ritmo_min]])*100),2),"00")</f>
        <v>58</v>
      </c>
      <c r="P615" t="str">
        <f>Acrescentar1[[#This Row],[comp_ritmo_min]]&amp;":"&amp;Acrescentar1[[#This Row],[comp_ritmo_seg]]</f>
        <v>05:58</v>
      </c>
    </row>
    <row r="616" spans="1:16" x14ac:dyDescent="0.3">
      <c r="A616">
        <v>615</v>
      </c>
      <c r="B616">
        <v>8768</v>
      </c>
      <c r="C616" s="1" t="s">
        <v>790</v>
      </c>
      <c r="D616" s="1" t="s">
        <v>1</v>
      </c>
      <c r="E616">
        <v>37</v>
      </c>
      <c r="F616" s="1" t="s">
        <v>11</v>
      </c>
      <c r="G616" s="4">
        <v>98</v>
      </c>
      <c r="H616" s="1" t="s">
        <v>6</v>
      </c>
      <c r="I616" s="1" t="s">
        <v>791</v>
      </c>
      <c r="J616" s="2">
        <v>3.875E-2</v>
      </c>
      <c r="K616" s="3">
        <v>10</v>
      </c>
      <c r="L616" s="4">
        <f>HOUR(Acrescentar1[[#This Row],[tempo]])*60*60+MINUTE(Acrescentar1[[#This Row],[tempo]])*60+SECOND(Acrescentar1[[#This Row],[tempo]])</f>
        <v>3348</v>
      </c>
      <c r="M616">
        <f>Acrescentar1[[#This Row],[tempo_s]]/Acrescentar1[[#This Row],[distancia]]</f>
        <v>334.8</v>
      </c>
      <c r="N616" t="str">
        <f>TEXT(ROUNDDOWN(Acrescentar1[[#This Row],[ritmo_s]]/60,0),"00")</f>
        <v>05</v>
      </c>
      <c r="O616" s="4" t="str">
        <f>TEXT(ROUND(((Acrescentar1[[#This Row],[ritmo_s]]/60-Acrescentar1[[#This Row],[comp_ritmo_min]])*100),2),"00")</f>
        <v>58</v>
      </c>
      <c r="P616" t="str">
        <f>Acrescentar1[[#This Row],[comp_ritmo_min]]&amp;":"&amp;Acrescentar1[[#This Row],[comp_ritmo_seg]]</f>
        <v>05:58</v>
      </c>
    </row>
    <row r="617" spans="1:16" x14ac:dyDescent="0.3">
      <c r="A617">
        <v>616</v>
      </c>
      <c r="B617">
        <v>9371</v>
      </c>
      <c r="C617" s="1" t="s">
        <v>792</v>
      </c>
      <c r="D617" s="1" t="s">
        <v>1</v>
      </c>
      <c r="E617">
        <v>39</v>
      </c>
      <c r="F617" s="1" t="s">
        <v>11</v>
      </c>
      <c r="G617" s="4">
        <v>99</v>
      </c>
      <c r="H617" s="1" t="s">
        <v>6</v>
      </c>
      <c r="I617" s="1" t="s">
        <v>206</v>
      </c>
      <c r="J617" s="2">
        <v>3.8773148148148147E-2</v>
      </c>
      <c r="K617" s="3">
        <v>10</v>
      </c>
      <c r="L617" s="4">
        <f>HOUR(Acrescentar1[[#This Row],[tempo]])*60*60+MINUTE(Acrescentar1[[#This Row],[tempo]])*60+SECOND(Acrescentar1[[#This Row],[tempo]])</f>
        <v>3350</v>
      </c>
      <c r="M617">
        <f>Acrescentar1[[#This Row],[tempo_s]]/Acrescentar1[[#This Row],[distancia]]</f>
        <v>335</v>
      </c>
      <c r="N617" t="str">
        <f>TEXT(ROUNDDOWN(Acrescentar1[[#This Row],[ritmo_s]]/60,0),"00")</f>
        <v>05</v>
      </c>
      <c r="O617" s="4" t="str">
        <f>TEXT(ROUND(((Acrescentar1[[#This Row],[ritmo_s]]/60-Acrescentar1[[#This Row],[comp_ritmo_min]])*100),2),"00")</f>
        <v>58</v>
      </c>
      <c r="P617" t="str">
        <f>Acrescentar1[[#This Row],[comp_ritmo_min]]&amp;":"&amp;Acrescentar1[[#This Row],[comp_ritmo_seg]]</f>
        <v>05:58</v>
      </c>
    </row>
    <row r="618" spans="1:16" x14ac:dyDescent="0.3">
      <c r="A618">
        <v>617</v>
      </c>
      <c r="B618">
        <v>11005</v>
      </c>
      <c r="C618" s="1" t="s">
        <v>793</v>
      </c>
      <c r="D618" s="1" t="s">
        <v>1</v>
      </c>
      <c r="E618">
        <v>49</v>
      </c>
      <c r="F618" s="1" t="s">
        <v>16</v>
      </c>
      <c r="G618" s="4">
        <v>88</v>
      </c>
      <c r="H618" s="1" t="s">
        <v>6</v>
      </c>
      <c r="I618" s="1" t="s">
        <v>6</v>
      </c>
      <c r="J618" s="2">
        <v>3.8773148148148147E-2</v>
      </c>
      <c r="K618" s="3">
        <v>10</v>
      </c>
      <c r="L618" s="4">
        <f>HOUR(Acrescentar1[[#This Row],[tempo]])*60*60+MINUTE(Acrescentar1[[#This Row],[tempo]])*60+SECOND(Acrescentar1[[#This Row],[tempo]])</f>
        <v>3350</v>
      </c>
      <c r="M618">
        <f>Acrescentar1[[#This Row],[tempo_s]]/Acrescentar1[[#This Row],[distancia]]</f>
        <v>335</v>
      </c>
      <c r="N618" t="str">
        <f>TEXT(ROUNDDOWN(Acrescentar1[[#This Row],[ritmo_s]]/60,0),"00")</f>
        <v>05</v>
      </c>
      <c r="O618" s="4" t="str">
        <f>TEXT(ROUND(((Acrescentar1[[#This Row],[ritmo_s]]/60-Acrescentar1[[#This Row],[comp_ritmo_min]])*100),2),"00")</f>
        <v>58</v>
      </c>
      <c r="P618" t="str">
        <f>Acrescentar1[[#This Row],[comp_ritmo_min]]&amp;":"&amp;Acrescentar1[[#This Row],[comp_ritmo_seg]]</f>
        <v>05:58</v>
      </c>
    </row>
    <row r="619" spans="1:16" x14ac:dyDescent="0.3">
      <c r="A619">
        <v>618</v>
      </c>
      <c r="B619">
        <v>10649</v>
      </c>
      <c r="C619" s="1" t="s">
        <v>794</v>
      </c>
      <c r="D619" s="1" t="s">
        <v>1</v>
      </c>
      <c r="E619">
        <v>24</v>
      </c>
      <c r="F619" s="1" t="s">
        <v>5</v>
      </c>
      <c r="G619" s="4">
        <v>20</v>
      </c>
      <c r="H619" s="1" t="s">
        <v>6</v>
      </c>
      <c r="I619" s="1" t="s">
        <v>6</v>
      </c>
      <c r="J619" s="2">
        <v>3.878472222222222E-2</v>
      </c>
      <c r="K619" s="3">
        <v>10</v>
      </c>
      <c r="L619" s="4">
        <f>HOUR(Acrescentar1[[#This Row],[tempo]])*60*60+MINUTE(Acrescentar1[[#This Row],[tempo]])*60+SECOND(Acrescentar1[[#This Row],[tempo]])</f>
        <v>3351</v>
      </c>
      <c r="M619">
        <f>Acrescentar1[[#This Row],[tempo_s]]/Acrescentar1[[#This Row],[distancia]]</f>
        <v>335.1</v>
      </c>
      <c r="N619" t="str">
        <f>TEXT(ROUNDDOWN(Acrescentar1[[#This Row],[ritmo_s]]/60,0),"00")</f>
        <v>05</v>
      </c>
      <c r="O619" s="4" t="str">
        <f>TEXT(ROUND(((Acrescentar1[[#This Row],[ritmo_s]]/60-Acrescentar1[[#This Row],[comp_ritmo_min]])*100),2),"00")</f>
        <v>59</v>
      </c>
      <c r="P619" t="str">
        <f>Acrescentar1[[#This Row],[comp_ritmo_min]]&amp;":"&amp;Acrescentar1[[#This Row],[comp_ritmo_seg]]</f>
        <v>05:59</v>
      </c>
    </row>
    <row r="620" spans="1:16" x14ac:dyDescent="0.3">
      <c r="A620">
        <v>619</v>
      </c>
      <c r="B620">
        <v>10924</v>
      </c>
      <c r="C620" s="1" t="s">
        <v>795</v>
      </c>
      <c r="D620" s="1" t="s">
        <v>1</v>
      </c>
      <c r="E620">
        <v>36</v>
      </c>
      <c r="F620" s="1" t="s">
        <v>11</v>
      </c>
      <c r="G620" s="4">
        <v>100</v>
      </c>
      <c r="H620" s="1" t="s">
        <v>6</v>
      </c>
      <c r="I620" s="1" t="s">
        <v>6</v>
      </c>
      <c r="J620" s="2">
        <v>3.8796296296296294E-2</v>
      </c>
      <c r="K620" s="3">
        <v>10</v>
      </c>
      <c r="L620" s="4">
        <f>HOUR(Acrescentar1[[#This Row],[tempo]])*60*60+MINUTE(Acrescentar1[[#This Row],[tempo]])*60+SECOND(Acrescentar1[[#This Row],[tempo]])</f>
        <v>3352</v>
      </c>
      <c r="M620">
        <f>Acrescentar1[[#This Row],[tempo_s]]/Acrescentar1[[#This Row],[distancia]]</f>
        <v>335.2</v>
      </c>
      <c r="N620" t="str">
        <f>TEXT(ROUNDDOWN(Acrescentar1[[#This Row],[ritmo_s]]/60,0),"00")</f>
        <v>05</v>
      </c>
      <c r="O620" s="4" t="str">
        <f>TEXT(ROUND(((Acrescentar1[[#This Row],[ritmo_s]]/60-Acrescentar1[[#This Row],[comp_ritmo_min]])*100),2),"00")</f>
        <v>59</v>
      </c>
      <c r="P620" t="str">
        <f>Acrescentar1[[#This Row],[comp_ritmo_min]]&amp;":"&amp;Acrescentar1[[#This Row],[comp_ritmo_seg]]</f>
        <v>05:59</v>
      </c>
    </row>
    <row r="621" spans="1:16" x14ac:dyDescent="0.3">
      <c r="A621">
        <v>620</v>
      </c>
      <c r="B621">
        <v>10810</v>
      </c>
      <c r="C621" s="1" t="s">
        <v>796</v>
      </c>
      <c r="D621" s="1" t="s">
        <v>1</v>
      </c>
      <c r="E621">
        <v>55</v>
      </c>
      <c r="F621" s="1" t="s">
        <v>59</v>
      </c>
      <c r="G621" s="4">
        <v>31</v>
      </c>
      <c r="H621" s="1" t="s">
        <v>6</v>
      </c>
      <c r="I621" s="1" t="s">
        <v>6</v>
      </c>
      <c r="J621" s="2">
        <v>3.8807870370370368E-2</v>
      </c>
      <c r="K621" s="3">
        <v>10</v>
      </c>
      <c r="L621" s="4">
        <f>HOUR(Acrescentar1[[#This Row],[tempo]])*60*60+MINUTE(Acrescentar1[[#This Row],[tempo]])*60+SECOND(Acrescentar1[[#This Row],[tempo]])</f>
        <v>3353</v>
      </c>
      <c r="M621">
        <f>Acrescentar1[[#This Row],[tempo_s]]/Acrescentar1[[#This Row],[distancia]]</f>
        <v>335.3</v>
      </c>
      <c r="N621" t="str">
        <f>TEXT(ROUNDDOWN(Acrescentar1[[#This Row],[ritmo_s]]/60,0),"00")</f>
        <v>05</v>
      </c>
      <c r="O621" s="4" t="str">
        <f>TEXT(ROUND(((Acrescentar1[[#This Row],[ritmo_s]]/60-Acrescentar1[[#This Row],[comp_ritmo_min]])*100),2),"00")</f>
        <v>59</v>
      </c>
      <c r="P621" t="str">
        <f>Acrescentar1[[#This Row],[comp_ritmo_min]]&amp;":"&amp;Acrescentar1[[#This Row],[comp_ritmo_seg]]</f>
        <v>05:59</v>
      </c>
    </row>
    <row r="622" spans="1:16" x14ac:dyDescent="0.3">
      <c r="A622">
        <v>621</v>
      </c>
      <c r="B622">
        <v>10064</v>
      </c>
      <c r="C622" s="1" t="s">
        <v>797</v>
      </c>
      <c r="D622" s="1" t="s">
        <v>1</v>
      </c>
      <c r="E622">
        <v>34</v>
      </c>
      <c r="F622" s="1" t="s">
        <v>2</v>
      </c>
      <c r="G622" s="4">
        <v>97</v>
      </c>
      <c r="H622" s="1" t="s">
        <v>6</v>
      </c>
      <c r="I622" s="1" t="s">
        <v>6</v>
      </c>
      <c r="J622" s="2">
        <v>3.8819444444444441E-2</v>
      </c>
      <c r="K622" s="3">
        <v>10</v>
      </c>
      <c r="L622" s="4">
        <f>HOUR(Acrescentar1[[#This Row],[tempo]])*60*60+MINUTE(Acrescentar1[[#This Row],[tempo]])*60+SECOND(Acrescentar1[[#This Row],[tempo]])</f>
        <v>3354</v>
      </c>
      <c r="M622">
        <f>Acrescentar1[[#This Row],[tempo_s]]/Acrescentar1[[#This Row],[distancia]]</f>
        <v>335.4</v>
      </c>
      <c r="N622" t="str">
        <f>TEXT(ROUNDDOWN(Acrescentar1[[#This Row],[ritmo_s]]/60,0),"00")</f>
        <v>05</v>
      </c>
      <c r="O622" s="4" t="str">
        <f>TEXT(ROUND(((Acrescentar1[[#This Row],[ritmo_s]]/60-Acrescentar1[[#This Row],[comp_ritmo_min]])*100),2),"00")</f>
        <v>59</v>
      </c>
      <c r="P622" t="str">
        <f>Acrescentar1[[#This Row],[comp_ritmo_min]]&amp;":"&amp;Acrescentar1[[#This Row],[comp_ritmo_seg]]</f>
        <v>05:59</v>
      </c>
    </row>
    <row r="623" spans="1:16" x14ac:dyDescent="0.3">
      <c r="A623">
        <v>622</v>
      </c>
      <c r="B623">
        <v>11327</v>
      </c>
      <c r="C623" s="1" t="s">
        <v>798</v>
      </c>
      <c r="D623" s="1" t="s">
        <v>1</v>
      </c>
      <c r="E623">
        <v>40</v>
      </c>
      <c r="F623" s="1" t="s">
        <v>14</v>
      </c>
      <c r="G623" s="4">
        <v>124</v>
      </c>
      <c r="H623" s="1" t="s">
        <v>6</v>
      </c>
      <c r="I623" s="1" t="s">
        <v>6</v>
      </c>
      <c r="J623" s="2">
        <v>3.8819444444444441E-2</v>
      </c>
      <c r="K623" s="3">
        <v>10</v>
      </c>
      <c r="L623" s="4">
        <f>HOUR(Acrescentar1[[#This Row],[tempo]])*60*60+MINUTE(Acrescentar1[[#This Row],[tempo]])*60+SECOND(Acrescentar1[[#This Row],[tempo]])</f>
        <v>3354</v>
      </c>
      <c r="M623">
        <f>Acrescentar1[[#This Row],[tempo_s]]/Acrescentar1[[#This Row],[distancia]]</f>
        <v>335.4</v>
      </c>
      <c r="N623" t="str">
        <f>TEXT(ROUNDDOWN(Acrescentar1[[#This Row],[ritmo_s]]/60,0),"00")</f>
        <v>05</v>
      </c>
      <c r="O623" s="4" t="str">
        <f>TEXT(ROUND(((Acrescentar1[[#This Row],[ritmo_s]]/60-Acrescentar1[[#This Row],[comp_ritmo_min]])*100),2),"00")</f>
        <v>59</v>
      </c>
      <c r="P623" t="str">
        <f>Acrescentar1[[#This Row],[comp_ritmo_min]]&amp;":"&amp;Acrescentar1[[#This Row],[comp_ritmo_seg]]</f>
        <v>05:59</v>
      </c>
    </row>
    <row r="624" spans="1:16" x14ac:dyDescent="0.3">
      <c r="A624">
        <v>623</v>
      </c>
      <c r="B624">
        <v>8991</v>
      </c>
      <c r="C624" s="1" t="s">
        <v>799</v>
      </c>
      <c r="D624" s="1" t="s">
        <v>1</v>
      </c>
      <c r="E624">
        <v>41</v>
      </c>
      <c r="F624" s="1" t="s">
        <v>14</v>
      </c>
      <c r="G624" s="4">
        <v>125</v>
      </c>
      <c r="H624" s="1" t="s">
        <v>6</v>
      </c>
      <c r="I624" s="1" t="s">
        <v>9</v>
      </c>
      <c r="J624" s="2">
        <v>3.8819444444444441E-2</v>
      </c>
      <c r="K624" s="3">
        <v>10</v>
      </c>
      <c r="L624" s="4">
        <f>HOUR(Acrescentar1[[#This Row],[tempo]])*60*60+MINUTE(Acrescentar1[[#This Row],[tempo]])*60+SECOND(Acrescentar1[[#This Row],[tempo]])</f>
        <v>3354</v>
      </c>
      <c r="M624">
        <f>Acrescentar1[[#This Row],[tempo_s]]/Acrescentar1[[#This Row],[distancia]]</f>
        <v>335.4</v>
      </c>
      <c r="N624" t="str">
        <f>TEXT(ROUNDDOWN(Acrescentar1[[#This Row],[ritmo_s]]/60,0),"00")</f>
        <v>05</v>
      </c>
      <c r="O624" s="4" t="str">
        <f>TEXT(ROUND(((Acrescentar1[[#This Row],[ritmo_s]]/60-Acrescentar1[[#This Row],[comp_ritmo_min]])*100),2),"00")</f>
        <v>59</v>
      </c>
      <c r="P624" t="str">
        <f>Acrescentar1[[#This Row],[comp_ritmo_min]]&amp;":"&amp;Acrescentar1[[#This Row],[comp_ritmo_seg]]</f>
        <v>05:59</v>
      </c>
    </row>
    <row r="625" spans="1:16" x14ac:dyDescent="0.3">
      <c r="A625">
        <v>624</v>
      </c>
      <c r="B625">
        <v>11121</v>
      </c>
      <c r="C625" s="1" t="s">
        <v>800</v>
      </c>
      <c r="D625" s="1" t="s">
        <v>1</v>
      </c>
      <c r="E625">
        <v>43</v>
      </c>
      <c r="F625" s="1" t="s">
        <v>14</v>
      </c>
      <c r="G625" s="4">
        <v>126</v>
      </c>
      <c r="H625" s="1" t="s">
        <v>6</v>
      </c>
      <c r="I625" s="1" t="s">
        <v>285</v>
      </c>
      <c r="J625" s="2">
        <v>3.8819444444444441E-2</v>
      </c>
      <c r="K625" s="3">
        <v>10</v>
      </c>
      <c r="L625" s="4">
        <f>HOUR(Acrescentar1[[#This Row],[tempo]])*60*60+MINUTE(Acrescentar1[[#This Row],[tempo]])*60+SECOND(Acrescentar1[[#This Row],[tempo]])</f>
        <v>3354</v>
      </c>
      <c r="M625">
        <f>Acrescentar1[[#This Row],[tempo_s]]/Acrescentar1[[#This Row],[distancia]]</f>
        <v>335.4</v>
      </c>
      <c r="N625" t="str">
        <f>TEXT(ROUNDDOWN(Acrescentar1[[#This Row],[ritmo_s]]/60,0),"00")</f>
        <v>05</v>
      </c>
      <c r="O625" s="4" t="str">
        <f>TEXT(ROUND(((Acrescentar1[[#This Row],[ritmo_s]]/60-Acrescentar1[[#This Row],[comp_ritmo_min]])*100),2),"00")</f>
        <v>59</v>
      </c>
      <c r="P625" t="str">
        <f>Acrescentar1[[#This Row],[comp_ritmo_min]]&amp;":"&amp;Acrescentar1[[#This Row],[comp_ritmo_seg]]</f>
        <v>05:59</v>
      </c>
    </row>
    <row r="626" spans="1:16" x14ac:dyDescent="0.3">
      <c r="A626">
        <v>625</v>
      </c>
      <c r="B626">
        <v>9996</v>
      </c>
      <c r="C626" s="1" t="s">
        <v>728</v>
      </c>
      <c r="D626" s="1" t="s">
        <v>1</v>
      </c>
      <c r="E626">
        <v>42</v>
      </c>
      <c r="F626" s="1" t="s">
        <v>14</v>
      </c>
      <c r="G626" s="4">
        <v>127</v>
      </c>
      <c r="H626" s="1" t="s">
        <v>6</v>
      </c>
      <c r="I626" s="1" t="s">
        <v>6</v>
      </c>
      <c r="J626" s="2">
        <v>3.8831018518518522E-2</v>
      </c>
      <c r="K626" s="3">
        <v>10</v>
      </c>
      <c r="L626" s="4">
        <f>HOUR(Acrescentar1[[#This Row],[tempo]])*60*60+MINUTE(Acrescentar1[[#This Row],[tempo]])*60+SECOND(Acrescentar1[[#This Row],[tempo]])</f>
        <v>3355</v>
      </c>
      <c r="M626">
        <f>Acrescentar1[[#This Row],[tempo_s]]/Acrescentar1[[#This Row],[distancia]]</f>
        <v>335.5</v>
      </c>
      <c r="N626" t="str">
        <f>TEXT(ROUNDDOWN(Acrescentar1[[#This Row],[ritmo_s]]/60,0),"00")</f>
        <v>05</v>
      </c>
      <c r="O626" s="4" t="str">
        <f>TEXT(ROUND(((Acrescentar1[[#This Row],[ritmo_s]]/60-Acrescentar1[[#This Row],[comp_ritmo_min]])*100),2),"00")</f>
        <v>59</v>
      </c>
      <c r="P626" t="str">
        <f>Acrescentar1[[#This Row],[comp_ritmo_min]]&amp;":"&amp;Acrescentar1[[#This Row],[comp_ritmo_seg]]</f>
        <v>05:59</v>
      </c>
    </row>
    <row r="627" spans="1:16" x14ac:dyDescent="0.3">
      <c r="A627">
        <v>626</v>
      </c>
      <c r="B627">
        <v>10502</v>
      </c>
      <c r="C627" s="1" t="s">
        <v>729</v>
      </c>
      <c r="D627" s="1" t="s">
        <v>1</v>
      </c>
      <c r="E627">
        <v>18</v>
      </c>
      <c r="F627" s="1" t="s">
        <v>78</v>
      </c>
      <c r="G627" s="4">
        <v>11</v>
      </c>
      <c r="H627" s="1" t="s">
        <v>6</v>
      </c>
      <c r="I627" s="1" t="s">
        <v>6</v>
      </c>
      <c r="J627" s="2">
        <v>3.8842592592592595E-2</v>
      </c>
      <c r="K627" s="3">
        <v>10</v>
      </c>
      <c r="L627" s="4">
        <f>HOUR(Acrescentar1[[#This Row],[tempo]])*60*60+MINUTE(Acrescentar1[[#This Row],[tempo]])*60+SECOND(Acrescentar1[[#This Row],[tempo]])</f>
        <v>3356</v>
      </c>
      <c r="M627">
        <f>Acrescentar1[[#This Row],[tempo_s]]/Acrescentar1[[#This Row],[distancia]]</f>
        <v>335.6</v>
      </c>
      <c r="N627" t="str">
        <f>TEXT(ROUNDDOWN(Acrescentar1[[#This Row],[ritmo_s]]/60,0),"00")</f>
        <v>05</v>
      </c>
      <c r="O627" s="4" t="str">
        <f>TEXT(ROUND(((Acrescentar1[[#This Row],[ritmo_s]]/60-Acrescentar1[[#This Row],[comp_ritmo_min]])*100),2),"00")</f>
        <v>59</v>
      </c>
      <c r="P627" t="str">
        <f>Acrescentar1[[#This Row],[comp_ritmo_min]]&amp;":"&amp;Acrescentar1[[#This Row],[comp_ritmo_seg]]</f>
        <v>05:59</v>
      </c>
    </row>
    <row r="628" spans="1:16" x14ac:dyDescent="0.3">
      <c r="A628">
        <v>627</v>
      </c>
      <c r="B628">
        <v>10240</v>
      </c>
      <c r="C628" s="1" t="s">
        <v>730</v>
      </c>
      <c r="D628" s="1" t="s">
        <v>1</v>
      </c>
      <c r="E628">
        <v>41</v>
      </c>
      <c r="F628" s="1" t="s">
        <v>14</v>
      </c>
      <c r="G628" s="4">
        <v>128</v>
      </c>
      <c r="H628" s="1" t="s">
        <v>6</v>
      </c>
      <c r="I628" s="1" t="s">
        <v>6</v>
      </c>
      <c r="J628" s="2">
        <v>3.8854166666666669E-2</v>
      </c>
      <c r="K628" s="3">
        <v>10</v>
      </c>
      <c r="L628" s="4">
        <f>HOUR(Acrescentar1[[#This Row],[tempo]])*60*60+MINUTE(Acrescentar1[[#This Row],[tempo]])*60+SECOND(Acrescentar1[[#This Row],[tempo]])</f>
        <v>3357</v>
      </c>
      <c r="M628">
        <f>Acrescentar1[[#This Row],[tempo_s]]/Acrescentar1[[#This Row],[distancia]]</f>
        <v>335.7</v>
      </c>
      <c r="N628" t="str">
        <f>TEXT(ROUNDDOWN(Acrescentar1[[#This Row],[ritmo_s]]/60,0),"00")</f>
        <v>05</v>
      </c>
      <c r="O628" s="4" t="str">
        <f>TEXT(ROUND(((Acrescentar1[[#This Row],[ritmo_s]]/60-Acrescentar1[[#This Row],[comp_ritmo_min]])*100),2),"00")</f>
        <v>60</v>
      </c>
      <c r="P628" t="str">
        <f>Acrescentar1[[#This Row],[comp_ritmo_min]]&amp;":"&amp;Acrescentar1[[#This Row],[comp_ritmo_seg]]</f>
        <v>05:60</v>
      </c>
    </row>
    <row r="629" spans="1:16" x14ac:dyDescent="0.3">
      <c r="A629">
        <v>628</v>
      </c>
      <c r="B629">
        <v>10751</v>
      </c>
      <c r="C629" s="1" t="s">
        <v>731</v>
      </c>
      <c r="D629" s="1" t="s">
        <v>1</v>
      </c>
      <c r="E629">
        <v>47</v>
      </c>
      <c r="F629" s="1" t="s">
        <v>16</v>
      </c>
      <c r="G629" s="4">
        <v>89</v>
      </c>
      <c r="H629" s="1" t="s">
        <v>6</v>
      </c>
      <c r="I629" s="1" t="s">
        <v>6</v>
      </c>
      <c r="J629" s="2">
        <v>3.8854166666666669E-2</v>
      </c>
      <c r="K629" s="3">
        <v>10</v>
      </c>
      <c r="L629" s="4">
        <f>HOUR(Acrescentar1[[#This Row],[tempo]])*60*60+MINUTE(Acrescentar1[[#This Row],[tempo]])*60+SECOND(Acrescentar1[[#This Row],[tempo]])</f>
        <v>3357</v>
      </c>
      <c r="M629">
        <f>Acrescentar1[[#This Row],[tempo_s]]/Acrescentar1[[#This Row],[distancia]]</f>
        <v>335.7</v>
      </c>
      <c r="N629" t="str">
        <f>TEXT(ROUNDDOWN(Acrescentar1[[#This Row],[ritmo_s]]/60,0),"00")</f>
        <v>05</v>
      </c>
      <c r="O629" s="4" t="str">
        <f>TEXT(ROUND(((Acrescentar1[[#This Row],[ritmo_s]]/60-Acrescentar1[[#This Row],[comp_ritmo_min]])*100),2),"00")</f>
        <v>60</v>
      </c>
      <c r="P629" t="str">
        <f>Acrescentar1[[#This Row],[comp_ritmo_min]]&amp;":"&amp;Acrescentar1[[#This Row],[comp_ritmo_seg]]</f>
        <v>05:60</v>
      </c>
    </row>
    <row r="630" spans="1:16" x14ac:dyDescent="0.3">
      <c r="A630">
        <v>629</v>
      </c>
      <c r="B630">
        <v>9689</v>
      </c>
      <c r="C630" s="1" t="s">
        <v>732</v>
      </c>
      <c r="D630" s="1" t="s">
        <v>1</v>
      </c>
      <c r="E630">
        <v>14</v>
      </c>
      <c r="F630" s="1" t="s">
        <v>156</v>
      </c>
      <c r="G630" s="4">
        <v>7</v>
      </c>
      <c r="H630" s="1" t="s">
        <v>6</v>
      </c>
      <c r="I630" s="1" t="s">
        <v>6</v>
      </c>
      <c r="J630" s="2">
        <v>3.8865740740740742E-2</v>
      </c>
      <c r="K630" s="3">
        <v>10</v>
      </c>
      <c r="L630" s="4">
        <f>HOUR(Acrescentar1[[#This Row],[tempo]])*60*60+MINUTE(Acrescentar1[[#This Row],[tempo]])*60+SECOND(Acrescentar1[[#This Row],[tempo]])</f>
        <v>3358</v>
      </c>
      <c r="M630">
        <f>Acrescentar1[[#This Row],[tempo_s]]/Acrescentar1[[#This Row],[distancia]]</f>
        <v>335.8</v>
      </c>
      <c r="N630" t="str">
        <f>TEXT(ROUNDDOWN(Acrescentar1[[#This Row],[ritmo_s]]/60,0),"00")</f>
        <v>05</v>
      </c>
      <c r="O630" s="4" t="str">
        <f>TEXT(ROUND(((Acrescentar1[[#This Row],[ritmo_s]]/60-Acrescentar1[[#This Row],[comp_ritmo_min]])*100),2),"00")</f>
        <v>60</v>
      </c>
      <c r="P630" t="str">
        <f>Acrescentar1[[#This Row],[comp_ritmo_min]]&amp;":"&amp;Acrescentar1[[#This Row],[comp_ritmo_seg]]</f>
        <v>05:60</v>
      </c>
    </row>
    <row r="631" spans="1:16" x14ac:dyDescent="0.3">
      <c r="A631">
        <v>630</v>
      </c>
      <c r="B631">
        <v>10552</v>
      </c>
      <c r="C631" s="1" t="s">
        <v>733</v>
      </c>
      <c r="D631" s="1" t="s">
        <v>1</v>
      </c>
      <c r="E631">
        <v>36</v>
      </c>
      <c r="F631" s="1" t="s">
        <v>11</v>
      </c>
      <c r="G631" s="4">
        <v>101</v>
      </c>
      <c r="H631" s="1" t="s">
        <v>6</v>
      </c>
      <c r="I631" s="1" t="s">
        <v>6</v>
      </c>
      <c r="J631" s="2">
        <v>3.8877314814814816E-2</v>
      </c>
      <c r="K631" s="3">
        <v>10</v>
      </c>
      <c r="L631" s="4">
        <f>HOUR(Acrescentar1[[#This Row],[tempo]])*60*60+MINUTE(Acrescentar1[[#This Row],[tempo]])*60+SECOND(Acrescentar1[[#This Row],[tempo]])</f>
        <v>3359</v>
      </c>
      <c r="M631">
        <f>Acrescentar1[[#This Row],[tempo_s]]/Acrescentar1[[#This Row],[distancia]]</f>
        <v>335.9</v>
      </c>
      <c r="N631" t="str">
        <f>TEXT(ROUNDDOWN(Acrescentar1[[#This Row],[ritmo_s]]/60,0),"00")</f>
        <v>05</v>
      </c>
      <c r="O631" s="4" t="str">
        <f>TEXT(ROUND(((Acrescentar1[[#This Row],[ritmo_s]]/60-Acrescentar1[[#This Row],[comp_ritmo_min]])*100),2),"00")</f>
        <v>60</v>
      </c>
      <c r="P631" t="str">
        <f>Acrescentar1[[#This Row],[comp_ritmo_min]]&amp;":"&amp;Acrescentar1[[#This Row],[comp_ritmo_seg]]</f>
        <v>05:60</v>
      </c>
    </row>
    <row r="632" spans="1:16" x14ac:dyDescent="0.3">
      <c r="A632">
        <v>631</v>
      </c>
      <c r="B632">
        <v>8589</v>
      </c>
      <c r="C632" s="1" t="s">
        <v>734</v>
      </c>
      <c r="D632" s="1" t="s">
        <v>1</v>
      </c>
      <c r="E632">
        <v>41</v>
      </c>
      <c r="F632" s="1" t="s">
        <v>14</v>
      </c>
      <c r="G632" s="4">
        <v>129</v>
      </c>
      <c r="H632" s="1" t="s">
        <v>6</v>
      </c>
      <c r="I632" s="1" t="s">
        <v>540</v>
      </c>
      <c r="J632" s="2">
        <v>3.8877314814814816E-2</v>
      </c>
      <c r="K632" s="3">
        <v>10</v>
      </c>
      <c r="L632" s="4">
        <f>HOUR(Acrescentar1[[#This Row],[tempo]])*60*60+MINUTE(Acrescentar1[[#This Row],[tempo]])*60+SECOND(Acrescentar1[[#This Row],[tempo]])</f>
        <v>3359</v>
      </c>
      <c r="M632">
        <f>Acrescentar1[[#This Row],[tempo_s]]/Acrescentar1[[#This Row],[distancia]]</f>
        <v>335.9</v>
      </c>
      <c r="N632" t="str">
        <f>TEXT(ROUNDDOWN(Acrescentar1[[#This Row],[ritmo_s]]/60,0),"00")</f>
        <v>05</v>
      </c>
      <c r="O632" s="4" t="str">
        <f>TEXT(ROUND(((Acrescentar1[[#This Row],[ritmo_s]]/60-Acrescentar1[[#This Row],[comp_ritmo_min]])*100),2),"00")</f>
        <v>60</v>
      </c>
      <c r="P632" t="str">
        <f>Acrescentar1[[#This Row],[comp_ritmo_min]]&amp;":"&amp;Acrescentar1[[#This Row],[comp_ritmo_seg]]</f>
        <v>05:60</v>
      </c>
    </row>
    <row r="633" spans="1:16" x14ac:dyDescent="0.3">
      <c r="A633">
        <v>632</v>
      </c>
      <c r="B633">
        <v>9315</v>
      </c>
      <c r="C633" s="1" t="s">
        <v>735</v>
      </c>
      <c r="D633" s="1" t="s">
        <v>1</v>
      </c>
      <c r="E633">
        <v>32</v>
      </c>
      <c r="F633" s="1" t="s">
        <v>2</v>
      </c>
      <c r="G633" s="4">
        <v>98</v>
      </c>
      <c r="H633" s="1" t="s">
        <v>6</v>
      </c>
      <c r="I633" s="1" t="s">
        <v>87</v>
      </c>
      <c r="J633" s="2">
        <v>3.8900462962962963E-2</v>
      </c>
      <c r="K633" s="3">
        <v>10</v>
      </c>
      <c r="L633" s="4">
        <f>HOUR(Acrescentar1[[#This Row],[tempo]])*60*60+MINUTE(Acrescentar1[[#This Row],[tempo]])*60+SECOND(Acrescentar1[[#This Row],[tempo]])</f>
        <v>3361</v>
      </c>
      <c r="M633">
        <f>Acrescentar1[[#This Row],[tempo_s]]/Acrescentar1[[#This Row],[distancia]]</f>
        <v>336.1</v>
      </c>
      <c r="N633" t="str">
        <f>TEXT(ROUNDDOWN(Acrescentar1[[#This Row],[ritmo_s]]/60,0),"00")</f>
        <v>05</v>
      </c>
      <c r="O633" s="4" t="str">
        <f>TEXT(ROUND(((Acrescentar1[[#This Row],[ritmo_s]]/60-Acrescentar1[[#This Row],[comp_ritmo_min]])*100),2),"00")</f>
        <v>60</v>
      </c>
      <c r="P633" t="str">
        <f>Acrescentar1[[#This Row],[comp_ritmo_min]]&amp;":"&amp;Acrescentar1[[#This Row],[comp_ritmo_seg]]</f>
        <v>05:60</v>
      </c>
    </row>
    <row r="634" spans="1:16" x14ac:dyDescent="0.3">
      <c r="A634">
        <v>633</v>
      </c>
      <c r="B634">
        <v>8683</v>
      </c>
      <c r="C634" s="1" t="s">
        <v>736</v>
      </c>
      <c r="D634" s="1" t="s">
        <v>1</v>
      </c>
      <c r="E634">
        <v>58</v>
      </c>
      <c r="F634" s="1" t="s">
        <v>59</v>
      </c>
      <c r="G634" s="4">
        <v>32</v>
      </c>
      <c r="H634" s="1" t="s">
        <v>6</v>
      </c>
      <c r="I634" s="1" t="s">
        <v>56</v>
      </c>
      <c r="J634" s="2">
        <v>3.8935185185185184E-2</v>
      </c>
      <c r="K634" s="3">
        <v>10</v>
      </c>
      <c r="L634" s="4">
        <f>HOUR(Acrescentar1[[#This Row],[tempo]])*60*60+MINUTE(Acrescentar1[[#This Row],[tempo]])*60+SECOND(Acrescentar1[[#This Row],[tempo]])</f>
        <v>3364</v>
      </c>
      <c r="M634">
        <f>Acrescentar1[[#This Row],[tempo_s]]/Acrescentar1[[#This Row],[distancia]]</f>
        <v>336.4</v>
      </c>
      <c r="N634" t="str">
        <f>TEXT(ROUNDDOWN(Acrescentar1[[#This Row],[ritmo_s]]/60,0),"00")</f>
        <v>05</v>
      </c>
      <c r="O634" s="4" t="str">
        <f>TEXT(ROUND(((Acrescentar1[[#This Row],[ritmo_s]]/60-Acrescentar1[[#This Row],[comp_ritmo_min]])*100),2),"00")</f>
        <v>61</v>
      </c>
      <c r="P634" t="str">
        <f>Acrescentar1[[#This Row],[comp_ritmo_min]]&amp;":"&amp;Acrescentar1[[#This Row],[comp_ritmo_seg]]</f>
        <v>05:61</v>
      </c>
    </row>
    <row r="635" spans="1:16" x14ac:dyDescent="0.3">
      <c r="A635">
        <v>634</v>
      </c>
      <c r="B635">
        <v>11021</v>
      </c>
      <c r="C635" s="1" t="s">
        <v>737</v>
      </c>
      <c r="D635" s="1" t="s">
        <v>1</v>
      </c>
      <c r="E635">
        <v>22</v>
      </c>
      <c r="F635" s="1" t="s">
        <v>5</v>
      </c>
      <c r="G635" s="4">
        <v>21</v>
      </c>
      <c r="H635" s="1" t="s">
        <v>6</v>
      </c>
      <c r="I635" s="1" t="s">
        <v>6</v>
      </c>
      <c r="J635" s="2">
        <v>3.8946759259259257E-2</v>
      </c>
      <c r="K635" s="3">
        <v>10</v>
      </c>
      <c r="L635" s="4">
        <f>HOUR(Acrescentar1[[#This Row],[tempo]])*60*60+MINUTE(Acrescentar1[[#This Row],[tempo]])*60+SECOND(Acrescentar1[[#This Row],[tempo]])</f>
        <v>3365</v>
      </c>
      <c r="M635">
        <f>Acrescentar1[[#This Row],[tempo_s]]/Acrescentar1[[#This Row],[distancia]]</f>
        <v>336.5</v>
      </c>
      <c r="N635" t="str">
        <f>TEXT(ROUNDDOWN(Acrescentar1[[#This Row],[ritmo_s]]/60,0),"00")</f>
        <v>05</v>
      </c>
      <c r="O635" s="4" t="str">
        <f>TEXT(ROUND(((Acrescentar1[[#This Row],[ritmo_s]]/60-Acrescentar1[[#This Row],[comp_ritmo_min]])*100),2),"00")</f>
        <v>61</v>
      </c>
      <c r="P635" t="str">
        <f>Acrescentar1[[#This Row],[comp_ritmo_min]]&amp;":"&amp;Acrescentar1[[#This Row],[comp_ritmo_seg]]</f>
        <v>05:61</v>
      </c>
    </row>
    <row r="636" spans="1:16" x14ac:dyDescent="0.3">
      <c r="A636">
        <v>635</v>
      </c>
      <c r="B636">
        <v>10780</v>
      </c>
      <c r="C636" s="1" t="s">
        <v>738</v>
      </c>
      <c r="D636" s="1" t="s">
        <v>1</v>
      </c>
      <c r="E636">
        <v>44</v>
      </c>
      <c r="F636" s="1" t="s">
        <v>14</v>
      </c>
      <c r="G636" s="4">
        <v>130</v>
      </c>
      <c r="H636" s="1" t="s">
        <v>6</v>
      </c>
      <c r="I636" s="1" t="s">
        <v>6</v>
      </c>
      <c r="J636" s="2">
        <v>3.8958333333333331E-2</v>
      </c>
      <c r="K636" s="3">
        <v>10</v>
      </c>
      <c r="L636" s="4">
        <f>HOUR(Acrescentar1[[#This Row],[tempo]])*60*60+MINUTE(Acrescentar1[[#This Row],[tempo]])*60+SECOND(Acrescentar1[[#This Row],[tempo]])</f>
        <v>3366</v>
      </c>
      <c r="M636">
        <f>Acrescentar1[[#This Row],[tempo_s]]/Acrescentar1[[#This Row],[distancia]]</f>
        <v>336.6</v>
      </c>
      <c r="N636" t="str">
        <f>TEXT(ROUNDDOWN(Acrescentar1[[#This Row],[ritmo_s]]/60,0),"00")</f>
        <v>05</v>
      </c>
      <c r="O636" s="4" t="str">
        <f>TEXT(ROUND(((Acrescentar1[[#This Row],[ritmo_s]]/60-Acrescentar1[[#This Row],[comp_ritmo_min]])*100),2),"00")</f>
        <v>61</v>
      </c>
      <c r="P636" t="str">
        <f>Acrescentar1[[#This Row],[comp_ritmo_min]]&amp;":"&amp;Acrescentar1[[#This Row],[comp_ritmo_seg]]</f>
        <v>05:61</v>
      </c>
    </row>
    <row r="637" spans="1:16" x14ac:dyDescent="0.3">
      <c r="A637">
        <v>636</v>
      </c>
      <c r="B637">
        <v>11103</v>
      </c>
      <c r="C637" s="1" t="s">
        <v>739</v>
      </c>
      <c r="D637" s="1" t="s">
        <v>1</v>
      </c>
      <c r="E637">
        <v>33</v>
      </c>
      <c r="F637" s="1" t="s">
        <v>2</v>
      </c>
      <c r="G637" s="4">
        <v>99</v>
      </c>
      <c r="H637" s="1" t="s">
        <v>6</v>
      </c>
      <c r="I637" s="1" t="s">
        <v>6</v>
      </c>
      <c r="J637" s="2">
        <v>3.8969907407407404E-2</v>
      </c>
      <c r="K637" s="3">
        <v>10</v>
      </c>
      <c r="L637" s="4">
        <f>HOUR(Acrescentar1[[#This Row],[tempo]])*60*60+MINUTE(Acrescentar1[[#This Row],[tempo]])*60+SECOND(Acrescentar1[[#This Row],[tempo]])</f>
        <v>3367</v>
      </c>
      <c r="M637">
        <f>Acrescentar1[[#This Row],[tempo_s]]/Acrescentar1[[#This Row],[distancia]]</f>
        <v>336.7</v>
      </c>
      <c r="N637" t="str">
        <f>TEXT(ROUNDDOWN(Acrescentar1[[#This Row],[ritmo_s]]/60,0),"00")</f>
        <v>05</v>
      </c>
      <c r="O637" s="4" t="str">
        <f>TEXT(ROUND(((Acrescentar1[[#This Row],[ritmo_s]]/60-Acrescentar1[[#This Row],[comp_ritmo_min]])*100),2),"00")</f>
        <v>61</v>
      </c>
      <c r="P637" t="str">
        <f>Acrescentar1[[#This Row],[comp_ritmo_min]]&amp;":"&amp;Acrescentar1[[#This Row],[comp_ritmo_seg]]</f>
        <v>05:61</v>
      </c>
    </row>
    <row r="638" spans="1:16" x14ac:dyDescent="0.3">
      <c r="A638">
        <v>637</v>
      </c>
      <c r="B638">
        <v>10555</v>
      </c>
      <c r="C638" s="1" t="s">
        <v>740</v>
      </c>
      <c r="D638" s="1" t="s">
        <v>1</v>
      </c>
      <c r="E638">
        <v>35</v>
      </c>
      <c r="F638" s="1" t="s">
        <v>11</v>
      </c>
      <c r="G638" s="4">
        <v>102</v>
      </c>
      <c r="H638" s="1" t="s">
        <v>6</v>
      </c>
      <c r="I638" s="1" t="s">
        <v>6</v>
      </c>
      <c r="J638" s="2">
        <v>3.9004629629629632E-2</v>
      </c>
      <c r="K638" s="3">
        <v>10</v>
      </c>
      <c r="L638" s="4">
        <f>HOUR(Acrescentar1[[#This Row],[tempo]])*60*60+MINUTE(Acrescentar1[[#This Row],[tempo]])*60+SECOND(Acrescentar1[[#This Row],[tempo]])</f>
        <v>3370</v>
      </c>
      <c r="M638">
        <f>Acrescentar1[[#This Row],[tempo_s]]/Acrescentar1[[#This Row],[distancia]]</f>
        <v>337</v>
      </c>
      <c r="N638" t="str">
        <f>TEXT(ROUNDDOWN(Acrescentar1[[#This Row],[ritmo_s]]/60,0),"00")</f>
        <v>05</v>
      </c>
      <c r="O638" s="4" t="str">
        <f>TEXT(ROUND(((Acrescentar1[[#This Row],[ritmo_s]]/60-Acrescentar1[[#This Row],[comp_ritmo_min]])*100),2),"00")</f>
        <v>62</v>
      </c>
      <c r="P638" t="str">
        <f>Acrescentar1[[#This Row],[comp_ritmo_min]]&amp;":"&amp;Acrescentar1[[#This Row],[comp_ritmo_seg]]</f>
        <v>05:62</v>
      </c>
    </row>
    <row r="639" spans="1:16" x14ac:dyDescent="0.3">
      <c r="A639">
        <v>638</v>
      </c>
      <c r="B639">
        <v>11310</v>
      </c>
      <c r="C639" s="1" t="s">
        <v>741</v>
      </c>
      <c r="D639" s="1" t="s">
        <v>1</v>
      </c>
      <c r="E639">
        <v>49</v>
      </c>
      <c r="F639" s="1" t="s">
        <v>16</v>
      </c>
      <c r="G639" s="4">
        <v>90</v>
      </c>
      <c r="H639" s="1" t="s">
        <v>6</v>
      </c>
      <c r="I639" s="1" t="s">
        <v>6</v>
      </c>
      <c r="J639" s="2">
        <v>3.9016203703703706E-2</v>
      </c>
      <c r="K639" s="3">
        <v>10</v>
      </c>
      <c r="L639" s="4">
        <f>HOUR(Acrescentar1[[#This Row],[tempo]])*60*60+MINUTE(Acrescentar1[[#This Row],[tempo]])*60+SECOND(Acrescentar1[[#This Row],[tempo]])</f>
        <v>3371</v>
      </c>
      <c r="M639">
        <f>Acrescentar1[[#This Row],[tempo_s]]/Acrescentar1[[#This Row],[distancia]]</f>
        <v>337.1</v>
      </c>
      <c r="N639" t="str">
        <f>TEXT(ROUNDDOWN(Acrescentar1[[#This Row],[ritmo_s]]/60,0),"00")</f>
        <v>05</v>
      </c>
      <c r="O639" s="4" t="str">
        <f>TEXT(ROUND(((Acrescentar1[[#This Row],[ritmo_s]]/60-Acrescentar1[[#This Row],[comp_ritmo_min]])*100),2),"00")</f>
        <v>62</v>
      </c>
      <c r="P639" t="str">
        <f>Acrescentar1[[#This Row],[comp_ritmo_min]]&amp;":"&amp;Acrescentar1[[#This Row],[comp_ritmo_seg]]</f>
        <v>05:62</v>
      </c>
    </row>
    <row r="640" spans="1:16" x14ac:dyDescent="0.3">
      <c r="A640">
        <v>639</v>
      </c>
      <c r="B640">
        <v>9082</v>
      </c>
      <c r="C640" s="1" t="s">
        <v>742</v>
      </c>
      <c r="D640" s="1" t="s">
        <v>1</v>
      </c>
      <c r="E640">
        <v>39</v>
      </c>
      <c r="F640" s="1" t="s">
        <v>11</v>
      </c>
      <c r="G640" s="4">
        <v>103</v>
      </c>
      <c r="H640" s="1" t="s">
        <v>6</v>
      </c>
      <c r="I640" s="1" t="s">
        <v>9</v>
      </c>
      <c r="J640" s="2">
        <v>3.9027777777777779E-2</v>
      </c>
      <c r="K640" s="3">
        <v>10</v>
      </c>
      <c r="L640" s="4">
        <f>HOUR(Acrescentar1[[#This Row],[tempo]])*60*60+MINUTE(Acrescentar1[[#This Row],[tempo]])*60+SECOND(Acrescentar1[[#This Row],[tempo]])</f>
        <v>3372</v>
      </c>
      <c r="M640">
        <f>Acrescentar1[[#This Row],[tempo_s]]/Acrescentar1[[#This Row],[distancia]]</f>
        <v>337.2</v>
      </c>
      <c r="N640" t="str">
        <f>TEXT(ROUNDDOWN(Acrescentar1[[#This Row],[ritmo_s]]/60,0),"00")</f>
        <v>05</v>
      </c>
      <c r="O640" s="4" t="str">
        <f>TEXT(ROUND(((Acrescentar1[[#This Row],[ritmo_s]]/60-Acrescentar1[[#This Row],[comp_ritmo_min]])*100),2),"00")</f>
        <v>62</v>
      </c>
      <c r="P640" t="str">
        <f>Acrescentar1[[#This Row],[comp_ritmo_min]]&amp;":"&amp;Acrescentar1[[#This Row],[comp_ritmo_seg]]</f>
        <v>05:62</v>
      </c>
    </row>
    <row r="641" spans="1:16" x14ac:dyDescent="0.3">
      <c r="A641">
        <v>640</v>
      </c>
      <c r="B641">
        <v>8849</v>
      </c>
      <c r="C641" s="1" t="s">
        <v>743</v>
      </c>
      <c r="D641" s="1" t="s">
        <v>1</v>
      </c>
      <c r="E641">
        <v>24</v>
      </c>
      <c r="F641" s="1" t="s">
        <v>5</v>
      </c>
      <c r="G641" s="4">
        <v>22</v>
      </c>
      <c r="H641" s="1" t="s">
        <v>6</v>
      </c>
      <c r="I641" s="1" t="s">
        <v>452</v>
      </c>
      <c r="J641" s="2">
        <v>3.9027777777777779E-2</v>
      </c>
      <c r="K641" s="3">
        <v>10</v>
      </c>
      <c r="L641" s="4">
        <f>HOUR(Acrescentar1[[#This Row],[tempo]])*60*60+MINUTE(Acrescentar1[[#This Row],[tempo]])*60+SECOND(Acrescentar1[[#This Row],[tempo]])</f>
        <v>3372</v>
      </c>
      <c r="M641">
        <f>Acrescentar1[[#This Row],[tempo_s]]/Acrescentar1[[#This Row],[distancia]]</f>
        <v>337.2</v>
      </c>
      <c r="N641" t="str">
        <f>TEXT(ROUNDDOWN(Acrescentar1[[#This Row],[ritmo_s]]/60,0),"00")</f>
        <v>05</v>
      </c>
      <c r="O641" s="4" t="str">
        <f>TEXT(ROUND(((Acrescentar1[[#This Row],[ritmo_s]]/60-Acrescentar1[[#This Row],[comp_ritmo_min]])*100),2),"00")</f>
        <v>62</v>
      </c>
      <c r="P641" t="str">
        <f>Acrescentar1[[#This Row],[comp_ritmo_min]]&amp;":"&amp;Acrescentar1[[#This Row],[comp_ritmo_seg]]</f>
        <v>05:62</v>
      </c>
    </row>
    <row r="642" spans="1:16" x14ac:dyDescent="0.3">
      <c r="A642">
        <v>641</v>
      </c>
      <c r="B642">
        <v>11077</v>
      </c>
      <c r="C642" s="1" t="s">
        <v>744</v>
      </c>
      <c r="D642" s="1" t="s">
        <v>1</v>
      </c>
      <c r="E642">
        <v>34</v>
      </c>
      <c r="F642" s="1" t="s">
        <v>2</v>
      </c>
      <c r="G642" s="4">
        <v>100</v>
      </c>
      <c r="H642" s="1" t="s">
        <v>6</v>
      </c>
      <c r="I642" s="1" t="s">
        <v>6</v>
      </c>
      <c r="J642" s="2">
        <v>3.9039351851851853E-2</v>
      </c>
      <c r="K642" s="3">
        <v>10</v>
      </c>
      <c r="L642" s="4">
        <f>HOUR(Acrescentar1[[#This Row],[tempo]])*60*60+MINUTE(Acrescentar1[[#This Row],[tempo]])*60+SECOND(Acrescentar1[[#This Row],[tempo]])</f>
        <v>3373</v>
      </c>
      <c r="M642">
        <f>Acrescentar1[[#This Row],[tempo_s]]/Acrescentar1[[#This Row],[distancia]]</f>
        <v>337.3</v>
      </c>
      <c r="N642" t="str">
        <f>TEXT(ROUNDDOWN(Acrescentar1[[#This Row],[ritmo_s]]/60,0),"00")</f>
        <v>05</v>
      </c>
      <c r="O642" s="4" t="str">
        <f>TEXT(ROUND(((Acrescentar1[[#This Row],[ritmo_s]]/60-Acrescentar1[[#This Row],[comp_ritmo_min]])*100),2),"00")</f>
        <v>62</v>
      </c>
      <c r="P642" t="str">
        <f>Acrescentar1[[#This Row],[comp_ritmo_min]]&amp;":"&amp;Acrescentar1[[#This Row],[comp_ritmo_seg]]</f>
        <v>05:62</v>
      </c>
    </row>
    <row r="643" spans="1:16" x14ac:dyDescent="0.3">
      <c r="A643">
        <v>642</v>
      </c>
      <c r="B643">
        <v>8698</v>
      </c>
      <c r="C643" s="1" t="s">
        <v>745</v>
      </c>
      <c r="D643" s="1" t="s">
        <v>1</v>
      </c>
      <c r="E643">
        <v>61</v>
      </c>
      <c r="F643" s="1" t="s">
        <v>51</v>
      </c>
      <c r="G643" s="4">
        <v>21</v>
      </c>
      <c r="H643" s="1" t="s">
        <v>6</v>
      </c>
      <c r="I643" s="1" t="s">
        <v>56</v>
      </c>
      <c r="J643" s="2">
        <v>3.9039351851851853E-2</v>
      </c>
      <c r="K643" s="3">
        <v>10</v>
      </c>
      <c r="L643" s="4">
        <f>HOUR(Acrescentar1[[#This Row],[tempo]])*60*60+MINUTE(Acrescentar1[[#This Row],[tempo]])*60+SECOND(Acrescentar1[[#This Row],[tempo]])</f>
        <v>3373</v>
      </c>
      <c r="M643">
        <f>Acrescentar1[[#This Row],[tempo_s]]/Acrescentar1[[#This Row],[distancia]]</f>
        <v>337.3</v>
      </c>
      <c r="N643" t="str">
        <f>TEXT(ROUNDDOWN(Acrescentar1[[#This Row],[ritmo_s]]/60,0),"00")</f>
        <v>05</v>
      </c>
      <c r="O643" s="4" t="str">
        <f>TEXT(ROUND(((Acrescentar1[[#This Row],[ritmo_s]]/60-Acrescentar1[[#This Row],[comp_ritmo_min]])*100),2),"00")</f>
        <v>62</v>
      </c>
      <c r="P643" t="str">
        <f>Acrescentar1[[#This Row],[comp_ritmo_min]]&amp;":"&amp;Acrescentar1[[#This Row],[comp_ritmo_seg]]</f>
        <v>05:62</v>
      </c>
    </row>
    <row r="644" spans="1:16" x14ac:dyDescent="0.3">
      <c r="A644">
        <v>643</v>
      </c>
      <c r="B644">
        <v>9005</v>
      </c>
      <c r="C644" s="1" t="s">
        <v>746</v>
      </c>
      <c r="D644" s="1" t="s">
        <v>1</v>
      </c>
      <c r="E644">
        <v>26</v>
      </c>
      <c r="F644" s="1" t="s">
        <v>36</v>
      </c>
      <c r="G644" s="4">
        <v>43</v>
      </c>
      <c r="H644" s="1" t="s">
        <v>6</v>
      </c>
      <c r="I644" s="1" t="s">
        <v>9</v>
      </c>
      <c r="J644" s="2">
        <v>3.9050925925925926E-2</v>
      </c>
      <c r="K644" s="3">
        <v>10</v>
      </c>
      <c r="L644" s="4">
        <f>HOUR(Acrescentar1[[#This Row],[tempo]])*60*60+MINUTE(Acrescentar1[[#This Row],[tempo]])*60+SECOND(Acrescentar1[[#This Row],[tempo]])</f>
        <v>3374</v>
      </c>
      <c r="M644">
        <f>Acrescentar1[[#This Row],[tempo_s]]/Acrescentar1[[#This Row],[distancia]]</f>
        <v>337.4</v>
      </c>
      <c r="N644" t="str">
        <f>TEXT(ROUNDDOWN(Acrescentar1[[#This Row],[ritmo_s]]/60,0),"00")</f>
        <v>05</v>
      </c>
      <c r="O644" s="4" t="str">
        <f>TEXT(ROUND(((Acrescentar1[[#This Row],[ritmo_s]]/60-Acrescentar1[[#This Row],[comp_ritmo_min]])*100),2),"00")</f>
        <v>62</v>
      </c>
      <c r="P644" t="str">
        <f>Acrescentar1[[#This Row],[comp_ritmo_min]]&amp;":"&amp;Acrescentar1[[#This Row],[comp_ritmo_seg]]</f>
        <v>05:62</v>
      </c>
    </row>
    <row r="645" spans="1:16" x14ac:dyDescent="0.3">
      <c r="A645">
        <v>644</v>
      </c>
      <c r="B645">
        <v>10244</v>
      </c>
      <c r="C645" s="1" t="s">
        <v>747</v>
      </c>
      <c r="D645" s="1" t="s">
        <v>1</v>
      </c>
      <c r="E645">
        <v>48</v>
      </c>
      <c r="F645" s="1" t="s">
        <v>16</v>
      </c>
      <c r="G645" s="4">
        <v>91</v>
      </c>
      <c r="H645" s="1" t="s">
        <v>6</v>
      </c>
      <c r="I645" s="1" t="s">
        <v>6</v>
      </c>
      <c r="J645" s="2">
        <v>3.9050925925925926E-2</v>
      </c>
      <c r="K645" s="3">
        <v>10</v>
      </c>
      <c r="L645" s="4">
        <f>HOUR(Acrescentar1[[#This Row],[tempo]])*60*60+MINUTE(Acrescentar1[[#This Row],[tempo]])*60+SECOND(Acrescentar1[[#This Row],[tempo]])</f>
        <v>3374</v>
      </c>
      <c r="M645">
        <f>Acrescentar1[[#This Row],[tempo_s]]/Acrescentar1[[#This Row],[distancia]]</f>
        <v>337.4</v>
      </c>
      <c r="N645" t="str">
        <f>TEXT(ROUNDDOWN(Acrescentar1[[#This Row],[ritmo_s]]/60,0),"00")</f>
        <v>05</v>
      </c>
      <c r="O645" s="4" t="str">
        <f>TEXT(ROUND(((Acrescentar1[[#This Row],[ritmo_s]]/60-Acrescentar1[[#This Row],[comp_ritmo_min]])*100),2),"00")</f>
        <v>62</v>
      </c>
      <c r="P645" t="str">
        <f>Acrescentar1[[#This Row],[comp_ritmo_min]]&amp;":"&amp;Acrescentar1[[#This Row],[comp_ritmo_seg]]</f>
        <v>05:62</v>
      </c>
    </row>
    <row r="646" spans="1:16" x14ac:dyDescent="0.3">
      <c r="A646">
        <v>645</v>
      </c>
      <c r="B646">
        <v>8604</v>
      </c>
      <c r="C646" s="1" t="s">
        <v>748</v>
      </c>
      <c r="D646" s="1" t="s">
        <v>1</v>
      </c>
      <c r="E646">
        <v>52</v>
      </c>
      <c r="F646" s="1" t="s">
        <v>18</v>
      </c>
      <c r="G646" s="4">
        <v>68</v>
      </c>
      <c r="H646" s="1" t="s">
        <v>6</v>
      </c>
      <c r="I646" s="1" t="s">
        <v>749</v>
      </c>
      <c r="J646" s="2">
        <v>3.9050925925925926E-2</v>
      </c>
      <c r="K646" s="3">
        <v>10</v>
      </c>
      <c r="L646" s="4">
        <f>HOUR(Acrescentar1[[#This Row],[tempo]])*60*60+MINUTE(Acrescentar1[[#This Row],[tempo]])*60+SECOND(Acrescentar1[[#This Row],[tempo]])</f>
        <v>3374</v>
      </c>
      <c r="M646">
        <f>Acrescentar1[[#This Row],[tempo_s]]/Acrescentar1[[#This Row],[distancia]]</f>
        <v>337.4</v>
      </c>
      <c r="N646" t="str">
        <f>TEXT(ROUNDDOWN(Acrescentar1[[#This Row],[ritmo_s]]/60,0),"00")</f>
        <v>05</v>
      </c>
      <c r="O646" s="4" t="str">
        <f>TEXT(ROUND(((Acrescentar1[[#This Row],[ritmo_s]]/60-Acrescentar1[[#This Row],[comp_ritmo_min]])*100),2),"00")</f>
        <v>62</v>
      </c>
      <c r="P646" t="str">
        <f>Acrescentar1[[#This Row],[comp_ritmo_min]]&amp;":"&amp;Acrescentar1[[#This Row],[comp_ritmo_seg]]</f>
        <v>05:62</v>
      </c>
    </row>
    <row r="647" spans="1:16" x14ac:dyDescent="0.3">
      <c r="A647">
        <v>646</v>
      </c>
      <c r="B647">
        <v>9321</v>
      </c>
      <c r="C647" s="1" t="s">
        <v>750</v>
      </c>
      <c r="D647" s="1" t="s">
        <v>1</v>
      </c>
      <c r="E647">
        <v>49</v>
      </c>
      <c r="F647" s="1" t="s">
        <v>16</v>
      </c>
      <c r="G647" s="4">
        <v>92</v>
      </c>
      <c r="H647" s="1" t="s">
        <v>6</v>
      </c>
      <c r="I647" s="1" t="s">
        <v>89</v>
      </c>
      <c r="J647" s="2">
        <v>3.9074074074074074E-2</v>
      </c>
      <c r="K647" s="3">
        <v>10</v>
      </c>
      <c r="L647" s="4">
        <f>HOUR(Acrescentar1[[#This Row],[tempo]])*60*60+MINUTE(Acrescentar1[[#This Row],[tempo]])*60+SECOND(Acrescentar1[[#This Row],[tempo]])</f>
        <v>3376</v>
      </c>
      <c r="M647">
        <f>Acrescentar1[[#This Row],[tempo_s]]/Acrescentar1[[#This Row],[distancia]]</f>
        <v>337.6</v>
      </c>
      <c r="N647" t="str">
        <f>TEXT(ROUNDDOWN(Acrescentar1[[#This Row],[ritmo_s]]/60,0),"00")</f>
        <v>05</v>
      </c>
      <c r="O647" s="4" t="str">
        <f>TEXT(ROUND(((Acrescentar1[[#This Row],[ritmo_s]]/60-Acrescentar1[[#This Row],[comp_ritmo_min]])*100),2),"00")</f>
        <v>63</v>
      </c>
      <c r="P647" t="str">
        <f>Acrescentar1[[#This Row],[comp_ritmo_min]]&amp;":"&amp;Acrescentar1[[#This Row],[comp_ritmo_seg]]</f>
        <v>05:63</v>
      </c>
    </row>
    <row r="648" spans="1:16" x14ac:dyDescent="0.3">
      <c r="A648">
        <v>647</v>
      </c>
      <c r="B648">
        <v>9432</v>
      </c>
      <c r="C648" s="1" t="s">
        <v>751</v>
      </c>
      <c r="D648" s="1" t="s">
        <v>1</v>
      </c>
      <c r="E648">
        <v>34</v>
      </c>
      <c r="F648" s="1" t="s">
        <v>2</v>
      </c>
      <c r="G648" s="4">
        <v>101</v>
      </c>
      <c r="H648" s="1" t="s">
        <v>6</v>
      </c>
      <c r="I648" s="1" t="s">
        <v>360</v>
      </c>
      <c r="J648" s="2">
        <v>3.9108796296296294E-2</v>
      </c>
      <c r="K648" s="3">
        <v>10</v>
      </c>
      <c r="L648" s="4">
        <f>HOUR(Acrescentar1[[#This Row],[tempo]])*60*60+MINUTE(Acrescentar1[[#This Row],[tempo]])*60+SECOND(Acrescentar1[[#This Row],[tempo]])</f>
        <v>3379</v>
      </c>
      <c r="M648">
        <f>Acrescentar1[[#This Row],[tempo_s]]/Acrescentar1[[#This Row],[distancia]]</f>
        <v>337.9</v>
      </c>
      <c r="N648" t="str">
        <f>TEXT(ROUNDDOWN(Acrescentar1[[#This Row],[ritmo_s]]/60,0),"00")</f>
        <v>05</v>
      </c>
      <c r="O648" s="4" t="str">
        <f>TEXT(ROUND(((Acrescentar1[[#This Row],[ritmo_s]]/60-Acrescentar1[[#This Row],[comp_ritmo_min]])*100),2),"00")</f>
        <v>63</v>
      </c>
      <c r="P648" t="str">
        <f>Acrescentar1[[#This Row],[comp_ritmo_min]]&amp;":"&amp;Acrescentar1[[#This Row],[comp_ritmo_seg]]</f>
        <v>05:63</v>
      </c>
    </row>
    <row r="649" spans="1:16" x14ac:dyDescent="0.3">
      <c r="A649">
        <v>648</v>
      </c>
      <c r="B649">
        <v>10718</v>
      </c>
      <c r="C649" s="1" t="s">
        <v>752</v>
      </c>
      <c r="D649" s="1" t="s">
        <v>1</v>
      </c>
      <c r="E649">
        <v>39</v>
      </c>
      <c r="F649" s="1" t="s">
        <v>11</v>
      </c>
      <c r="G649" s="4">
        <v>104</v>
      </c>
      <c r="H649" s="1" t="s">
        <v>6</v>
      </c>
      <c r="I649" s="1" t="s">
        <v>6</v>
      </c>
      <c r="J649" s="2">
        <v>3.9120370370370368E-2</v>
      </c>
      <c r="K649" s="3">
        <v>10</v>
      </c>
      <c r="L649" s="4">
        <f>HOUR(Acrescentar1[[#This Row],[tempo]])*60*60+MINUTE(Acrescentar1[[#This Row],[tempo]])*60+SECOND(Acrescentar1[[#This Row],[tempo]])</f>
        <v>3380</v>
      </c>
      <c r="M649">
        <f>Acrescentar1[[#This Row],[tempo_s]]/Acrescentar1[[#This Row],[distancia]]</f>
        <v>338</v>
      </c>
      <c r="N649" t="str">
        <f>TEXT(ROUNDDOWN(Acrescentar1[[#This Row],[ritmo_s]]/60,0),"00")</f>
        <v>05</v>
      </c>
      <c r="O649" s="4" t="str">
        <f>TEXT(ROUND(((Acrescentar1[[#This Row],[ritmo_s]]/60-Acrescentar1[[#This Row],[comp_ritmo_min]])*100),2),"00")</f>
        <v>63</v>
      </c>
      <c r="P649" t="str">
        <f>Acrescentar1[[#This Row],[comp_ritmo_min]]&amp;":"&amp;Acrescentar1[[#This Row],[comp_ritmo_seg]]</f>
        <v>05:63</v>
      </c>
    </row>
    <row r="650" spans="1:16" x14ac:dyDescent="0.3">
      <c r="A650">
        <v>649</v>
      </c>
      <c r="B650">
        <v>11009</v>
      </c>
      <c r="C650" s="1" t="s">
        <v>753</v>
      </c>
      <c r="D650" s="1" t="s">
        <v>1</v>
      </c>
      <c r="E650">
        <v>41</v>
      </c>
      <c r="F650" s="1" t="s">
        <v>14</v>
      </c>
      <c r="G650" s="4">
        <v>131</v>
      </c>
      <c r="H650" s="1" t="s">
        <v>6</v>
      </c>
      <c r="I650" s="1" t="s">
        <v>6</v>
      </c>
      <c r="J650" s="2">
        <v>3.9143518518518522E-2</v>
      </c>
      <c r="K650" s="3">
        <v>10</v>
      </c>
      <c r="L650" s="4">
        <f>HOUR(Acrescentar1[[#This Row],[tempo]])*60*60+MINUTE(Acrescentar1[[#This Row],[tempo]])*60+SECOND(Acrescentar1[[#This Row],[tempo]])</f>
        <v>3382</v>
      </c>
      <c r="M650">
        <f>Acrescentar1[[#This Row],[tempo_s]]/Acrescentar1[[#This Row],[distancia]]</f>
        <v>338.2</v>
      </c>
      <c r="N650" t="str">
        <f>TEXT(ROUNDDOWN(Acrescentar1[[#This Row],[ritmo_s]]/60,0),"00")</f>
        <v>05</v>
      </c>
      <c r="O650" s="4" t="str">
        <f>TEXT(ROUND(((Acrescentar1[[#This Row],[ritmo_s]]/60-Acrescentar1[[#This Row],[comp_ritmo_min]])*100),2),"00")</f>
        <v>64</v>
      </c>
      <c r="P650" t="str">
        <f>Acrescentar1[[#This Row],[comp_ritmo_min]]&amp;":"&amp;Acrescentar1[[#This Row],[comp_ritmo_seg]]</f>
        <v>05:64</v>
      </c>
    </row>
    <row r="651" spans="1:16" x14ac:dyDescent="0.3">
      <c r="A651">
        <v>650</v>
      </c>
      <c r="B651">
        <v>11004</v>
      </c>
      <c r="C651" s="1" t="s">
        <v>754</v>
      </c>
      <c r="D651" s="1" t="s">
        <v>1</v>
      </c>
      <c r="E651">
        <v>40</v>
      </c>
      <c r="F651" s="1" t="s">
        <v>14</v>
      </c>
      <c r="G651" s="4">
        <v>132</v>
      </c>
      <c r="H651" s="1" t="s">
        <v>6</v>
      </c>
      <c r="I651" s="1" t="s">
        <v>6</v>
      </c>
      <c r="J651" s="2">
        <v>3.9155092592592596E-2</v>
      </c>
      <c r="K651" s="3">
        <v>10</v>
      </c>
      <c r="L651" s="4">
        <f>HOUR(Acrescentar1[[#This Row],[tempo]])*60*60+MINUTE(Acrescentar1[[#This Row],[tempo]])*60+SECOND(Acrescentar1[[#This Row],[tempo]])</f>
        <v>3383</v>
      </c>
      <c r="M651">
        <f>Acrescentar1[[#This Row],[tempo_s]]/Acrescentar1[[#This Row],[distancia]]</f>
        <v>338.3</v>
      </c>
      <c r="N651" t="str">
        <f>TEXT(ROUNDDOWN(Acrescentar1[[#This Row],[ritmo_s]]/60,0),"00")</f>
        <v>05</v>
      </c>
      <c r="O651" s="4" t="str">
        <f>TEXT(ROUND(((Acrescentar1[[#This Row],[ritmo_s]]/60-Acrescentar1[[#This Row],[comp_ritmo_min]])*100),2),"00")</f>
        <v>64</v>
      </c>
      <c r="P651" t="str">
        <f>Acrescentar1[[#This Row],[comp_ritmo_min]]&amp;":"&amp;Acrescentar1[[#This Row],[comp_ritmo_seg]]</f>
        <v>05:64</v>
      </c>
    </row>
    <row r="652" spans="1:16" x14ac:dyDescent="0.3">
      <c r="A652">
        <v>651</v>
      </c>
      <c r="B652">
        <v>10912</v>
      </c>
      <c r="C652" s="1" t="s">
        <v>755</v>
      </c>
      <c r="D652" s="1" t="s">
        <v>1</v>
      </c>
      <c r="E652">
        <v>38</v>
      </c>
      <c r="F652" s="1" t="s">
        <v>11</v>
      </c>
      <c r="G652" s="4">
        <v>105</v>
      </c>
      <c r="H652" s="1" t="s">
        <v>6</v>
      </c>
      <c r="I652" s="1" t="s">
        <v>6</v>
      </c>
      <c r="J652" s="2">
        <v>3.9166666666666669E-2</v>
      </c>
      <c r="K652" s="3">
        <v>10</v>
      </c>
      <c r="L652" s="4">
        <f>HOUR(Acrescentar1[[#This Row],[tempo]])*60*60+MINUTE(Acrescentar1[[#This Row],[tempo]])*60+SECOND(Acrescentar1[[#This Row],[tempo]])</f>
        <v>3384</v>
      </c>
      <c r="M652">
        <f>Acrescentar1[[#This Row],[tempo_s]]/Acrescentar1[[#This Row],[distancia]]</f>
        <v>338.4</v>
      </c>
      <c r="N652" t="str">
        <f>TEXT(ROUNDDOWN(Acrescentar1[[#This Row],[ritmo_s]]/60,0),"00")</f>
        <v>05</v>
      </c>
      <c r="O652" s="4" t="str">
        <f>TEXT(ROUND(((Acrescentar1[[#This Row],[ritmo_s]]/60-Acrescentar1[[#This Row],[comp_ritmo_min]])*100),2),"00")</f>
        <v>64</v>
      </c>
      <c r="P652" t="str">
        <f>Acrescentar1[[#This Row],[comp_ritmo_min]]&amp;":"&amp;Acrescentar1[[#This Row],[comp_ritmo_seg]]</f>
        <v>05:64</v>
      </c>
    </row>
    <row r="653" spans="1:16" x14ac:dyDescent="0.3">
      <c r="A653">
        <v>652</v>
      </c>
      <c r="B653">
        <v>10659</v>
      </c>
      <c r="C653" s="1" t="s">
        <v>756</v>
      </c>
      <c r="D653" s="1" t="s">
        <v>1</v>
      </c>
      <c r="E653">
        <v>18</v>
      </c>
      <c r="F653" s="1" t="s">
        <v>78</v>
      </c>
      <c r="G653" s="4">
        <v>12</v>
      </c>
      <c r="H653" s="1" t="s">
        <v>6</v>
      </c>
      <c r="I653" s="1" t="s">
        <v>6</v>
      </c>
      <c r="J653" s="2">
        <v>3.9166666666666669E-2</v>
      </c>
      <c r="K653" s="3">
        <v>10</v>
      </c>
      <c r="L653" s="4">
        <f>HOUR(Acrescentar1[[#This Row],[tempo]])*60*60+MINUTE(Acrescentar1[[#This Row],[tempo]])*60+SECOND(Acrescentar1[[#This Row],[tempo]])</f>
        <v>3384</v>
      </c>
      <c r="M653">
        <f>Acrescentar1[[#This Row],[tempo_s]]/Acrescentar1[[#This Row],[distancia]]</f>
        <v>338.4</v>
      </c>
      <c r="N653" t="str">
        <f>TEXT(ROUNDDOWN(Acrescentar1[[#This Row],[ritmo_s]]/60,0),"00")</f>
        <v>05</v>
      </c>
      <c r="O653" s="4" t="str">
        <f>TEXT(ROUND(((Acrescentar1[[#This Row],[ritmo_s]]/60-Acrescentar1[[#This Row],[comp_ritmo_min]])*100),2),"00")</f>
        <v>64</v>
      </c>
      <c r="P653" t="str">
        <f>Acrescentar1[[#This Row],[comp_ritmo_min]]&amp;":"&amp;Acrescentar1[[#This Row],[comp_ritmo_seg]]</f>
        <v>05:64</v>
      </c>
    </row>
    <row r="654" spans="1:16" x14ac:dyDescent="0.3">
      <c r="A654">
        <v>653</v>
      </c>
      <c r="B654">
        <v>9793</v>
      </c>
      <c r="C654" s="1" t="s">
        <v>757</v>
      </c>
      <c r="D654" s="1" t="s">
        <v>1</v>
      </c>
      <c r="E654">
        <v>37</v>
      </c>
      <c r="F654" s="1" t="s">
        <v>11</v>
      </c>
      <c r="G654" s="4">
        <v>106</v>
      </c>
      <c r="H654" s="1" t="s">
        <v>6</v>
      </c>
      <c r="I654" s="1" t="s">
        <v>6</v>
      </c>
      <c r="J654" s="2">
        <v>3.9166666666666669E-2</v>
      </c>
      <c r="K654" s="3">
        <v>10</v>
      </c>
      <c r="L654" s="4">
        <f>HOUR(Acrescentar1[[#This Row],[tempo]])*60*60+MINUTE(Acrescentar1[[#This Row],[tempo]])*60+SECOND(Acrescentar1[[#This Row],[tempo]])</f>
        <v>3384</v>
      </c>
      <c r="M654">
        <f>Acrescentar1[[#This Row],[tempo_s]]/Acrescentar1[[#This Row],[distancia]]</f>
        <v>338.4</v>
      </c>
      <c r="N654" t="str">
        <f>TEXT(ROUNDDOWN(Acrescentar1[[#This Row],[ritmo_s]]/60,0),"00")</f>
        <v>05</v>
      </c>
      <c r="O654" s="4" t="str">
        <f>TEXT(ROUND(((Acrescentar1[[#This Row],[ritmo_s]]/60-Acrescentar1[[#This Row],[comp_ritmo_min]])*100),2),"00")</f>
        <v>64</v>
      </c>
      <c r="P654" t="str">
        <f>Acrescentar1[[#This Row],[comp_ritmo_min]]&amp;":"&amp;Acrescentar1[[#This Row],[comp_ritmo_seg]]</f>
        <v>05:64</v>
      </c>
    </row>
    <row r="655" spans="1:16" x14ac:dyDescent="0.3">
      <c r="A655">
        <v>654</v>
      </c>
      <c r="B655">
        <v>9314</v>
      </c>
      <c r="C655" s="1" t="s">
        <v>758</v>
      </c>
      <c r="D655" s="1" t="s">
        <v>1</v>
      </c>
      <c r="E655">
        <v>42</v>
      </c>
      <c r="F655" s="1" t="s">
        <v>14</v>
      </c>
      <c r="G655" s="4">
        <v>133</v>
      </c>
      <c r="H655" s="1" t="s">
        <v>6</v>
      </c>
      <c r="I655" s="1" t="s">
        <v>87</v>
      </c>
      <c r="J655" s="2">
        <v>3.9178240740740743E-2</v>
      </c>
      <c r="K655" s="3">
        <v>10</v>
      </c>
      <c r="L655" s="4">
        <f>HOUR(Acrescentar1[[#This Row],[tempo]])*60*60+MINUTE(Acrescentar1[[#This Row],[tempo]])*60+SECOND(Acrescentar1[[#This Row],[tempo]])</f>
        <v>3385</v>
      </c>
      <c r="M655">
        <f>Acrescentar1[[#This Row],[tempo_s]]/Acrescentar1[[#This Row],[distancia]]</f>
        <v>338.5</v>
      </c>
      <c r="N655" t="str">
        <f>TEXT(ROUNDDOWN(Acrescentar1[[#This Row],[ritmo_s]]/60,0),"00")</f>
        <v>05</v>
      </c>
      <c r="O655" s="4" t="str">
        <f>TEXT(ROUND(((Acrescentar1[[#This Row],[ritmo_s]]/60-Acrescentar1[[#This Row],[comp_ritmo_min]])*100),2),"00")</f>
        <v>64</v>
      </c>
      <c r="P655" t="str">
        <f>Acrescentar1[[#This Row],[comp_ritmo_min]]&amp;":"&amp;Acrescentar1[[#This Row],[comp_ritmo_seg]]</f>
        <v>05:64</v>
      </c>
    </row>
    <row r="656" spans="1:16" x14ac:dyDescent="0.3">
      <c r="A656">
        <v>655</v>
      </c>
      <c r="B656">
        <v>10251</v>
      </c>
      <c r="C656" s="1" t="s">
        <v>759</v>
      </c>
      <c r="D656" s="1" t="s">
        <v>1</v>
      </c>
      <c r="E656">
        <v>46</v>
      </c>
      <c r="F656" s="1" t="s">
        <v>16</v>
      </c>
      <c r="G656" s="4">
        <v>93</v>
      </c>
      <c r="H656" s="1" t="s">
        <v>6</v>
      </c>
      <c r="I656" s="1" t="s">
        <v>6</v>
      </c>
      <c r="J656" s="2">
        <v>3.9212962962962963E-2</v>
      </c>
      <c r="K656" s="3">
        <v>10</v>
      </c>
      <c r="L656" s="4">
        <f>HOUR(Acrescentar1[[#This Row],[tempo]])*60*60+MINUTE(Acrescentar1[[#This Row],[tempo]])*60+SECOND(Acrescentar1[[#This Row],[tempo]])</f>
        <v>3388</v>
      </c>
      <c r="M656">
        <f>Acrescentar1[[#This Row],[tempo_s]]/Acrescentar1[[#This Row],[distancia]]</f>
        <v>338.8</v>
      </c>
      <c r="N656" t="str">
        <f>TEXT(ROUNDDOWN(Acrescentar1[[#This Row],[ritmo_s]]/60,0),"00")</f>
        <v>05</v>
      </c>
      <c r="O656" s="4" t="str">
        <f>TEXT(ROUND(((Acrescentar1[[#This Row],[ritmo_s]]/60-Acrescentar1[[#This Row],[comp_ritmo_min]])*100),2),"00")</f>
        <v>65</v>
      </c>
      <c r="P656" t="str">
        <f>Acrescentar1[[#This Row],[comp_ritmo_min]]&amp;":"&amp;Acrescentar1[[#This Row],[comp_ritmo_seg]]</f>
        <v>05:65</v>
      </c>
    </row>
    <row r="657" spans="1:16" x14ac:dyDescent="0.3">
      <c r="A657">
        <v>656</v>
      </c>
      <c r="B657">
        <v>8622</v>
      </c>
      <c r="C657" s="1" t="s">
        <v>760</v>
      </c>
      <c r="D657" s="1" t="s">
        <v>1</v>
      </c>
      <c r="E657">
        <v>34</v>
      </c>
      <c r="F657" s="1" t="s">
        <v>2</v>
      </c>
      <c r="G657" s="4">
        <v>102</v>
      </c>
      <c r="H657" s="1" t="s">
        <v>6</v>
      </c>
      <c r="I657" s="1" t="s">
        <v>80</v>
      </c>
      <c r="J657" s="2">
        <v>3.9212962962962963E-2</v>
      </c>
      <c r="K657" s="3">
        <v>10</v>
      </c>
      <c r="L657" s="4">
        <f>HOUR(Acrescentar1[[#This Row],[tempo]])*60*60+MINUTE(Acrescentar1[[#This Row],[tempo]])*60+SECOND(Acrescentar1[[#This Row],[tempo]])</f>
        <v>3388</v>
      </c>
      <c r="M657">
        <f>Acrescentar1[[#This Row],[tempo_s]]/Acrescentar1[[#This Row],[distancia]]</f>
        <v>338.8</v>
      </c>
      <c r="N657" t="str">
        <f>TEXT(ROUNDDOWN(Acrescentar1[[#This Row],[ritmo_s]]/60,0),"00")</f>
        <v>05</v>
      </c>
      <c r="O657" s="4" t="str">
        <f>TEXT(ROUND(((Acrescentar1[[#This Row],[ritmo_s]]/60-Acrescentar1[[#This Row],[comp_ritmo_min]])*100),2),"00")</f>
        <v>65</v>
      </c>
      <c r="P657" t="str">
        <f>Acrescentar1[[#This Row],[comp_ritmo_min]]&amp;":"&amp;Acrescentar1[[#This Row],[comp_ritmo_seg]]</f>
        <v>05:65</v>
      </c>
    </row>
    <row r="658" spans="1:16" x14ac:dyDescent="0.3">
      <c r="A658">
        <v>657</v>
      </c>
      <c r="B658">
        <v>10480</v>
      </c>
      <c r="C658" s="1" t="s">
        <v>761</v>
      </c>
      <c r="D658" s="1" t="s">
        <v>1</v>
      </c>
      <c r="E658">
        <v>54</v>
      </c>
      <c r="F658" s="1" t="s">
        <v>18</v>
      </c>
      <c r="G658" s="4">
        <v>69</v>
      </c>
      <c r="H658" s="1" t="s">
        <v>6</v>
      </c>
      <c r="I658" s="1" t="s">
        <v>6</v>
      </c>
      <c r="J658" s="2">
        <v>3.9224537037037037E-2</v>
      </c>
      <c r="K658" s="3">
        <v>10</v>
      </c>
      <c r="L658" s="4">
        <f>HOUR(Acrescentar1[[#This Row],[tempo]])*60*60+MINUTE(Acrescentar1[[#This Row],[tempo]])*60+SECOND(Acrescentar1[[#This Row],[tempo]])</f>
        <v>3389</v>
      </c>
      <c r="M658">
        <f>Acrescentar1[[#This Row],[tempo_s]]/Acrescentar1[[#This Row],[distancia]]</f>
        <v>338.9</v>
      </c>
      <c r="N658" t="str">
        <f>TEXT(ROUNDDOWN(Acrescentar1[[#This Row],[ritmo_s]]/60,0),"00")</f>
        <v>05</v>
      </c>
      <c r="O658" s="4" t="str">
        <f>TEXT(ROUND(((Acrescentar1[[#This Row],[ritmo_s]]/60-Acrescentar1[[#This Row],[comp_ritmo_min]])*100),2),"00")</f>
        <v>65</v>
      </c>
      <c r="P658" t="str">
        <f>Acrescentar1[[#This Row],[comp_ritmo_min]]&amp;":"&amp;Acrescentar1[[#This Row],[comp_ritmo_seg]]</f>
        <v>05:65</v>
      </c>
    </row>
    <row r="659" spans="1:16" x14ac:dyDescent="0.3">
      <c r="A659">
        <v>658</v>
      </c>
      <c r="B659">
        <v>9717</v>
      </c>
      <c r="C659" s="1" t="s">
        <v>762</v>
      </c>
      <c r="D659" s="1" t="s">
        <v>1</v>
      </c>
      <c r="E659">
        <v>55</v>
      </c>
      <c r="F659" s="1" t="s">
        <v>59</v>
      </c>
      <c r="G659" s="4">
        <v>33</v>
      </c>
      <c r="H659" s="1" t="s">
        <v>6</v>
      </c>
      <c r="I659" s="1" t="s">
        <v>6</v>
      </c>
      <c r="J659" s="2">
        <v>3.9224537037037037E-2</v>
      </c>
      <c r="K659" s="3">
        <v>10</v>
      </c>
      <c r="L659" s="4">
        <f>HOUR(Acrescentar1[[#This Row],[tempo]])*60*60+MINUTE(Acrescentar1[[#This Row],[tempo]])*60+SECOND(Acrescentar1[[#This Row],[tempo]])</f>
        <v>3389</v>
      </c>
      <c r="M659">
        <f>Acrescentar1[[#This Row],[tempo_s]]/Acrescentar1[[#This Row],[distancia]]</f>
        <v>338.9</v>
      </c>
      <c r="N659" t="str">
        <f>TEXT(ROUNDDOWN(Acrescentar1[[#This Row],[ritmo_s]]/60,0),"00")</f>
        <v>05</v>
      </c>
      <c r="O659" s="4" t="str">
        <f>TEXT(ROUND(((Acrescentar1[[#This Row],[ritmo_s]]/60-Acrescentar1[[#This Row],[comp_ritmo_min]])*100),2),"00")</f>
        <v>65</v>
      </c>
      <c r="P659" t="str">
        <f>Acrescentar1[[#This Row],[comp_ritmo_min]]&amp;":"&amp;Acrescentar1[[#This Row],[comp_ritmo_seg]]</f>
        <v>05:65</v>
      </c>
    </row>
    <row r="660" spans="1:16" x14ac:dyDescent="0.3">
      <c r="A660">
        <v>659</v>
      </c>
      <c r="B660">
        <v>9650</v>
      </c>
      <c r="C660" s="1" t="s">
        <v>763</v>
      </c>
      <c r="D660" s="1" t="s">
        <v>1</v>
      </c>
      <c r="E660">
        <v>42</v>
      </c>
      <c r="F660" s="1" t="s">
        <v>14</v>
      </c>
      <c r="G660" s="4">
        <v>134</v>
      </c>
      <c r="H660" s="1" t="s">
        <v>6</v>
      </c>
      <c r="I660" s="1" t="s">
        <v>6</v>
      </c>
      <c r="J660" s="2">
        <v>3.9247685185185184E-2</v>
      </c>
      <c r="K660" s="3">
        <v>10</v>
      </c>
      <c r="L660" s="4">
        <f>HOUR(Acrescentar1[[#This Row],[tempo]])*60*60+MINUTE(Acrescentar1[[#This Row],[tempo]])*60+SECOND(Acrescentar1[[#This Row],[tempo]])</f>
        <v>3391</v>
      </c>
      <c r="M660">
        <f>Acrescentar1[[#This Row],[tempo_s]]/Acrescentar1[[#This Row],[distancia]]</f>
        <v>339.1</v>
      </c>
      <c r="N660" t="str">
        <f>TEXT(ROUNDDOWN(Acrescentar1[[#This Row],[ritmo_s]]/60,0),"00")</f>
        <v>05</v>
      </c>
      <c r="O660" s="4" t="str">
        <f>TEXT(ROUND(((Acrescentar1[[#This Row],[ritmo_s]]/60-Acrescentar1[[#This Row],[comp_ritmo_min]])*100),2),"00")</f>
        <v>65</v>
      </c>
      <c r="P660" t="str">
        <f>Acrescentar1[[#This Row],[comp_ritmo_min]]&amp;":"&amp;Acrescentar1[[#This Row],[comp_ritmo_seg]]</f>
        <v>05:65</v>
      </c>
    </row>
    <row r="661" spans="1:16" x14ac:dyDescent="0.3">
      <c r="A661">
        <v>660</v>
      </c>
      <c r="B661">
        <v>10936</v>
      </c>
      <c r="C661" s="1" t="s">
        <v>764</v>
      </c>
      <c r="D661" s="1" t="s">
        <v>1</v>
      </c>
      <c r="E661">
        <v>46</v>
      </c>
      <c r="F661" s="1" t="s">
        <v>16</v>
      </c>
      <c r="G661" s="4">
        <v>94</v>
      </c>
      <c r="H661" s="1" t="s">
        <v>6</v>
      </c>
      <c r="I661" s="1" t="s">
        <v>6</v>
      </c>
      <c r="J661" s="2">
        <v>3.9270833333333331E-2</v>
      </c>
      <c r="K661" s="3">
        <v>10</v>
      </c>
      <c r="L661" s="4">
        <f>HOUR(Acrescentar1[[#This Row],[tempo]])*60*60+MINUTE(Acrescentar1[[#This Row],[tempo]])*60+SECOND(Acrescentar1[[#This Row],[tempo]])</f>
        <v>3393</v>
      </c>
      <c r="M661">
        <f>Acrescentar1[[#This Row],[tempo_s]]/Acrescentar1[[#This Row],[distancia]]</f>
        <v>339.3</v>
      </c>
      <c r="N661" t="str">
        <f>TEXT(ROUNDDOWN(Acrescentar1[[#This Row],[ritmo_s]]/60,0),"00")</f>
        <v>05</v>
      </c>
      <c r="O661" s="4" t="str">
        <f>TEXT(ROUND(((Acrescentar1[[#This Row],[ritmo_s]]/60-Acrescentar1[[#This Row],[comp_ritmo_min]])*100),2),"00")</f>
        <v>66</v>
      </c>
      <c r="P661" t="str">
        <f>Acrescentar1[[#This Row],[comp_ritmo_min]]&amp;":"&amp;Acrescentar1[[#This Row],[comp_ritmo_seg]]</f>
        <v>05:66</v>
      </c>
    </row>
    <row r="662" spans="1:16" x14ac:dyDescent="0.3">
      <c r="A662">
        <v>661</v>
      </c>
      <c r="B662">
        <v>8576</v>
      </c>
      <c r="C662" s="1" t="s">
        <v>691</v>
      </c>
      <c r="D662" s="1" t="s">
        <v>1</v>
      </c>
      <c r="E662">
        <v>32</v>
      </c>
      <c r="F662" s="1" t="s">
        <v>2</v>
      </c>
      <c r="G662" s="4">
        <v>103</v>
      </c>
      <c r="H662" s="1" t="s">
        <v>6</v>
      </c>
      <c r="I662" s="1" t="s">
        <v>692</v>
      </c>
      <c r="J662" s="2">
        <v>3.9282407407407405E-2</v>
      </c>
      <c r="K662" s="3">
        <v>10</v>
      </c>
      <c r="L662" s="4">
        <f>HOUR(Acrescentar1[[#This Row],[tempo]])*60*60+MINUTE(Acrescentar1[[#This Row],[tempo]])*60+SECOND(Acrescentar1[[#This Row],[tempo]])</f>
        <v>3394</v>
      </c>
      <c r="M662">
        <f>Acrescentar1[[#This Row],[tempo_s]]/Acrescentar1[[#This Row],[distancia]]</f>
        <v>339.4</v>
      </c>
      <c r="N662" t="str">
        <f>TEXT(ROUNDDOWN(Acrescentar1[[#This Row],[ritmo_s]]/60,0),"00")</f>
        <v>05</v>
      </c>
      <c r="O662" s="4" t="str">
        <f>TEXT(ROUND(((Acrescentar1[[#This Row],[ritmo_s]]/60-Acrescentar1[[#This Row],[comp_ritmo_min]])*100),2),"00")</f>
        <v>66</v>
      </c>
      <c r="P662" t="str">
        <f>Acrescentar1[[#This Row],[comp_ritmo_min]]&amp;":"&amp;Acrescentar1[[#This Row],[comp_ritmo_seg]]</f>
        <v>05:66</v>
      </c>
    </row>
    <row r="663" spans="1:16" x14ac:dyDescent="0.3">
      <c r="A663">
        <v>662</v>
      </c>
      <c r="B663">
        <v>10755</v>
      </c>
      <c r="C663" s="1" t="s">
        <v>693</v>
      </c>
      <c r="D663" s="1" t="s">
        <v>1</v>
      </c>
      <c r="E663">
        <v>55</v>
      </c>
      <c r="F663" s="1" t="s">
        <v>59</v>
      </c>
      <c r="G663" s="4">
        <v>34</v>
      </c>
      <c r="H663" s="1" t="s">
        <v>6</v>
      </c>
      <c r="I663" s="1" t="s">
        <v>6</v>
      </c>
      <c r="J663" s="2">
        <v>3.9282407407407405E-2</v>
      </c>
      <c r="K663" s="3">
        <v>10</v>
      </c>
      <c r="L663" s="4">
        <f>HOUR(Acrescentar1[[#This Row],[tempo]])*60*60+MINUTE(Acrescentar1[[#This Row],[tempo]])*60+SECOND(Acrescentar1[[#This Row],[tempo]])</f>
        <v>3394</v>
      </c>
      <c r="M663">
        <f>Acrescentar1[[#This Row],[tempo_s]]/Acrescentar1[[#This Row],[distancia]]</f>
        <v>339.4</v>
      </c>
      <c r="N663" t="str">
        <f>TEXT(ROUNDDOWN(Acrescentar1[[#This Row],[ritmo_s]]/60,0),"00")</f>
        <v>05</v>
      </c>
      <c r="O663" s="4" t="str">
        <f>TEXT(ROUND(((Acrescentar1[[#This Row],[ritmo_s]]/60-Acrescentar1[[#This Row],[comp_ritmo_min]])*100),2),"00")</f>
        <v>66</v>
      </c>
      <c r="P663" t="str">
        <f>Acrescentar1[[#This Row],[comp_ritmo_min]]&amp;":"&amp;Acrescentar1[[#This Row],[comp_ritmo_seg]]</f>
        <v>05:66</v>
      </c>
    </row>
    <row r="664" spans="1:16" x14ac:dyDescent="0.3">
      <c r="A664">
        <v>663</v>
      </c>
      <c r="B664">
        <v>8577</v>
      </c>
      <c r="C664" s="1" t="s">
        <v>694</v>
      </c>
      <c r="D664" s="1" t="s">
        <v>1</v>
      </c>
      <c r="E664">
        <v>50</v>
      </c>
      <c r="F664" s="1" t="s">
        <v>18</v>
      </c>
      <c r="G664" s="4">
        <v>70</v>
      </c>
      <c r="H664" s="1" t="s">
        <v>6</v>
      </c>
      <c r="I664" s="1" t="s">
        <v>692</v>
      </c>
      <c r="J664" s="2">
        <v>3.9293981481481478E-2</v>
      </c>
      <c r="K664" s="3">
        <v>10</v>
      </c>
      <c r="L664" s="4">
        <f>HOUR(Acrescentar1[[#This Row],[tempo]])*60*60+MINUTE(Acrescentar1[[#This Row],[tempo]])*60+SECOND(Acrescentar1[[#This Row],[tempo]])</f>
        <v>3395</v>
      </c>
      <c r="M664">
        <f>Acrescentar1[[#This Row],[tempo_s]]/Acrescentar1[[#This Row],[distancia]]</f>
        <v>339.5</v>
      </c>
      <c r="N664" t="str">
        <f>TEXT(ROUNDDOWN(Acrescentar1[[#This Row],[ritmo_s]]/60,0),"00")</f>
        <v>05</v>
      </c>
      <c r="O664" s="4" t="str">
        <f>TEXT(ROUND(((Acrescentar1[[#This Row],[ritmo_s]]/60-Acrescentar1[[#This Row],[comp_ritmo_min]])*100),2),"00")</f>
        <v>66</v>
      </c>
      <c r="P664" t="str">
        <f>Acrescentar1[[#This Row],[comp_ritmo_min]]&amp;":"&amp;Acrescentar1[[#This Row],[comp_ritmo_seg]]</f>
        <v>05:66</v>
      </c>
    </row>
    <row r="665" spans="1:16" x14ac:dyDescent="0.3">
      <c r="A665">
        <v>664</v>
      </c>
      <c r="B665">
        <v>8922</v>
      </c>
      <c r="C665" s="1" t="s">
        <v>695</v>
      </c>
      <c r="D665" s="1" t="s">
        <v>1</v>
      </c>
      <c r="E665">
        <v>40</v>
      </c>
      <c r="F665" s="1" t="s">
        <v>14</v>
      </c>
      <c r="G665" s="4">
        <v>135</v>
      </c>
      <c r="H665" s="1" t="s">
        <v>6</v>
      </c>
      <c r="I665" s="1" t="s">
        <v>9</v>
      </c>
      <c r="J665" s="2">
        <v>3.9328703703703706E-2</v>
      </c>
      <c r="K665" s="3">
        <v>10</v>
      </c>
      <c r="L665" s="4">
        <f>HOUR(Acrescentar1[[#This Row],[tempo]])*60*60+MINUTE(Acrescentar1[[#This Row],[tempo]])*60+SECOND(Acrescentar1[[#This Row],[tempo]])</f>
        <v>3398</v>
      </c>
      <c r="M665">
        <f>Acrescentar1[[#This Row],[tempo_s]]/Acrescentar1[[#This Row],[distancia]]</f>
        <v>339.8</v>
      </c>
      <c r="N665" t="str">
        <f>TEXT(ROUNDDOWN(Acrescentar1[[#This Row],[ritmo_s]]/60,0),"00")</f>
        <v>05</v>
      </c>
      <c r="O665" s="4" t="str">
        <f>TEXT(ROUND(((Acrescentar1[[#This Row],[ritmo_s]]/60-Acrescentar1[[#This Row],[comp_ritmo_min]])*100),2),"00")</f>
        <v>66</v>
      </c>
      <c r="P665" t="str">
        <f>Acrescentar1[[#This Row],[comp_ritmo_min]]&amp;":"&amp;Acrescentar1[[#This Row],[comp_ritmo_seg]]</f>
        <v>05:66</v>
      </c>
    </row>
    <row r="666" spans="1:16" x14ac:dyDescent="0.3">
      <c r="A666">
        <v>665</v>
      </c>
      <c r="B666">
        <v>8570</v>
      </c>
      <c r="C666" s="1" t="s">
        <v>696</v>
      </c>
      <c r="D666" s="1" t="s">
        <v>1</v>
      </c>
      <c r="E666">
        <v>38</v>
      </c>
      <c r="F666" s="1" t="s">
        <v>11</v>
      </c>
      <c r="G666" s="4">
        <v>107</v>
      </c>
      <c r="H666" s="1" t="s">
        <v>6</v>
      </c>
      <c r="I666" s="1" t="s">
        <v>610</v>
      </c>
      <c r="J666" s="2">
        <v>3.9328703703703706E-2</v>
      </c>
      <c r="K666" s="3">
        <v>10</v>
      </c>
      <c r="L666" s="4">
        <f>HOUR(Acrescentar1[[#This Row],[tempo]])*60*60+MINUTE(Acrescentar1[[#This Row],[tempo]])*60+SECOND(Acrescentar1[[#This Row],[tempo]])</f>
        <v>3398</v>
      </c>
      <c r="M666">
        <f>Acrescentar1[[#This Row],[tempo_s]]/Acrescentar1[[#This Row],[distancia]]</f>
        <v>339.8</v>
      </c>
      <c r="N666" t="str">
        <f>TEXT(ROUNDDOWN(Acrescentar1[[#This Row],[ritmo_s]]/60,0),"00")</f>
        <v>05</v>
      </c>
      <c r="O666" s="4" t="str">
        <f>TEXT(ROUND(((Acrescentar1[[#This Row],[ritmo_s]]/60-Acrescentar1[[#This Row],[comp_ritmo_min]])*100),2),"00")</f>
        <v>66</v>
      </c>
      <c r="P666" t="str">
        <f>Acrescentar1[[#This Row],[comp_ritmo_min]]&amp;":"&amp;Acrescentar1[[#This Row],[comp_ritmo_seg]]</f>
        <v>05:66</v>
      </c>
    </row>
    <row r="667" spans="1:16" x14ac:dyDescent="0.3">
      <c r="A667">
        <v>666</v>
      </c>
      <c r="B667">
        <v>8666</v>
      </c>
      <c r="C667" s="1" t="s">
        <v>697</v>
      </c>
      <c r="D667" s="1" t="s">
        <v>1</v>
      </c>
      <c r="E667">
        <v>32</v>
      </c>
      <c r="F667" s="1" t="s">
        <v>2</v>
      </c>
      <c r="G667" s="4">
        <v>104</v>
      </c>
      <c r="H667" s="1" t="s">
        <v>6</v>
      </c>
      <c r="I667" s="1" t="s">
        <v>80</v>
      </c>
      <c r="J667" s="2">
        <v>3.934027777777778E-2</v>
      </c>
      <c r="K667" s="3">
        <v>10</v>
      </c>
      <c r="L667" s="4">
        <f>HOUR(Acrescentar1[[#This Row],[tempo]])*60*60+MINUTE(Acrescentar1[[#This Row],[tempo]])*60+SECOND(Acrescentar1[[#This Row],[tempo]])</f>
        <v>3399</v>
      </c>
      <c r="M667">
        <f>Acrescentar1[[#This Row],[tempo_s]]/Acrescentar1[[#This Row],[distancia]]</f>
        <v>339.9</v>
      </c>
      <c r="N667" t="str">
        <f>TEXT(ROUNDDOWN(Acrescentar1[[#This Row],[ritmo_s]]/60,0),"00")</f>
        <v>05</v>
      </c>
      <c r="O667" s="4" t="str">
        <f>TEXT(ROUND(((Acrescentar1[[#This Row],[ritmo_s]]/60-Acrescentar1[[#This Row],[comp_ritmo_min]])*100),2),"00")</f>
        <v>67</v>
      </c>
      <c r="P667" t="str">
        <f>Acrescentar1[[#This Row],[comp_ritmo_min]]&amp;":"&amp;Acrescentar1[[#This Row],[comp_ritmo_seg]]</f>
        <v>05:67</v>
      </c>
    </row>
    <row r="668" spans="1:16" x14ac:dyDescent="0.3">
      <c r="A668">
        <v>667</v>
      </c>
      <c r="B668">
        <v>10314</v>
      </c>
      <c r="C668" s="1" t="s">
        <v>698</v>
      </c>
      <c r="D668" s="1" t="s">
        <v>1</v>
      </c>
      <c r="E668">
        <v>30</v>
      </c>
      <c r="F668" s="1" t="s">
        <v>2</v>
      </c>
      <c r="G668" s="4">
        <v>105</v>
      </c>
      <c r="H668" s="1" t="s">
        <v>6</v>
      </c>
      <c r="I668" s="1" t="s">
        <v>6</v>
      </c>
      <c r="J668" s="2">
        <v>3.934027777777778E-2</v>
      </c>
      <c r="K668" s="3">
        <v>10</v>
      </c>
      <c r="L668" s="4">
        <f>HOUR(Acrescentar1[[#This Row],[tempo]])*60*60+MINUTE(Acrescentar1[[#This Row],[tempo]])*60+SECOND(Acrescentar1[[#This Row],[tempo]])</f>
        <v>3399</v>
      </c>
      <c r="M668">
        <f>Acrescentar1[[#This Row],[tempo_s]]/Acrescentar1[[#This Row],[distancia]]</f>
        <v>339.9</v>
      </c>
      <c r="N668" t="str">
        <f>TEXT(ROUNDDOWN(Acrescentar1[[#This Row],[ritmo_s]]/60,0),"00")</f>
        <v>05</v>
      </c>
      <c r="O668" s="4" t="str">
        <f>TEXT(ROUND(((Acrescentar1[[#This Row],[ritmo_s]]/60-Acrescentar1[[#This Row],[comp_ritmo_min]])*100),2),"00")</f>
        <v>67</v>
      </c>
      <c r="P668" t="str">
        <f>Acrescentar1[[#This Row],[comp_ritmo_min]]&amp;":"&amp;Acrescentar1[[#This Row],[comp_ritmo_seg]]</f>
        <v>05:67</v>
      </c>
    </row>
    <row r="669" spans="1:16" x14ac:dyDescent="0.3">
      <c r="A669">
        <v>668</v>
      </c>
      <c r="B669">
        <v>10710</v>
      </c>
      <c r="C669" s="1" t="s">
        <v>699</v>
      </c>
      <c r="D669" s="1" t="s">
        <v>1</v>
      </c>
      <c r="E669">
        <v>49</v>
      </c>
      <c r="F669" s="1" t="s">
        <v>16</v>
      </c>
      <c r="G669" s="4">
        <v>95</v>
      </c>
      <c r="H669" s="1" t="s">
        <v>6</v>
      </c>
      <c r="I669" s="1" t="s">
        <v>6</v>
      </c>
      <c r="J669" s="2">
        <v>3.9386574074074074E-2</v>
      </c>
      <c r="K669" s="3">
        <v>10</v>
      </c>
      <c r="L669" s="4">
        <f>HOUR(Acrescentar1[[#This Row],[tempo]])*60*60+MINUTE(Acrescentar1[[#This Row],[tempo]])*60+SECOND(Acrescentar1[[#This Row],[tempo]])</f>
        <v>3403</v>
      </c>
      <c r="M669">
        <f>Acrescentar1[[#This Row],[tempo_s]]/Acrescentar1[[#This Row],[distancia]]</f>
        <v>340.3</v>
      </c>
      <c r="N669" t="str">
        <f>TEXT(ROUNDDOWN(Acrescentar1[[#This Row],[ritmo_s]]/60,0),"00")</f>
        <v>05</v>
      </c>
      <c r="O669" s="4" t="str">
        <f>TEXT(ROUND(((Acrescentar1[[#This Row],[ritmo_s]]/60-Acrescentar1[[#This Row],[comp_ritmo_min]])*100),2),"00")</f>
        <v>67</v>
      </c>
      <c r="P669" t="str">
        <f>Acrescentar1[[#This Row],[comp_ritmo_min]]&amp;":"&amp;Acrescentar1[[#This Row],[comp_ritmo_seg]]</f>
        <v>05:67</v>
      </c>
    </row>
    <row r="670" spans="1:16" x14ac:dyDescent="0.3">
      <c r="A670">
        <v>669</v>
      </c>
      <c r="B670">
        <v>9601</v>
      </c>
      <c r="C670" s="1" t="s">
        <v>700</v>
      </c>
      <c r="D670" s="1" t="s">
        <v>1</v>
      </c>
      <c r="E670">
        <v>44</v>
      </c>
      <c r="F670" s="1" t="s">
        <v>14</v>
      </c>
      <c r="G670" s="4">
        <v>136</v>
      </c>
      <c r="H670" s="1" t="s">
        <v>6</v>
      </c>
      <c r="I670" s="1" t="s">
        <v>6</v>
      </c>
      <c r="J670" s="2">
        <v>3.9386574074074074E-2</v>
      </c>
      <c r="K670" s="3">
        <v>10</v>
      </c>
      <c r="L670" s="4">
        <f>HOUR(Acrescentar1[[#This Row],[tempo]])*60*60+MINUTE(Acrescentar1[[#This Row],[tempo]])*60+SECOND(Acrescentar1[[#This Row],[tempo]])</f>
        <v>3403</v>
      </c>
      <c r="M670">
        <f>Acrescentar1[[#This Row],[tempo_s]]/Acrescentar1[[#This Row],[distancia]]</f>
        <v>340.3</v>
      </c>
      <c r="N670" t="str">
        <f>TEXT(ROUNDDOWN(Acrescentar1[[#This Row],[ritmo_s]]/60,0),"00")</f>
        <v>05</v>
      </c>
      <c r="O670" s="4" t="str">
        <f>TEXT(ROUND(((Acrescentar1[[#This Row],[ritmo_s]]/60-Acrescentar1[[#This Row],[comp_ritmo_min]])*100),2),"00")</f>
        <v>67</v>
      </c>
      <c r="P670" t="str">
        <f>Acrescentar1[[#This Row],[comp_ritmo_min]]&amp;":"&amp;Acrescentar1[[#This Row],[comp_ritmo_seg]]</f>
        <v>05:67</v>
      </c>
    </row>
    <row r="671" spans="1:16" x14ac:dyDescent="0.3">
      <c r="A671">
        <v>670</v>
      </c>
      <c r="B671">
        <v>10816</v>
      </c>
      <c r="C671" s="1" t="s">
        <v>701</v>
      </c>
      <c r="D671" s="1" t="s">
        <v>1</v>
      </c>
      <c r="E671">
        <v>26</v>
      </c>
      <c r="F671" s="1" t="s">
        <v>36</v>
      </c>
      <c r="G671" s="4">
        <v>44</v>
      </c>
      <c r="H671" s="1" t="s">
        <v>6</v>
      </c>
      <c r="I671" s="1" t="s">
        <v>6</v>
      </c>
      <c r="J671" s="2">
        <v>3.9409722222222221E-2</v>
      </c>
      <c r="K671" s="3">
        <v>10</v>
      </c>
      <c r="L671" s="4">
        <f>HOUR(Acrescentar1[[#This Row],[tempo]])*60*60+MINUTE(Acrescentar1[[#This Row],[tempo]])*60+SECOND(Acrescentar1[[#This Row],[tempo]])</f>
        <v>3405</v>
      </c>
      <c r="M671">
        <f>Acrescentar1[[#This Row],[tempo_s]]/Acrescentar1[[#This Row],[distancia]]</f>
        <v>340.5</v>
      </c>
      <c r="N671" t="str">
        <f>TEXT(ROUNDDOWN(Acrescentar1[[#This Row],[ritmo_s]]/60,0),"00")</f>
        <v>05</v>
      </c>
      <c r="O671" s="4" t="str">
        <f>TEXT(ROUND(((Acrescentar1[[#This Row],[ritmo_s]]/60-Acrescentar1[[#This Row],[comp_ritmo_min]])*100),2),"00")</f>
        <v>68</v>
      </c>
      <c r="P671" t="str">
        <f>Acrescentar1[[#This Row],[comp_ritmo_min]]&amp;":"&amp;Acrescentar1[[#This Row],[comp_ritmo_seg]]</f>
        <v>05:68</v>
      </c>
    </row>
    <row r="672" spans="1:16" x14ac:dyDescent="0.3">
      <c r="A672">
        <v>671</v>
      </c>
      <c r="B672">
        <v>9537</v>
      </c>
      <c r="C672" s="1" t="s">
        <v>702</v>
      </c>
      <c r="D672" s="1" t="s">
        <v>1</v>
      </c>
      <c r="E672">
        <v>45</v>
      </c>
      <c r="F672" s="1" t="s">
        <v>16</v>
      </c>
      <c r="G672" s="4">
        <v>96</v>
      </c>
      <c r="H672" s="1" t="s">
        <v>6</v>
      </c>
      <c r="I672" s="1" t="s">
        <v>424</v>
      </c>
      <c r="J672" s="2">
        <v>3.9432870370370368E-2</v>
      </c>
      <c r="K672" s="3">
        <v>10</v>
      </c>
      <c r="L672" s="4">
        <f>HOUR(Acrescentar1[[#This Row],[tempo]])*60*60+MINUTE(Acrescentar1[[#This Row],[tempo]])*60+SECOND(Acrescentar1[[#This Row],[tempo]])</f>
        <v>3407</v>
      </c>
      <c r="M672">
        <f>Acrescentar1[[#This Row],[tempo_s]]/Acrescentar1[[#This Row],[distancia]]</f>
        <v>340.7</v>
      </c>
      <c r="N672" t="str">
        <f>TEXT(ROUNDDOWN(Acrescentar1[[#This Row],[ritmo_s]]/60,0),"00")</f>
        <v>05</v>
      </c>
      <c r="O672" s="4" t="str">
        <f>TEXT(ROUND(((Acrescentar1[[#This Row],[ritmo_s]]/60-Acrescentar1[[#This Row],[comp_ritmo_min]])*100),2),"00")</f>
        <v>68</v>
      </c>
      <c r="P672" t="str">
        <f>Acrescentar1[[#This Row],[comp_ritmo_min]]&amp;":"&amp;Acrescentar1[[#This Row],[comp_ritmo_seg]]</f>
        <v>05:68</v>
      </c>
    </row>
    <row r="673" spans="1:16" x14ac:dyDescent="0.3">
      <c r="A673">
        <v>672</v>
      </c>
      <c r="B673">
        <v>9718</v>
      </c>
      <c r="C673" s="1" t="s">
        <v>703</v>
      </c>
      <c r="D673" s="1" t="s">
        <v>1</v>
      </c>
      <c r="E673">
        <v>38</v>
      </c>
      <c r="F673" s="1" t="s">
        <v>11</v>
      </c>
      <c r="G673" s="4">
        <v>108</v>
      </c>
      <c r="H673" s="1" t="s">
        <v>6</v>
      </c>
      <c r="I673" s="1" t="s">
        <v>6</v>
      </c>
      <c r="J673" s="2">
        <v>3.9444444444444442E-2</v>
      </c>
      <c r="K673" s="3">
        <v>10</v>
      </c>
      <c r="L673" s="4">
        <f>HOUR(Acrescentar1[[#This Row],[tempo]])*60*60+MINUTE(Acrescentar1[[#This Row],[tempo]])*60+SECOND(Acrescentar1[[#This Row],[tempo]])</f>
        <v>3408</v>
      </c>
      <c r="M673">
        <f>Acrescentar1[[#This Row],[tempo_s]]/Acrescentar1[[#This Row],[distancia]]</f>
        <v>340.8</v>
      </c>
      <c r="N673" t="str">
        <f>TEXT(ROUNDDOWN(Acrescentar1[[#This Row],[ritmo_s]]/60,0),"00")</f>
        <v>05</v>
      </c>
      <c r="O673" s="4" t="str">
        <f>TEXT(ROUND(((Acrescentar1[[#This Row],[ritmo_s]]/60-Acrescentar1[[#This Row],[comp_ritmo_min]])*100),2),"00")</f>
        <v>68</v>
      </c>
      <c r="P673" t="str">
        <f>Acrescentar1[[#This Row],[comp_ritmo_min]]&amp;":"&amp;Acrescentar1[[#This Row],[comp_ritmo_seg]]</f>
        <v>05:68</v>
      </c>
    </row>
    <row r="674" spans="1:16" x14ac:dyDescent="0.3">
      <c r="A674">
        <v>673</v>
      </c>
      <c r="B674">
        <v>11029</v>
      </c>
      <c r="C674" s="1" t="s">
        <v>704</v>
      </c>
      <c r="D674" s="1" t="s">
        <v>1</v>
      </c>
      <c r="E674">
        <v>38</v>
      </c>
      <c r="F674" s="1" t="s">
        <v>11</v>
      </c>
      <c r="G674" s="4">
        <v>109</v>
      </c>
      <c r="H674" s="1" t="s">
        <v>6</v>
      </c>
      <c r="I674" s="1" t="s">
        <v>6</v>
      </c>
      <c r="J674" s="2">
        <v>3.9444444444444442E-2</v>
      </c>
      <c r="K674" s="3">
        <v>10</v>
      </c>
      <c r="L674" s="4">
        <f>HOUR(Acrescentar1[[#This Row],[tempo]])*60*60+MINUTE(Acrescentar1[[#This Row],[tempo]])*60+SECOND(Acrescentar1[[#This Row],[tempo]])</f>
        <v>3408</v>
      </c>
      <c r="M674">
        <f>Acrescentar1[[#This Row],[tempo_s]]/Acrescentar1[[#This Row],[distancia]]</f>
        <v>340.8</v>
      </c>
      <c r="N674" t="str">
        <f>TEXT(ROUNDDOWN(Acrescentar1[[#This Row],[ritmo_s]]/60,0),"00")</f>
        <v>05</v>
      </c>
      <c r="O674" s="4" t="str">
        <f>TEXT(ROUND(((Acrescentar1[[#This Row],[ritmo_s]]/60-Acrescentar1[[#This Row],[comp_ritmo_min]])*100),2),"00")</f>
        <v>68</v>
      </c>
      <c r="P674" t="str">
        <f>Acrescentar1[[#This Row],[comp_ritmo_min]]&amp;":"&amp;Acrescentar1[[#This Row],[comp_ritmo_seg]]</f>
        <v>05:68</v>
      </c>
    </row>
    <row r="675" spans="1:16" x14ac:dyDescent="0.3">
      <c r="A675">
        <v>674</v>
      </c>
      <c r="B675">
        <v>11031</v>
      </c>
      <c r="C675" s="1" t="s">
        <v>705</v>
      </c>
      <c r="D675" s="1" t="s">
        <v>1</v>
      </c>
      <c r="E675">
        <v>62</v>
      </c>
      <c r="F675" s="1" t="s">
        <v>51</v>
      </c>
      <c r="G675" s="4">
        <v>22</v>
      </c>
      <c r="H675" s="1" t="s">
        <v>6</v>
      </c>
      <c r="I675" s="1" t="s">
        <v>6</v>
      </c>
      <c r="J675" s="2">
        <v>3.9467592592592596E-2</v>
      </c>
      <c r="K675" s="3">
        <v>10</v>
      </c>
      <c r="L675" s="4">
        <f>HOUR(Acrescentar1[[#This Row],[tempo]])*60*60+MINUTE(Acrescentar1[[#This Row],[tempo]])*60+SECOND(Acrescentar1[[#This Row],[tempo]])</f>
        <v>3410</v>
      </c>
      <c r="M675">
        <f>Acrescentar1[[#This Row],[tempo_s]]/Acrescentar1[[#This Row],[distancia]]</f>
        <v>341</v>
      </c>
      <c r="N675" t="str">
        <f>TEXT(ROUNDDOWN(Acrescentar1[[#This Row],[ritmo_s]]/60,0),"00")</f>
        <v>05</v>
      </c>
      <c r="O675" s="4" t="str">
        <f>TEXT(ROUND(((Acrescentar1[[#This Row],[ritmo_s]]/60-Acrescentar1[[#This Row],[comp_ritmo_min]])*100),2),"00")</f>
        <v>68</v>
      </c>
      <c r="P675" t="str">
        <f>Acrescentar1[[#This Row],[comp_ritmo_min]]&amp;":"&amp;Acrescentar1[[#This Row],[comp_ritmo_seg]]</f>
        <v>05:68</v>
      </c>
    </row>
    <row r="676" spans="1:16" x14ac:dyDescent="0.3">
      <c r="A676">
        <v>675</v>
      </c>
      <c r="B676">
        <v>11159</v>
      </c>
      <c r="C676" s="1" t="s">
        <v>706</v>
      </c>
      <c r="D676" s="1" t="s">
        <v>1</v>
      </c>
      <c r="E676">
        <v>73</v>
      </c>
      <c r="F676" s="1" t="s">
        <v>49</v>
      </c>
      <c r="G676" s="4">
        <v>7</v>
      </c>
      <c r="H676" s="1" t="s">
        <v>6</v>
      </c>
      <c r="I676" s="1" t="s">
        <v>6</v>
      </c>
      <c r="J676" s="2">
        <v>3.9467592592592596E-2</v>
      </c>
      <c r="K676" s="3">
        <v>10</v>
      </c>
      <c r="L676" s="4">
        <f>HOUR(Acrescentar1[[#This Row],[tempo]])*60*60+MINUTE(Acrescentar1[[#This Row],[tempo]])*60+SECOND(Acrescentar1[[#This Row],[tempo]])</f>
        <v>3410</v>
      </c>
      <c r="M676">
        <f>Acrescentar1[[#This Row],[tempo_s]]/Acrescentar1[[#This Row],[distancia]]</f>
        <v>341</v>
      </c>
      <c r="N676" t="str">
        <f>TEXT(ROUNDDOWN(Acrescentar1[[#This Row],[ritmo_s]]/60,0),"00")</f>
        <v>05</v>
      </c>
      <c r="O676" s="4" t="str">
        <f>TEXT(ROUND(((Acrescentar1[[#This Row],[ritmo_s]]/60-Acrescentar1[[#This Row],[comp_ritmo_min]])*100),2),"00")</f>
        <v>68</v>
      </c>
      <c r="P676" t="str">
        <f>Acrescentar1[[#This Row],[comp_ritmo_min]]&amp;":"&amp;Acrescentar1[[#This Row],[comp_ritmo_seg]]</f>
        <v>05:68</v>
      </c>
    </row>
    <row r="677" spans="1:16" x14ac:dyDescent="0.3">
      <c r="A677">
        <v>676</v>
      </c>
      <c r="B677">
        <v>9674</v>
      </c>
      <c r="C677" s="1" t="s">
        <v>707</v>
      </c>
      <c r="D677" s="1" t="s">
        <v>1</v>
      </c>
      <c r="E677">
        <v>43</v>
      </c>
      <c r="F677" s="1" t="s">
        <v>14</v>
      </c>
      <c r="G677" s="4">
        <v>137</v>
      </c>
      <c r="H677" s="1" t="s">
        <v>6</v>
      </c>
      <c r="I677" s="1" t="s">
        <v>6</v>
      </c>
      <c r="J677" s="2">
        <v>3.9490740740740743E-2</v>
      </c>
      <c r="K677" s="3">
        <v>10</v>
      </c>
      <c r="L677" s="4">
        <f>HOUR(Acrescentar1[[#This Row],[tempo]])*60*60+MINUTE(Acrescentar1[[#This Row],[tempo]])*60+SECOND(Acrescentar1[[#This Row],[tempo]])</f>
        <v>3412</v>
      </c>
      <c r="M677">
        <f>Acrescentar1[[#This Row],[tempo_s]]/Acrescentar1[[#This Row],[distancia]]</f>
        <v>341.2</v>
      </c>
      <c r="N677" t="str">
        <f>TEXT(ROUNDDOWN(Acrescentar1[[#This Row],[ritmo_s]]/60,0),"00")</f>
        <v>05</v>
      </c>
      <c r="O677" s="4" t="str">
        <f>TEXT(ROUND(((Acrescentar1[[#This Row],[ritmo_s]]/60-Acrescentar1[[#This Row],[comp_ritmo_min]])*100),2),"00")</f>
        <v>69</v>
      </c>
      <c r="P677" t="str">
        <f>Acrescentar1[[#This Row],[comp_ritmo_min]]&amp;":"&amp;Acrescentar1[[#This Row],[comp_ritmo_seg]]</f>
        <v>05:69</v>
      </c>
    </row>
    <row r="678" spans="1:16" x14ac:dyDescent="0.3">
      <c r="A678">
        <v>677</v>
      </c>
      <c r="B678">
        <v>10742</v>
      </c>
      <c r="C678" s="1" t="s">
        <v>708</v>
      </c>
      <c r="D678" s="1" t="s">
        <v>1</v>
      </c>
      <c r="E678">
        <v>26</v>
      </c>
      <c r="F678" s="1" t="s">
        <v>36</v>
      </c>
      <c r="G678" s="4">
        <v>45</v>
      </c>
      <c r="H678" s="1" t="s">
        <v>6</v>
      </c>
      <c r="I678" s="1" t="s">
        <v>6</v>
      </c>
      <c r="J678" s="2">
        <v>3.9490740740740743E-2</v>
      </c>
      <c r="K678" s="3">
        <v>10</v>
      </c>
      <c r="L678" s="4">
        <f>HOUR(Acrescentar1[[#This Row],[tempo]])*60*60+MINUTE(Acrescentar1[[#This Row],[tempo]])*60+SECOND(Acrescentar1[[#This Row],[tempo]])</f>
        <v>3412</v>
      </c>
      <c r="M678">
        <f>Acrescentar1[[#This Row],[tempo_s]]/Acrescentar1[[#This Row],[distancia]]</f>
        <v>341.2</v>
      </c>
      <c r="N678" t="str">
        <f>TEXT(ROUNDDOWN(Acrescentar1[[#This Row],[ritmo_s]]/60,0),"00")</f>
        <v>05</v>
      </c>
      <c r="O678" s="4" t="str">
        <f>TEXT(ROUND(((Acrescentar1[[#This Row],[ritmo_s]]/60-Acrescentar1[[#This Row],[comp_ritmo_min]])*100),2),"00")</f>
        <v>69</v>
      </c>
      <c r="P678" t="str">
        <f>Acrescentar1[[#This Row],[comp_ritmo_min]]&amp;":"&amp;Acrescentar1[[#This Row],[comp_ritmo_seg]]</f>
        <v>05:69</v>
      </c>
    </row>
    <row r="679" spans="1:16" x14ac:dyDescent="0.3">
      <c r="A679">
        <v>678</v>
      </c>
      <c r="B679">
        <v>10765</v>
      </c>
      <c r="C679" s="1" t="s">
        <v>709</v>
      </c>
      <c r="D679" s="1" t="s">
        <v>1</v>
      </c>
      <c r="E679">
        <v>34</v>
      </c>
      <c r="F679" s="1" t="s">
        <v>2</v>
      </c>
      <c r="G679" s="4">
        <v>106</v>
      </c>
      <c r="H679" s="1" t="s">
        <v>6</v>
      </c>
      <c r="I679" s="1" t="s">
        <v>6</v>
      </c>
      <c r="J679" s="2">
        <v>3.951388888888889E-2</v>
      </c>
      <c r="K679" s="3">
        <v>10</v>
      </c>
      <c r="L679" s="4">
        <f>HOUR(Acrescentar1[[#This Row],[tempo]])*60*60+MINUTE(Acrescentar1[[#This Row],[tempo]])*60+SECOND(Acrescentar1[[#This Row],[tempo]])</f>
        <v>3414</v>
      </c>
      <c r="M679">
        <f>Acrescentar1[[#This Row],[tempo_s]]/Acrescentar1[[#This Row],[distancia]]</f>
        <v>341.4</v>
      </c>
      <c r="N679" t="str">
        <f>TEXT(ROUNDDOWN(Acrescentar1[[#This Row],[ritmo_s]]/60,0),"00")</f>
        <v>05</v>
      </c>
      <c r="O679" s="4" t="str">
        <f>TEXT(ROUND(((Acrescentar1[[#This Row],[ritmo_s]]/60-Acrescentar1[[#This Row],[comp_ritmo_min]])*100),2),"00")</f>
        <v>69</v>
      </c>
      <c r="P679" t="str">
        <f>Acrescentar1[[#This Row],[comp_ritmo_min]]&amp;":"&amp;Acrescentar1[[#This Row],[comp_ritmo_seg]]</f>
        <v>05:69</v>
      </c>
    </row>
    <row r="680" spans="1:16" x14ac:dyDescent="0.3">
      <c r="A680">
        <v>679</v>
      </c>
      <c r="B680">
        <v>10089</v>
      </c>
      <c r="C680" s="1" t="s">
        <v>710</v>
      </c>
      <c r="D680" s="1" t="s">
        <v>1</v>
      </c>
      <c r="E680">
        <v>57</v>
      </c>
      <c r="F680" s="1" t="s">
        <v>59</v>
      </c>
      <c r="G680" s="4">
        <v>35</v>
      </c>
      <c r="H680" s="1" t="s">
        <v>6</v>
      </c>
      <c r="I680" s="1" t="s">
        <v>6</v>
      </c>
      <c r="J680" s="2">
        <v>3.951388888888889E-2</v>
      </c>
      <c r="K680" s="3">
        <v>10</v>
      </c>
      <c r="L680" s="4">
        <f>HOUR(Acrescentar1[[#This Row],[tempo]])*60*60+MINUTE(Acrescentar1[[#This Row],[tempo]])*60+SECOND(Acrescentar1[[#This Row],[tempo]])</f>
        <v>3414</v>
      </c>
      <c r="M680">
        <f>Acrescentar1[[#This Row],[tempo_s]]/Acrescentar1[[#This Row],[distancia]]</f>
        <v>341.4</v>
      </c>
      <c r="N680" t="str">
        <f>TEXT(ROUNDDOWN(Acrescentar1[[#This Row],[ritmo_s]]/60,0),"00")</f>
        <v>05</v>
      </c>
      <c r="O680" s="4" t="str">
        <f>TEXT(ROUND(((Acrescentar1[[#This Row],[ritmo_s]]/60-Acrescentar1[[#This Row],[comp_ritmo_min]])*100),2),"00")</f>
        <v>69</v>
      </c>
      <c r="P680" t="str">
        <f>Acrescentar1[[#This Row],[comp_ritmo_min]]&amp;":"&amp;Acrescentar1[[#This Row],[comp_ritmo_seg]]</f>
        <v>05:69</v>
      </c>
    </row>
    <row r="681" spans="1:16" x14ac:dyDescent="0.3">
      <c r="A681">
        <v>680</v>
      </c>
      <c r="B681">
        <v>8634</v>
      </c>
      <c r="C681" s="1" t="s">
        <v>711</v>
      </c>
      <c r="D681" s="1" t="s">
        <v>1</v>
      </c>
      <c r="E681">
        <v>45</v>
      </c>
      <c r="F681" s="1" t="s">
        <v>16</v>
      </c>
      <c r="G681" s="4">
        <v>97</v>
      </c>
      <c r="H681" s="1" t="s">
        <v>6</v>
      </c>
      <c r="I681" s="1" t="s">
        <v>80</v>
      </c>
      <c r="J681" s="2">
        <v>3.9525462962962964E-2</v>
      </c>
      <c r="K681" s="3">
        <v>10</v>
      </c>
      <c r="L681" s="4">
        <f>HOUR(Acrescentar1[[#This Row],[tempo]])*60*60+MINUTE(Acrescentar1[[#This Row],[tempo]])*60+SECOND(Acrescentar1[[#This Row],[tempo]])</f>
        <v>3415</v>
      </c>
      <c r="M681">
        <f>Acrescentar1[[#This Row],[tempo_s]]/Acrescentar1[[#This Row],[distancia]]</f>
        <v>341.5</v>
      </c>
      <c r="N681" t="str">
        <f>TEXT(ROUNDDOWN(Acrescentar1[[#This Row],[ritmo_s]]/60,0),"00")</f>
        <v>05</v>
      </c>
      <c r="O681" s="4" t="str">
        <f>TEXT(ROUND(((Acrescentar1[[#This Row],[ritmo_s]]/60-Acrescentar1[[#This Row],[comp_ritmo_min]])*100),2),"00")</f>
        <v>69</v>
      </c>
      <c r="P681" t="str">
        <f>Acrescentar1[[#This Row],[comp_ritmo_min]]&amp;":"&amp;Acrescentar1[[#This Row],[comp_ritmo_seg]]</f>
        <v>05:69</v>
      </c>
    </row>
    <row r="682" spans="1:16" x14ac:dyDescent="0.3">
      <c r="A682">
        <v>681</v>
      </c>
      <c r="B682">
        <v>9888</v>
      </c>
      <c r="C682" s="1" t="s">
        <v>712</v>
      </c>
      <c r="D682" s="1" t="s">
        <v>1</v>
      </c>
      <c r="E682">
        <v>43</v>
      </c>
      <c r="F682" s="1" t="s">
        <v>14</v>
      </c>
      <c r="G682" s="4">
        <v>138</v>
      </c>
      <c r="H682" s="1" t="s">
        <v>6</v>
      </c>
      <c r="I682" s="1" t="s">
        <v>6</v>
      </c>
      <c r="J682" s="2">
        <v>3.9537037037037037E-2</v>
      </c>
      <c r="K682" s="3">
        <v>10</v>
      </c>
      <c r="L682" s="4">
        <f>HOUR(Acrescentar1[[#This Row],[tempo]])*60*60+MINUTE(Acrescentar1[[#This Row],[tempo]])*60+SECOND(Acrescentar1[[#This Row],[tempo]])</f>
        <v>3416</v>
      </c>
      <c r="M682">
        <f>Acrescentar1[[#This Row],[tempo_s]]/Acrescentar1[[#This Row],[distancia]]</f>
        <v>341.6</v>
      </c>
      <c r="N682" t="str">
        <f>TEXT(ROUNDDOWN(Acrescentar1[[#This Row],[ritmo_s]]/60,0),"00")</f>
        <v>05</v>
      </c>
      <c r="O682" s="4" t="str">
        <f>TEXT(ROUND(((Acrescentar1[[#This Row],[ritmo_s]]/60-Acrescentar1[[#This Row],[comp_ritmo_min]])*100),2),"00")</f>
        <v>69</v>
      </c>
      <c r="P682" t="str">
        <f>Acrescentar1[[#This Row],[comp_ritmo_min]]&amp;":"&amp;Acrescentar1[[#This Row],[comp_ritmo_seg]]</f>
        <v>05:69</v>
      </c>
    </row>
    <row r="683" spans="1:16" x14ac:dyDescent="0.3">
      <c r="A683">
        <v>682</v>
      </c>
      <c r="B683">
        <v>10725</v>
      </c>
      <c r="C683" s="1" t="s">
        <v>713</v>
      </c>
      <c r="D683" s="1" t="s">
        <v>1</v>
      </c>
      <c r="E683">
        <v>28</v>
      </c>
      <c r="F683" s="1" t="s">
        <v>36</v>
      </c>
      <c r="G683" s="4">
        <v>46</v>
      </c>
      <c r="H683" s="1" t="s">
        <v>6</v>
      </c>
      <c r="I683" s="1" t="s">
        <v>6</v>
      </c>
      <c r="J683" s="2">
        <v>3.9548611111111111E-2</v>
      </c>
      <c r="K683" s="3">
        <v>10</v>
      </c>
      <c r="L683" s="4">
        <f>HOUR(Acrescentar1[[#This Row],[tempo]])*60*60+MINUTE(Acrescentar1[[#This Row],[tempo]])*60+SECOND(Acrescentar1[[#This Row],[tempo]])</f>
        <v>3417</v>
      </c>
      <c r="M683">
        <f>Acrescentar1[[#This Row],[tempo_s]]/Acrescentar1[[#This Row],[distancia]]</f>
        <v>341.7</v>
      </c>
      <c r="N683" t="str">
        <f>TEXT(ROUNDDOWN(Acrescentar1[[#This Row],[ritmo_s]]/60,0),"00")</f>
        <v>05</v>
      </c>
      <c r="O683" s="4" t="str">
        <f>TEXT(ROUND(((Acrescentar1[[#This Row],[ritmo_s]]/60-Acrescentar1[[#This Row],[comp_ritmo_min]])*100),2),"00")</f>
        <v>70</v>
      </c>
      <c r="P683" t="str">
        <f>Acrescentar1[[#This Row],[comp_ritmo_min]]&amp;":"&amp;Acrescentar1[[#This Row],[comp_ritmo_seg]]</f>
        <v>05:70</v>
      </c>
    </row>
    <row r="684" spans="1:16" x14ac:dyDescent="0.3">
      <c r="A684">
        <v>683</v>
      </c>
      <c r="B684">
        <v>9219</v>
      </c>
      <c r="C684" s="1" t="s">
        <v>714</v>
      </c>
      <c r="D684" s="1" t="s">
        <v>1</v>
      </c>
      <c r="E684">
        <v>0</v>
      </c>
      <c r="F684" s="1" t="s">
        <v>156</v>
      </c>
      <c r="G684" s="4">
        <v>8</v>
      </c>
      <c r="H684" s="1" t="s">
        <v>6</v>
      </c>
      <c r="I684" s="1" t="s">
        <v>104</v>
      </c>
      <c r="J684" s="2">
        <v>3.9560185185185184E-2</v>
      </c>
      <c r="K684" s="3">
        <v>10</v>
      </c>
      <c r="L684" s="4">
        <f>HOUR(Acrescentar1[[#This Row],[tempo]])*60*60+MINUTE(Acrescentar1[[#This Row],[tempo]])*60+SECOND(Acrescentar1[[#This Row],[tempo]])</f>
        <v>3418</v>
      </c>
      <c r="M684">
        <f>Acrescentar1[[#This Row],[tempo_s]]/Acrescentar1[[#This Row],[distancia]]</f>
        <v>341.8</v>
      </c>
      <c r="N684" t="str">
        <f>TEXT(ROUNDDOWN(Acrescentar1[[#This Row],[ritmo_s]]/60,0),"00")</f>
        <v>05</v>
      </c>
      <c r="O684" s="4" t="str">
        <f>TEXT(ROUND(((Acrescentar1[[#This Row],[ritmo_s]]/60-Acrescentar1[[#This Row],[comp_ritmo_min]])*100),2),"00")</f>
        <v>70</v>
      </c>
      <c r="P684" t="str">
        <f>Acrescentar1[[#This Row],[comp_ritmo_min]]&amp;":"&amp;Acrescentar1[[#This Row],[comp_ritmo_seg]]</f>
        <v>05:70</v>
      </c>
    </row>
    <row r="685" spans="1:16" x14ac:dyDescent="0.3">
      <c r="A685">
        <v>684</v>
      </c>
      <c r="B685">
        <v>9629</v>
      </c>
      <c r="C685" s="1" t="s">
        <v>715</v>
      </c>
      <c r="D685" s="1" t="s">
        <v>1</v>
      </c>
      <c r="E685">
        <v>29</v>
      </c>
      <c r="F685" s="1" t="s">
        <v>36</v>
      </c>
      <c r="G685" s="4">
        <v>47</v>
      </c>
      <c r="H685" s="1" t="s">
        <v>6</v>
      </c>
      <c r="I685" s="1" t="s">
        <v>6</v>
      </c>
      <c r="J685" s="2">
        <v>3.9583333333333331E-2</v>
      </c>
      <c r="K685" s="3">
        <v>10</v>
      </c>
      <c r="L685" s="4">
        <f>HOUR(Acrescentar1[[#This Row],[tempo]])*60*60+MINUTE(Acrescentar1[[#This Row],[tempo]])*60+SECOND(Acrescentar1[[#This Row],[tempo]])</f>
        <v>3420</v>
      </c>
      <c r="M685">
        <f>Acrescentar1[[#This Row],[tempo_s]]/Acrescentar1[[#This Row],[distancia]]</f>
        <v>342</v>
      </c>
      <c r="N685" t="str">
        <f>TEXT(ROUNDDOWN(Acrescentar1[[#This Row],[ritmo_s]]/60,0),"00")</f>
        <v>05</v>
      </c>
      <c r="O685" s="4" t="str">
        <f>TEXT(ROUND(((Acrescentar1[[#This Row],[ritmo_s]]/60-Acrescentar1[[#This Row],[comp_ritmo_min]])*100),2),"00")</f>
        <v>70</v>
      </c>
      <c r="P685" t="str">
        <f>Acrescentar1[[#This Row],[comp_ritmo_min]]&amp;":"&amp;Acrescentar1[[#This Row],[comp_ritmo_seg]]</f>
        <v>05:70</v>
      </c>
    </row>
    <row r="686" spans="1:16" x14ac:dyDescent="0.3">
      <c r="A686">
        <v>685</v>
      </c>
      <c r="B686">
        <v>9529</v>
      </c>
      <c r="C686" s="1" t="s">
        <v>716</v>
      </c>
      <c r="D686" s="1" t="s">
        <v>1</v>
      </c>
      <c r="E686">
        <v>51</v>
      </c>
      <c r="F686" s="1" t="s">
        <v>18</v>
      </c>
      <c r="G686" s="4">
        <v>71</v>
      </c>
      <c r="H686" s="1" t="s">
        <v>6</v>
      </c>
      <c r="I686" s="1" t="s">
        <v>210</v>
      </c>
      <c r="J686" s="2">
        <v>3.9594907407407405E-2</v>
      </c>
      <c r="K686" s="3">
        <v>10</v>
      </c>
      <c r="L686" s="4">
        <f>HOUR(Acrescentar1[[#This Row],[tempo]])*60*60+MINUTE(Acrescentar1[[#This Row],[tempo]])*60+SECOND(Acrescentar1[[#This Row],[tempo]])</f>
        <v>3421</v>
      </c>
      <c r="M686">
        <f>Acrescentar1[[#This Row],[tempo_s]]/Acrescentar1[[#This Row],[distancia]]</f>
        <v>342.1</v>
      </c>
      <c r="N686" t="str">
        <f>TEXT(ROUNDDOWN(Acrescentar1[[#This Row],[ritmo_s]]/60,0),"00")</f>
        <v>05</v>
      </c>
      <c r="O686" s="4" t="str">
        <f>TEXT(ROUND(((Acrescentar1[[#This Row],[ritmo_s]]/60-Acrescentar1[[#This Row],[comp_ritmo_min]])*100),2),"00")</f>
        <v>70</v>
      </c>
      <c r="P686" t="str">
        <f>Acrescentar1[[#This Row],[comp_ritmo_min]]&amp;":"&amp;Acrescentar1[[#This Row],[comp_ritmo_seg]]</f>
        <v>05:70</v>
      </c>
    </row>
    <row r="687" spans="1:16" x14ac:dyDescent="0.3">
      <c r="A687">
        <v>686</v>
      </c>
      <c r="B687">
        <v>9092</v>
      </c>
      <c r="C687" s="1" t="s">
        <v>717</v>
      </c>
      <c r="D687" s="1" t="s">
        <v>1</v>
      </c>
      <c r="E687">
        <v>38</v>
      </c>
      <c r="F687" s="1" t="s">
        <v>11</v>
      </c>
      <c r="G687" s="4">
        <v>110</v>
      </c>
      <c r="H687" s="1" t="s">
        <v>6</v>
      </c>
      <c r="I687" s="1" t="s">
        <v>9</v>
      </c>
      <c r="J687" s="2">
        <v>3.9629629629629633E-2</v>
      </c>
      <c r="K687" s="3">
        <v>10</v>
      </c>
      <c r="L687" s="4">
        <f>HOUR(Acrescentar1[[#This Row],[tempo]])*60*60+MINUTE(Acrescentar1[[#This Row],[tempo]])*60+SECOND(Acrescentar1[[#This Row],[tempo]])</f>
        <v>3424</v>
      </c>
      <c r="M687">
        <f>Acrescentar1[[#This Row],[tempo_s]]/Acrescentar1[[#This Row],[distancia]]</f>
        <v>342.4</v>
      </c>
      <c r="N687" t="str">
        <f>TEXT(ROUNDDOWN(Acrescentar1[[#This Row],[ritmo_s]]/60,0),"00")</f>
        <v>05</v>
      </c>
      <c r="O687" s="4" t="str">
        <f>TEXT(ROUND(((Acrescentar1[[#This Row],[ritmo_s]]/60-Acrescentar1[[#This Row],[comp_ritmo_min]])*100),2),"00")</f>
        <v>71</v>
      </c>
      <c r="P687" t="str">
        <f>Acrescentar1[[#This Row],[comp_ritmo_min]]&amp;":"&amp;Acrescentar1[[#This Row],[comp_ritmo_seg]]</f>
        <v>05:71</v>
      </c>
    </row>
    <row r="688" spans="1:16" x14ac:dyDescent="0.3">
      <c r="A688">
        <v>687</v>
      </c>
      <c r="B688">
        <v>11041</v>
      </c>
      <c r="C688" s="1" t="s">
        <v>718</v>
      </c>
      <c r="D688" s="1" t="s">
        <v>1</v>
      </c>
      <c r="E688">
        <v>21</v>
      </c>
      <c r="F688" s="1" t="s">
        <v>5</v>
      </c>
      <c r="G688" s="4">
        <v>23</v>
      </c>
      <c r="H688" s="1" t="s">
        <v>6</v>
      </c>
      <c r="I688" s="1" t="s">
        <v>6</v>
      </c>
      <c r="J688" s="2">
        <v>3.9629629629629633E-2</v>
      </c>
      <c r="K688" s="3">
        <v>10</v>
      </c>
      <c r="L688" s="4">
        <f>HOUR(Acrescentar1[[#This Row],[tempo]])*60*60+MINUTE(Acrescentar1[[#This Row],[tempo]])*60+SECOND(Acrescentar1[[#This Row],[tempo]])</f>
        <v>3424</v>
      </c>
      <c r="M688">
        <f>Acrescentar1[[#This Row],[tempo_s]]/Acrescentar1[[#This Row],[distancia]]</f>
        <v>342.4</v>
      </c>
      <c r="N688" t="str">
        <f>TEXT(ROUNDDOWN(Acrescentar1[[#This Row],[ritmo_s]]/60,0),"00")</f>
        <v>05</v>
      </c>
      <c r="O688" s="4" t="str">
        <f>TEXT(ROUND(((Acrescentar1[[#This Row],[ritmo_s]]/60-Acrescentar1[[#This Row],[comp_ritmo_min]])*100),2),"00")</f>
        <v>71</v>
      </c>
      <c r="P688" t="str">
        <f>Acrescentar1[[#This Row],[comp_ritmo_min]]&amp;":"&amp;Acrescentar1[[#This Row],[comp_ritmo_seg]]</f>
        <v>05:71</v>
      </c>
    </row>
    <row r="689" spans="1:16" x14ac:dyDescent="0.3">
      <c r="A689">
        <v>688</v>
      </c>
      <c r="B689">
        <v>9904</v>
      </c>
      <c r="C689" s="1" t="s">
        <v>719</v>
      </c>
      <c r="D689" s="1" t="s">
        <v>1</v>
      </c>
      <c r="E689">
        <v>29</v>
      </c>
      <c r="F689" s="1" t="s">
        <v>36</v>
      </c>
      <c r="G689" s="4">
        <v>48</v>
      </c>
      <c r="H689" s="1" t="s">
        <v>6</v>
      </c>
      <c r="I689" s="1" t="s">
        <v>6</v>
      </c>
      <c r="J689" s="2">
        <v>3.9687500000000001E-2</v>
      </c>
      <c r="K689" s="3">
        <v>10</v>
      </c>
      <c r="L689" s="4">
        <f>HOUR(Acrescentar1[[#This Row],[tempo]])*60*60+MINUTE(Acrescentar1[[#This Row],[tempo]])*60+SECOND(Acrescentar1[[#This Row],[tempo]])</f>
        <v>3429</v>
      </c>
      <c r="M689">
        <f>Acrescentar1[[#This Row],[tempo_s]]/Acrescentar1[[#This Row],[distancia]]</f>
        <v>342.9</v>
      </c>
      <c r="N689" t="str">
        <f>TEXT(ROUNDDOWN(Acrescentar1[[#This Row],[ritmo_s]]/60,0),"00")</f>
        <v>05</v>
      </c>
      <c r="O689" s="4" t="str">
        <f>TEXT(ROUND(((Acrescentar1[[#This Row],[ritmo_s]]/60-Acrescentar1[[#This Row],[comp_ritmo_min]])*100),2),"00")</f>
        <v>72</v>
      </c>
      <c r="P689" t="str">
        <f>Acrescentar1[[#This Row],[comp_ritmo_min]]&amp;":"&amp;Acrescentar1[[#This Row],[comp_ritmo_seg]]</f>
        <v>05:72</v>
      </c>
    </row>
    <row r="690" spans="1:16" x14ac:dyDescent="0.3">
      <c r="A690">
        <v>689</v>
      </c>
      <c r="B690">
        <v>10861</v>
      </c>
      <c r="C690" s="1" t="s">
        <v>720</v>
      </c>
      <c r="D690" s="1" t="s">
        <v>1</v>
      </c>
      <c r="E690">
        <v>29</v>
      </c>
      <c r="F690" s="1" t="s">
        <v>36</v>
      </c>
      <c r="G690" s="4">
        <v>49</v>
      </c>
      <c r="H690" s="1" t="s">
        <v>6</v>
      </c>
      <c r="I690" s="1" t="s">
        <v>6</v>
      </c>
      <c r="J690" s="2">
        <v>3.9699074074074074E-2</v>
      </c>
      <c r="K690" s="3">
        <v>10</v>
      </c>
      <c r="L690" s="4">
        <f>HOUR(Acrescentar1[[#This Row],[tempo]])*60*60+MINUTE(Acrescentar1[[#This Row],[tempo]])*60+SECOND(Acrescentar1[[#This Row],[tempo]])</f>
        <v>3430</v>
      </c>
      <c r="M690">
        <f>Acrescentar1[[#This Row],[tempo_s]]/Acrescentar1[[#This Row],[distancia]]</f>
        <v>343</v>
      </c>
      <c r="N690" t="str">
        <f>TEXT(ROUNDDOWN(Acrescentar1[[#This Row],[ritmo_s]]/60,0),"00")</f>
        <v>05</v>
      </c>
      <c r="O690" s="4" t="str">
        <f>TEXT(ROUND(((Acrescentar1[[#This Row],[ritmo_s]]/60-Acrescentar1[[#This Row],[comp_ritmo_min]])*100),2),"00")</f>
        <v>72</v>
      </c>
      <c r="P690" t="str">
        <f>Acrescentar1[[#This Row],[comp_ritmo_min]]&amp;":"&amp;Acrescentar1[[#This Row],[comp_ritmo_seg]]</f>
        <v>05:72</v>
      </c>
    </row>
    <row r="691" spans="1:16" x14ac:dyDescent="0.3">
      <c r="A691">
        <v>690</v>
      </c>
      <c r="B691">
        <v>9868</v>
      </c>
      <c r="C691" s="1" t="s">
        <v>721</v>
      </c>
      <c r="D691" s="1" t="s">
        <v>1</v>
      </c>
      <c r="E691">
        <v>51</v>
      </c>
      <c r="F691" s="1" t="s">
        <v>18</v>
      </c>
      <c r="G691" s="4">
        <v>72</v>
      </c>
      <c r="H691" s="1" t="s">
        <v>6</v>
      </c>
      <c r="I691" s="1" t="s">
        <v>6</v>
      </c>
      <c r="J691" s="2">
        <v>3.9722222222222221E-2</v>
      </c>
      <c r="K691" s="3">
        <v>10</v>
      </c>
      <c r="L691" s="4">
        <f>HOUR(Acrescentar1[[#This Row],[tempo]])*60*60+MINUTE(Acrescentar1[[#This Row],[tempo]])*60+SECOND(Acrescentar1[[#This Row],[tempo]])</f>
        <v>3432</v>
      </c>
      <c r="M691">
        <f>Acrescentar1[[#This Row],[tempo_s]]/Acrescentar1[[#This Row],[distancia]]</f>
        <v>343.2</v>
      </c>
      <c r="N691" t="str">
        <f>TEXT(ROUNDDOWN(Acrescentar1[[#This Row],[ritmo_s]]/60,0),"00")</f>
        <v>05</v>
      </c>
      <c r="O691" s="4" t="str">
        <f>TEXT(ROUND(((Acrescentar1[[#This Row],[ritmo_s]]/60-Acrescentar1[[#This Row],[comp_ritmo_min]])*100),2),"00")</f>
        <v>72</v>
      </c>
      <c r="P691" t="str">
        <f>Acrescentar1[[#This Row],[comp_ritmo_min]]&amp;":"&amp;Acrescentar1[[#This Row],[comp_ritmo_seg]]</f>
        <v>05:72</v>
      </c>
    </row>
    <row r="692" spans="1:16" x14ac:dyDescent="0.3">
      <c r="A692">
        <v>691</v>
      </c>
      <c r="B692">
        <v>9142</v>
      </c>
      <c r="C692" s="1" t="s">
        <v>722</v>
      </c>
      <c r="D692" s="1" t="s">
        <v>1</v>
      </c>
      <c r="E692">
        <v>46</v>
      </c>
      <c r="F692" s="1" t="s">
        <v>16</v>
      </c>
      <c r="G692" s="4">
        <v>98</v>
      </c>
      <c r="H692" s="1" t="s">
        <v>6</v>
      </c>
      <c r="I692" s="1" t="s">
        <v>131</v>
      </c>
      <c r="J692" s="2">
        <v>3.9733796296296295E-2</v>
      </c>
      <c r="K692" s="3">
        <v>10</v>
      </c>
      <c r="L692" s="4">
        <f>HOUR(Acrescentar1[[#This Row],[tempo]])*60*60+MINUTE(Acrescentar1[[#This Row],[tempo]])*60+SECOND(Acrescentar1[[#This Row],[tempo]])</f>
        <v>3433</v>
      </c>
      <c r="M692">
        <f>Acrescentar1[[#This Row],[tempo_s]]/Acrescentar1[[#This Row],[distancia]]</f>
        <v>343.3</v>
      </c>
      <c r="N692" t="str">
        <f>TEXT(ROUNDDOWN(Acrescentar1[[#This Row],[ritmo_s]]/60,0),"00")</f>
        <v>05</v>
      </c>
      <c r="O692" s="4" t="str">
        <f>TEXT(ROUND(((Acrescentar1[[#This Row],[ritmo_s]]/60-Acrescentar1[[#This Row],[comp_ritmo_min]])*100),2),"00")</f>
        <v>72</v>
      </c>
      <c r="P692" t="str">
        <f>Acrescentar1[[#This Row],[comp_ritmo_min]]&amp;":"&amp;Acrescentar1[[#This Row],[comp_ritmo_seg]]</f>
        <v>05:72</v>
      </c>
    </row>
    <row r="693" spans="1:16" x14ac:dyDescent="0.3">
      <c r="A693">
        <v>692</v>
      </c>
      <c r="B693">
        <v>11296</v>
      </c>
      <c r="C693" s="1" t="s">
        <v>723</v>
      </c>
      <c r="D693" s="1" t="s">
        <v>1</v>
      </c>
      <c r="E693">
        <v>34</v>
      </c>
      <c r="F693" s="1" t="s">
        <v>2</v>
      </c>
      <c r="G693" s="4">
        <v>107</v>
      </c>
      <c r="H693" s="1" t="s">
        <v>6</v>
      </c>
      <c r="I693" s="1" t="s">
        <v>6</v>
      </c>
      <c r="J693" s="2">
        <v>3.9733796296296295E-2</v>
      </c>
      <c r="K693" s="3">
        <v>10</v>
      </c>
      <c r="L693" s="4">
        <f>HOUR(Acrescentar1[[#This Row],[tempo]])*60*60+MINUTE(Acrescentar1[[#This Row],[tempo]])*60+SECOND(Acrescentar1[[#This Row],[tempo]])</f>
        <v>3433</v>
      </c>
      <c r="M693">
        <f>Acrescentar1[[#This Row],[tempo_s]]/Acrescentar1[[#This Row],[distancia]]</f>
        <v>343.3</v>
      </c>
      <c r="N693" t="str">
        <f>TEXT(ROUNDDOWN(Acrescentar1[[#This Row],[ritmo_s]]/60,0),"00")</f>
        <v>05</v>
      </c>
      <c r="O693" s="4" t="str">
        <f>TEXT(ROUND(((Acrescentar1[[#This Row],[ritmo_s]]/60-Acrescentar1[[#This Row],[comp_ritmo_min]])*100),2),"00")</f>
        <v>72</v>
      </c>
      <c r="P693" t="str">
        <f>Acrescentar1[[#This Row],[comp_ritmo_min]]&amp;":"&amp;Acrescentar1[[#This Row],[comp_ritmo_seg]]</f>
        <v>05:72</v>
      </c>
    </row>
    <row r="694" spans="1:16" x14ac:dyDescent="0.3">
      <c r="A694">
        <v>693</v>
      </c>
      <c r="B694">
        <v>9908</v>
      </c>
      <c r="C694" s="1" t="s">
        <v>724</v>
      </c>
      <c r="D694" s="1" t="s">
        <v>1</v>
      </c>
      <c r="E694">
        <v>42</v>
      </c>
      <c r="F694" s="1" t="s">
        <v>14</v>
      </c>
      <c r="G694" s="4">
        <v>139</v>
      </c>
      <c r="H694" s="1" t="s">
        <v>6</v>
      </c>
      <c r="I694" s="1" t="s">
        <v>6</v>
      </c>
      <c r="J694" s="2">
        <v>3.9733796296296295E-2</v>
      </c>
      <c r="K694" s="3">
        <v>10</v>
      </c>
      <c r="L694" s="4">
        <f>HOUR(Acrescentar1[[#This Row],[tempo]])*60*60+MINUTE(Acrescentar1[[#This Row],[tempo]])*60+SECOND(Acrescentar1[[#This Row],[tempo]])</f>
        <v>3433</v>
      </c>
      <c r="M694">
        <f>Acrescentar1[[#This Row],[tempo_s]]/Acrescentar1[[#This Row],[distancia]]</f>
        <v>343.3</v>
      </c>
      <c r="N694" t="str">
        <f>TEXT(ROUNDDOWN(Acrescentar1[[#This Row],[ritmo_s]]/60,0),"00")</f>
        <v>05</v>
      </c>
      <c r="O694" s="4" t="str">
        <f>TEXT(ROUND(((Acrescentar1[[#This Row],[ritmo_s]]/60-Acrescentar1[[#This Row],[comp_ritmo_min]])*100),2),"00")</f>
        <v>72</v>
      </c>
      <c r="P694" t="str">
        <f>Acrescentar1[[#This Row],[comp_ritmo_min]]&amp;":"&amp;Acrescentar1[[#This Row],[comp_ritmo_seg]]</f>
        <v>05:72</v>
      </c>
    </row>
    <row r="695" spans="1:16" x14ac:dyDescent="0.3">
      <c r="A695">
        <v>694</v>
      </c>
      <c r="B695">
        <v>8763</v>
      </c>
      <c r="C695" s="1" t="s">
        <v>725</v>
      </c>
      <c r="D695" s="1" t="s">
        <v>1</v>
      </c>
      <c r="E695">
        <v>62</v>
      </c>
      <c r="F695" s="1" t="s">
        <v>51</v>
      </c>
      <c r="G695" s="4">
        <v>23</v>
      </c>
      <c r="H695" s="1" t="s">
        <v>6</v>
      </c>
      <c r="I695" s="1" t="s">
        <v>726</v>
      </c>
      <c r="J695" s="2">
        <v>3.9745370370370368E-2</v>
      </c>
      <c r="K695" s="3">
        <v>10</v>
      </c>
      <c r="L695" s="4">
        <f>HOUR(Acrescentar1[[#This Row],[tempo]])*60*60+MINUTE(Acrescentar1[[#This Row],[tempo]])*60+SECOND(Acrescentar1[[#This Row],[tempo]])</f>
        <v>3434</v>
      </c>
      <c r="M695">
        <f>Acrescentar1[[#This Row],[tempo_s]]/Acrescentar1[[#This Row],[distancia]]</f>
        <v>343.4</v>
      </c>
      <c r="N695" t="str">
        <f>TEXT(ROUNDDOWN(Acrescentar1[[#This Row],[ritmo_s]]/60,0),"00")</f>
        <v>05</v>
      </c>
      <c r="O695" s="4" t="str">
        <f>TEXT(ROUND(((Acrescentar1[[#This Row],[ritmo_s]]/60-Acrescentar1[[#This Row],[comp_ritmo_min]])*100),2),"00")</f>
        <v>72</v>
      </c>
      <c r="P695" t="str">
        <f>Acrescentar1[[#This Row],[comp_ritmo_min]]&amp;":"&amp;Acrescentar1[[#This Row],[comp_ritmo_seg]]</f>
        <v>05:72</v>
      </c>
    </row>
    <row r="696" spans="1:16" x14ac:dyDescent="0.3">
      <c r="A696">
        <v>695</v>
      </c>
      <c r="B696">
        <v>10862</v>
      </c>
      <c r="C696" s="1" t="s">
        <v>727</v>
      </c>
      <c r="D696" s="1" t="s">
        <v>1</v>
      </c>
      <c r="E696">
        <v>43</v>
      </c>
      <c r="F696" s="1" t="s">
        <v>14</v>
      </c>
      <c r="G696" s="4">
        <v>140</v>
      </c>
      <c r="H696" s="1" t="s">
        <v>6</v>
      </c>
      <c r="I696" s="1" t="s">
        <v>6</v>
      </c>
      <c r="J696" s="2">
        <v>3.9745370370370368E-2</v>
      </c>
      <c r="K696" s="3">
        <v>10</v>
      </c>
      <c r="L696" s="4">
        <f>HOUR(Acrescentar1[[#This Row],[tempo]])*60*60+MINUTE(Acrescentar1[[#This Row],[tempo]])*60+SECOND(Acrescentar1[[#This Row],[tempo]])</f>
        <v>3434</v>
      </c>
      <c r="M696">
        <f>Acrescentar1[[#This Row],[tempo_s]]/Acrescentar1[[#This Row],[distancia]]</f>
        <v>343.4</v>
      </c>
      <c r="N696" t="str">
        <f>TEXT(ROUNDDOWN(Acrescentar1[[#This Row],[ritmo_s]]/60,0),"00")</f>
        <v>05</v>
      </c>
      <c r="O696" s="4" t="str">
        <f>TEXT(ROUND(((Acrescentar1[[#This Row],[ritmo_s]]/60-Acrescentar1[[#This Row],[comp_ritmo_min]])*100),2),"00")</f>
        <v>72</v>
      </c>
      <c r="P696" t="str">
        <f>Acrescentar1[[#This Row],[comp_ritmo_min]]&amp;":"&amp;Acrescentar1[[#This Row],[comp_ritmo_seg]]</f>
        <v>05:72</v>
      </c>
    </row>
    <row r="697" spans="1:16" x14ac:dyDescent="0.3">
      <c r="A697">
        <v>696</v>
      </c>
      <c r="B697">
        <v>9591</v>
      </c>
      <c r="C697" s="1" t="s">
        <v>658</v>
      </c>
      <c r="D697" s="1" t="s">
        <v>1</v>
      </c>
      <c r="E697">
        <v>47</v>
      </c>
      <c r="F697" s="1" t="s">
        <v>16</v>
      </c>
      <c r="G697" s="4">
        <v>99</v>
      </c>
      <c r="H697" s="1" t="s">
        <v>6</v>
      </c>
      <c r="I697" s="1" t="s">
        <v>6</v>
      </c>
      <c r="J697" s="2">
        <v>3.9803240740740743E-2</v>
      </c>
      <c r="K697" s="3">
        <v>10</v>
      </c>
      <c r="L697" s="4">
        <f>HOUR(Acrescentar1[[#This Row],[tempo]])*60*60+MINUTE(Acrescentar1[[#This Row],[tempo]])*60+SECOND(Acrescentar1[[#This Row],[tempo]])</f>
        <v>3439</v>
      </c>
      <c r="M697">
        <f>Acrescentar1[[#This Row],[tempo_s]]/Acrescentar1[[#This Row],[distancia]]</f>
        <v>343.9</v>
      </c>
      <c r="N697" t="str">
        <f>TEXT(ROUNDDOWN(Acrescentar1[[#This Row],[ritmo_s]]/60,0),"00")</f>
        <v>05</v>
      </c>
      <c r="O697" s="4" t="str">
        <f>TEXT(ROUND(((Acrescentar1[[#This Row],[ritmo_s]]/60-Acrescentar1[[#This Row],[comp_ritmo_min]])*100),2),"00")</f>
        <v>73</v>
      </c>
      <c r="P697" t="str">
        <f>Acrescentar1[[#This Row],[comp_ritmo_min]]&amp;":"&amp;Acrescentar1[[#This Row],[comp_ritmo_seg]]</f>
        <v>05:73</v>
      </c>
    </row>
    <row r="698" spans="1:16" x14ac:dyDescent="0.3">
      <c r="A698">
        <v>697</v>
      </c>
      <c r="B698">
        <v>9597</v>
      </c>
      <c r="C698" s="1" t="s">
        <v>659</v>
      </c>
      <c r="D698" s="1" t="s">
        <v>1</v>
      </c>
      <c r="E698">
        <v>49</v>
      </c>
      <c r="F698" s="1" t="s">
        <v>16</v>
      </c>
      <c r="G698" s="4">
        <v>100</v>
      </c>
      <c r="H698" s="1" t="s">
        <v>6</v>
      </c>
      <c r="I698" s="1" t="s">
        <v>6</v>
      </c>
      <c r="J698" s="2">
        <v>3.9803240740740743E-2</v>
      </c>
      <c r="K698" s="3">
        <v>10</v>
      </c>
      <c r="L698" s="4">
        <f>HOUR(Acrescentar1[[#This Row],[tempo]])*60*60+MINUTE(Acrescentar1[[#This Row],[tempo]])*60+SECOND(Acrescentar1[[#This Row],[tempo]])</f>
        <v>3439</v>
      </c>
      <c r="M698">
        <f>Acrescentar1[[#This Row],[tempo_s]]/Acrescentar1[[#This Row],[distancia]]</f>
        <v>343.9</v>
      </c>
      <c r="N698" t="str">
        <f>TEXT(ROUNDDOWN(Acrescentar1[[#This Row],[ritmo_s]]/60,0),"00")</f>
        <v>05</v>
      </c>
      <c r="O698" s="4" t="str">
        <f>TEXT(ROUND(((Acrescentar1[[#This Row],[ritmo_s]]/60-Acrescentar1[[#This Row],[comp_ritmo_min]])*100),2),"00")</f>
        <v>73</v>
      </c>
      <c r="P698" t="str">
        <f>Acrescentar1[[#This Row],[comp_ritmo_min]]&amp;":"&amp;Acrescentar1[[#This Row],[comp_ritmo_seg]]</f>
        <v>05:73</v>
      </c>
    </row>
    <row r="699" spans="1:16" x14ac:dyDescent="0.3">
      <c r="A699">
        <v>698</v>
      </c>
      <c r="B699">
        <v>9366</v>
      </c>
      <c r="C699" s="1" t="s">
        <v>660</v>
      </c>
      <c r="D699" s="1" t="s">
        <v>1</v>
      </c>
      <c r="E699">
        <v>49</v>
      </c>
      <c r="F699" s="1" t="s">
        <v>16</v>
      </c>
      <c r="G699" s="4">
        <v>101</v>
      </c>
      <c r="H699" s="1" t="s">
        <v>6</v>
      </c>
      <c r="I699" s="1" t="s">
        <v>206</v>
      </c>
      <c r="J699" s="2">
        <v>3.9814814814814817E-2</v>
      </c>
      <c r="K699" s="3">
        <v>10</v>
      </c>
      <c r="L699" s="4">
        <f>HOUR(Acrescentar1[[#This Row],[tempo]])*60*60+MINUTE(Acrescentar1[[#This Row],[tempo]])*60+SECOND(Acrescentar1[[#This Row],[tempo]])</f>
        <v>3440</v>
      </c>
      <c r="M699">
        <f>Acrescentar1[[#This Row],[tempo_s]]/Acrescentar1[[#This Row],[distancia]]</f>
        <v>344</v>
      </c>
      <c r="N699" t="str">
        <f>TEXT(ROUNDDOWN(Acrescentar1[[#This Row],[ritmo_s]]/60,0),"00")</f>
        <v>05</v>
      </c>
      <c r="O699" s="4" t="str">
        <f>TEXT(ROUND(((Acrescentar1[[#This Row],[ritmo_s]]/60-Acrescentar1[[#This Row],[comp_ritmo_min]])*100),2),"00")</f>
        <v>73</v>
      </c>
      <c r="P699" t="str">
        <f>Acrescentar1[[#This Row],[comp_ritmo_min]]&amp;":"&amp;Acrescentar1[[#This Row],[comp_ritmo_seg]]</f>
        <v>05:73</v>
      </c>
    </row>
    <row r="700" spans="1:16" x14ac:dyDescent="0.3">
      <c r="A700">
        <v>699</v>
      </c>
      <c r="B700">
        <v>9013</v>
      </c>
      <c r="C700" s="1" t="s">
        <v>661</v>
      </c>
      <c r="D700" s="1" t="s">
        <v>1</v>
      </c>
      <c r="E700">
        <v>47</v>
      </c>
      <c r="F700" s="1" t="s">
        <v>16</v>
      </c>
      <c r="G700" s="4">
        <v>102</v>
      </c>
      <c r="H700" s="1" t="s">
        <v>6</v>
      </c>
      <c r="I700" s="1" t="s">
        <v>9</v>
      </c>
      <c r="J700" s="2">
        <v>3.9814814814814817E-2</v>
      </c>
      <c r="K700" s="3">
        <v>10</v>
      </c>
      <c r="L700" s="4">
        <f>HOUR(Acrescentar1[[#This Row],[tempo]])*60*60+MINUTE(Acrescentar1[[#This Row],[tempo]])*60+SECOND(Acrescentar1[[#This Row],[tempo]])</f>
        <v>3440</v>
      </c>
      <c r="M700">
        <f>Acrescentar1[[#This Row],[tempo_s]]/Acrescentar1[[#This Row],[distancia]]</f>
        <v>344</v>
      </c>
      <c r="N700" t="str">
        <f>TEXT(ROUNDDOWN(Acrescentar1[[#This Row],[ritmo_s]]/60,0),"00")</f>
        <v>05</v>
      </c>
      <c r="O700" s="4" t="str">
        <f>TEXT(ROUND(((Acrescentar1[[#This Row],[ritmo_s]]/60-Acrescentar1[[#This Row],[comp_ritmo_min]])*100),2),"00")</f>
        <v>73</v>
      </c>
      <c r="P700" t="str">
        <f>Acrescentar1[[#This Row],[comp_ritmo_min]]&amp;":"&amp;Acrescentar1[[#This Row],[comp_ritmo_seg]]</f>
        <v>05:73</v>
      </c>
    </row>
    <row r="701" spans="1:16" x14ac:dyDescent="0.3">
      <c r="A701">
        <v>700</v>
      </c>
      <c r="B701">
        <v>9754</v>
      </c>
      <c r="C701" s="1" t="s">
        <v>662</v>
      </c>
      <c r="D701" s="1" t="s">
        <v>1</v>
      </c>
      <c r="E701">
        <v>41</v>
      </c>
      <c r="F701" s="1" t="s">
        <v>14</v>
      </c>
      <c r="G701" s="4">
        <v>141</v>
      </c>
      <c r="H701" s="1" t="s">
        <v>6</v>
      </c>
      <c r="I701" s="1" t="s">
        <v>6</v>
      </c>
      <c r="J701" s="2">
        <v>3.982638888888889E-2</v>
      </c>
      <c r="K701" s="3">
        <v>10</v>
      </c>
      <c r="L701" s="4">
        <f>HOUR(Acrescentar1[[#This Row],[tempo]])*60*60+MINUTE(Acrescentar1[[#This Row],[tempo]])*60+SECOND(Acrescentar1[[#This Row],[tempo]])</f>
        <v>3441</v>
      </c>
      <c r="M701">
        <f>Acrescentar1[[#This Row],[tempo_s]]/Acrescentar1[[#This Row],[distancia]]</f>
        <v>344.1</v>
      </c>
      <c r="N701" t="str">
        <f>TEXT(ROUNDDOWN(Acrescentar1[[#This Row],[ritmo_s]]/60,0),"00")</f>
        <v>05</v>
      </c>
      <c r="O701" s="4" t="str">
        <f>TEXT(ROUND(((Acrescentar1[[#This Row],[ritmo_s]]/60-Acrescentar1[[#This Row],[comp_ritmo_min]])*100),2),"00")</f>
        <v>74</v>
      </c>
      <c r="P701" t="str">
        <f>Acrescentar1[[#This Row],[comp_ritmo_min]]&amp;":"&amp;Acrescentar1[[#This Row],[comp_ritmo_seg]]</f>
        <v>05:74</v>
      </c>
    </row>
    <row r="702" spans="1:16" x14ac:dyDescent="0.3">
      <c r="A702">
        <v>701</v>
      </c>
      <c r="B702">
        <v>8701</v>
      </c>
      <c r="C702" s="1" t="s">
        <v>663</v>
      </c>
      <c r="D702" s="1" t="s">
        <v>1</v>
      </c>
      <c r="E702">
        <v>28</v>
      </c>
      <c r="F702" s="1" t="s">
        <v>36</v>
      </c>
      <c r="G702" s="4">
        <v>50</v>
      </c>
      <c r="H702" s="1" t="s">
        <v>6</v>
      </c>
      <c r="I702" s="1" t="s">
        <v>56</v>
      </c>
      <c r="J702" s="2">
        <v>3.982638888888889E-2</v>
      </c>
      <c r="K702" s="3">
        <v>10</v>
      </c>
      <c r="L702" s="4">
        <f>HOUR(Acrescentar1[[#This Row],[tempo]])*60*60+MINUTE(Acrescentar1[[#This Row],[tempo]])*60+SECOND(Acrescentar1[[#This Row],[tempo]])</f>
        <v>3441</v>
      </c>
      <c r="M702">
        <f>Acrescentar1[[#This Row],[tempo_s]]/Acrescentar1[[#This Row],[distancia]]</f>
        <v>344.1</v>
      </c>
      <c r="N702" t="str">
        <f>TEXT(ROUNDDOWN(Acrescentar1[[#This Row],[ritmo_s]]/60,0),"00")</f>
        <v>05</v>
      </c>
      <c r="O702" s="4" t="str">
        <f>TEXT(ROUND(((Acrescentar1[[#This Row],[ritmo_s]]/60-Acrescentar1[[#This Row],[comp_ritmo_min]])*100),2),"00")</f>
        <v>74</v>
      </c>
      <c r="P702" t="str">
        <f>Acrescentar1[[#This Row],[comp_ritmo_min]]&amp;":"&amp;Acrescentar1[[#This Row],[comp_ritmo_seg]]</f>
        <v>05:74</v>
      </c>
    </row>
    <row r="703" spans="1:16" x14ac:dyDescent="0.3">
      <c r="A703">
        <v>702</v>
      </c>
      <c r="B703">
        <v>9015</v>
      </c>
      <c r="C703" s="1" t="s">
        <v>664</v>
      </c>
      <c r="D703" s="1" t="s">
        <v>1</v>
      </c>
      <c r="E703">
        <v>58</v>
      </c>
      <c r="F703" s="1" t="s">
        <v>59</v>
      </c>
      <c r="G703" s="4">
        <v>36</v>
      </c>
      <c r="H703" s="1" t="s">
        <v>6</v>
      </c>
      <c r="I703" s="1" t="s">
        <v>9</v>
      </c>
      <c r="J703" s="2">
        <v>3.9837962962962964E-2</v>
      </c>
      <c r="K703" s="3">
        <v>10</v>
      </c>
      <c r="L703" s="4">
        <f>HOUR(Acrescentar1[[#This Row],[tempo]])*60*60+MINUTE(Acrescentar1[[#This Row],[tempo]])*60+SECOND(Acrescentar1[[#This Row],[tempo]])</f>
        <v>3442</v>
      </c>
      <c r="M703">
        <f>Acrescentar1[[#This Row],[tempo_s]]/Acrescentar1[[#This Row],[distancia]]</f>
        <v>344.2</v>
      </c>
      <c r="N703" t="str">
        <f>TEXT(ROUNDDOWN(Acrescentar1[[#This Row],[ritmo_s]]/60,0),"00")</f>
        <v>05</v>
      </c>
      <c r="O703" s="4" t="str">
        <f>TEXT(ROUND(((Acrescentar1[[#This Row],[ritmo_s]]/60-Acrescentar1[[#This Row],[comp_ritmo_min]])*100),2),"00")</f>
        <v>74</v>
      </c>
      <c r="P703" t="str">
        <f>Acrescentar1[[#This Row],[comp_ritmo_min]]&amp;":"&amp;Acrescentar1[[#This Row],[comp_ritmo_seg]]</f>
        <v>05:74</v>
      </c>
    </row>
    <row r="704" spans="1:16" x14ac:dyDescent="0.3">
      <c r="A704">
        <v>703</v>
      </c>
      <c r="B704">
        <v>10623</v>
      </c>
      <c r="C704" s="1" t="s">
        <v>665</v>
      </c>
      <c r="D704" s="1" t="s">
        <v>1</v>
      </c>
      <c r="E704">
        <v>34</v>
      </c>
      <c r="F704" s="1" t="s">
        <v>2</v>
      </c>
      <c r="G704" s="4">
        <v>108</v>
      </c>
      <c r="H704" s="1" t="s">
        <v>6</v>
      </c>
      <c r="I704" s="1" t="s">
        <v>6</v>
      </c>
      <c r="J704" s="2">
        <v>3.9837962962962964E-2</v>
      </c>
      <c r="K704" s="3">
        <v>10</v>
      </c>
      <c r="L704" s="4">
        <f>HOUR(Acrescentar1[[#This Row],[tempo]])*60*60+MINUTE(Acrescentar1[[#This Row],[tempo]])*60+SECOND(Acrescentar1[[#This Row],[tempo]])</f>
        <v>3442</v>
      </c>
      <c r="M704">
        <f>Acrescentar1[[#This Row],[tempo_s]]/Acrescentar1[[#This Row],[distancia]]</f>
        <v>344.2</v>
      </c>
      <c r="N704" t="str">
        <f>TEXT(ROUNDDOWN(Acrescentar1[[#This Row],[ritmo_s]]/60,0),"00")</f>
        <v>05</v>
      </c>
      <c r="O704" s="4" t="str">
        <f>TEXT(ROUND(((Acrescentar1[[#This Row],[ritmo_s]]/60-Acrescentar1[[#This Row],[comp_ritmo_min]])*100),2),"00")</f>
        <v>74</v>
      </c>
      <c r="P704" t="str">
        <f>Acrescentar1[[#This Row],[comp_ritmo_min]]&amp;":"&amp;Acrescentar1[[#This Row],[comp_ritmo_seg]]</f>
        <v>05:74</v>
      </c>
    </row>
    <row r="705" spans="1:16" x14ac:dyDescent="0.3">
      <c r="A705">
        <v>704</v>
      </c>
      <c r="B705">
        <v>8702</v>
      </c>
      <c r="C705" s="1" t="s">
        <v>666</v>
      </c>
      <c r="D705" s="1" t="s">
        <v>1</v>
      </c>
      <c r="E705">
        <v>61</v>
      </c>
      <c r="F705" s="1" t="s">
        <v>51</v>
      </c>
      <c r="G705" s="4">
        <v>24</v>
      </c>
      <c r="H705" s="1" t="s">
        <v>6</v>
      </c>
      <c r="I705" s="1" t="s">
        <v>56</v>
      </c>
      <c r="J705" s="2">
        <v>3.9861111111111111E-2</v>
      </c>
      <c r="K705" s="3">
        <v>10</v>
      </c>
      <c r="L705" s="4">
        <f>HOUR(Acrescentar1[[#This Row],[tempo]])*60*60+MINUTE(Acrescentar1[[#This Row],[tempo]])*60+SECOND(Acrescentar1[[#This Row],[tempo]])</f>
        <v>3444</v>
      </c>
      <c r="M705">
        <f>Acrescentar1[[#This Row],[tempo_s]]/Acrescentar1[[#This Row],[distancia]]</f>
        <v>344.4</v>
      </c>
      <c r="N705" t="str">
        <f>TEXT(ROUNDDOWN(Acrescentar1[[#This Row],[ritmo_s]]/60,0),"00")</f>
        <v>05</v>
      </c>
      <c r="O705" s="4" t="str">
        <f>TEXT(ROUND(((Acrescentar1[[#This Row],[ritmo_s]]/60-Acrescentar1[[#This Row],[comp_ritmo_min]])*100),2),"00")</f>
        <v>74</v>
      </c>
      <c r="P705" t="str">
        <f>Acrescentar1[[#This Row],[comp_ritmo_min]]&amp;":"&amp;Acrescentar1[[#This Row],[comp_ritmo_seg]]</f>
        <v>05:74</v>
      </c>
    </row>
    <row r="706" spans="1:16" x14ac:dyDescent="0.3">
      <c r="A706">
        <v>705</v>
      </c>
      <c r="B706">
        <v>10968</v>
      </c>
      <c r="C706" s="1" t="s">
        <v>667</v>
      </c>
      <c r="D706" s="1" t="s">
        <v>1</v>
      </c>
      <c r="E706">
        <v>32</v>
      </c>
      <c r="F706" s="1" t="s">
        <v>2</v>
      </c>
      <c r="G706" s="4">
        <v>109</v>
      </c>
      <c r="H706" s="1" t="s">
        <v>6</v>
      </c>
      <c r="I706" s="1" t="s">
        <v>6</v>
      </c>
      <c r="J706" s="2">
        <v>3.9861111111111111E-2</v>
      </c>
      <c r="K706" s="3">
        <v>10</v>
      </c>
      <c r="L706" s="4">
        <f>HOUR(Acrescentar1[[#This Row],[tempo]])*60*60+MINUTE(Acrescentar1[[#This Row],[tempo]])*60+SECOND(Acrescentar1[[#This Row],[tempo]])</f>
        <v>3444</v>
      </c>
      <c r="M706">
        <f>Acrescentar1[[#This Row],[tempo_s]]/Acrescentar1[[#This Row],[distancia]]</f>
        <v>344.4</v>
      </c>
      <c r="N706" t="str">
        <f>TEXT(ROUNDDOWN(Acrescentar1[[#This Row],[ritmo_s]]/60,0),"00")</f>
        <v>05</v>
      </c>
      <c r="O706" s="4" t="str">
        <f>TEXT(ROUND(((Acrescentar1[[#This Row],[ritmo_s]]/60-Acrescentar1[[#This Row],[comp_ritmo_min]])*100),2),"00")</f>
        <v>74</v>
      </c>
      <c r="P706" t="str">
        <f>Acrescentar1[[#This Row],[comp_ritmo_min]]&amp;":"&amp;Acrescentar1[[#This Row],[comp_ritmo_seg]]</f>
        <v>05:74</v>
      </c>
    </row>
    <row r="707" spans="1:16" x14ac:dyDescent="0.3">
      <c r="A707">
        <v>706</v>
      </c>
      <c r="B707">
        <v>9105</v>
      </c>
      <c r="C707" s="1" t="s">
        <v>668</v>
      </c>
      <c r="D707" s="1" t="s">
        <v>1</v>
      </c>
      <c r="E707">
        <v>40</v>
      </c>
      <c r="F707" s="1" t="s">
        <v>14</v>
      </c>
      <c r="G707" s="4">
        <v>142</v>
      </c>
      <c r="H707" s="1" t="s">
        <v>6</v>
      </c>
      <c r="I707" s="1" t="s">
        <v>9</v>
      </c>
      <c r="J707" s="2">
        <v>3.9861111111111111E-2</v>
      </c>
      <c r="K707" s="3">
        <v>10</v>
      </c>
      <c r="L707" s="4">
        <f>HOUR(Acrescentar1[[#This Row],[tempo]])*60*60+MINUTE(Acrescentar1[[#This Row],[tempo]])*60+SECOND(Acrescentar1[[#This Row],[tempo]])</f>
        <v>3444</v>
      </c>
      <c r="M707">
        <f>Acrescentar1[[#This Row],[tempo_s]]/Acrescentar1[[#This Row],[distancia]]</f>
        <v>344.4</v>
      </c>
      <c r="N707" t="str">
        <f>TEXT(ROUNDDOWN(Acrescentar1[[#This Row],[ritmo_s]]/60,0),"00")</f>
        <v>05</v>
      </c>
      <c r="O707" s="4" t="str">
        <f>TEXT(ROUND(((Acrescentar1[[#This Row],[ritmo_s]]/60-Acrescentar1[[#This Row],[comp_ritmo_min]])*100),2),"00")</f>
        <v>74</v>
      </c>
      <c r="P707" t="str">
        <f>Acrescentar1[[#This Row],[comp_ritmo_min]]&amp;":"&amp;Acrescentar1[[#This Row],[comp_ritmo_seg]]</f>
        <v>05:74</v>
      </c>
    </row>
    <row r="708" spans="1:16" x14ac:dyDescent="0.3">
      <c r="A708">
        <v>707</v>
      </c>
      <c r="B708">
        <v>10367</v>
      </c>
      <c r="C708" s="1" t="s">
        <v>669</v>
      </c>
      <c r="D708" s="1" t="s">
        <v>1</v>
      </c>
      <c r="E708">
        <v>40</v>
      </c>
      <c r="F708" s="1" t="s">
        <v>14</v>
      </c>
      <c r="G708" s="4">
        <v>143</v>
      </c>
      <c r="H708" s="1" t="s">
        <v>6</v>
      </c>
      <c r="I708" s="1" t="s">
        <v>6</v>
      </c>
      <c r="J708" s="2">
        <v>3.9895833333333332E-2</v>
      </c>
      <c r="K708" s="3">
        <v>10</v>
      </c>
      <c r="L708" s="4">
        <f>HOUR(Acrescentar1[[#This Row],[tempo]])*60*60+MINUTE(Acrescentar1[[#This Row],[tempo]])*60+SECOND(Acrescentar1[[#This Row],[tempo]])</f>
        <v>3447</v>
      </c>
      <c r="M708">
        <f>Acrescentar1[[#This Row],[tempo_s]]/Acrescentar1[[#This Row],[distancia]]</f>
        <v>344.7</v>
      </c>
      <c r="N708" t="str">
        <f>TEXT(ROUNDDOWN(Acrescentar1[[#This Row],[ritmo_s]]/60,0),"00")</f>
        <v>05</v>
      </c>
      <c r="O708" s="4" t="str">
        <f>TEXT(ROUND(((Acrescentar1[[#This Row],[ritmo_s]]/60-Acrescentar1[[#This Row],[comp_ritmo_min]])*100),2),"00")</f>
        <v>75</v>
      </c>
      <c r="P708" t="str">
        <f>Acrescentar1[[#This Row],[comp_ritmo_min]]&amp;":"&amp;Acrescentar1[[#This Row],[comp_ritmo_seg]]</f>
        <v>05:75</v>
      </c>
    </row>
    <row r="709" spans="1:16" x14ac:dyDescent="0.3">
      <c r="A709">
        <v>708</v>
      </c>
      <c r="B709">
        <v>8846</v>
      </c>
      <c r="C709" s="1" t="s">
        <v>670</v>
      </c>
      <c r="D709" s="1" t="s">
        <v>1</v>
      </c>
      <c r="E709">
        <v>23</v>
      </c>
      <c r="F709" s="1" t="s">
        <v>5</v>
      </c>
      <c r="G709" s="4">
        <v>24</v>
      </c>
      <c r="H709" s="1" t="s">
        <v>6</v>
      </c>
      <c r="I709" s="1" t="s">
        <v>452</v>
      </c>
      <c r="J709" s="2">
        <v>3.9895833333333332E-2</v>
      </c>
      <c r="K709" s="3">
        <v>10</v>
      </c>
      <c r="L709" s="4">
        <f>HOUR(Acrescentar1[[#This Row],[tempo]])*60*60+MINUTE(Acrescentar1[[#This Row],[tempo]])*60+SECOND(Acrescentar1[[#This Row],[tempo]])</f>
        <v>3447</v>
      </c>
      <c r="M709">
        <f>Acrescentar1[[#This Row],[tempo_s]]/Acrescentar1[[#This Row],[distancia]]</f>
        <v>344.7</v>
      </c>
      <c r="N709" t="str">
        <f>TEXT(ROUNDDOWN(Acrescentar1[[#This Row],[ritmo_s]]/60,0),"00")</f>
        <v>05</v>
      </c>
      <c r="O709" s="4" t="str">
        <f>TEXT(ROUND(((Acrescentar1[[#This Row],[ritmo_s]]/60-Acrescentar1[[#This Row],[comp_ritmo_min]])*100),2),"00")</f>
        <v>75</v>
      </c>
      <c r="P709" t="str">
        <f>Acrescentar1[[#This Row],[comp_ritmo_min]]&amp;":"&amp;Acrescentar1[[#This Row],[comp_ritmo_seg]]</f>
        <v>05:75</v>
      </c>
    </row>
    <row r="710" spans="1:16" x14ac:dyDescent="0.3">
      <c r="A710">
        <v>709</v>
      </c>
      <c r="B710">
        <v>10186</v>
      </c>
      <c r="C710" s="1" t="s">
        <v>671</v>
      </c>
      <c r="D710" s="1" t="s">
        <v>1</v>
      </c>
      <c r="E710">
        <v>29</v>
      </c>
      <c r="F710" s="1" t="s">
        <v>36</v>
      </c>
      <c r="G710" s="4">
        <v>51</v>
      </c>
      <c r="H710" s="1" t="s">
        <v>6</v>
      </c>
      <c r="I710" s="1" t="s">
        <v>6</v>
      </c>
      <c r="J710" s="2">
        <v>3.9907407407407405E-2</v>
      </c>
      <c r="K710" s="3">
        <v>10</v>
      </c>
      <c r="L710" s="4">
        <f>HOUR(Acrescentar1[[#This Row],[tempo]])*60*60+MINUTE(Acrescentar1[[#This Row],[tempo]])*60+SECOND(Acrescentar1[[#This Row],[tempo]])</f>
        <v>3448</v>
      </c>
      <c r="M710">
        <f>Acrescentar1[[#This Row],[tempo_s]]/Acrescentar1[[#This Row],[distancia]]</f>
        <v>344.8</v>
      </c>
      <c r="N710" t="str">
        <f>TEXT(ROUNDDOWN(Acrescentar1[[#This Row],[ritmo_s]]/60,0),"00")</f>
        <v>05</v>
      </c>
      <c r="O710" s="4" t="str">
        <f>TEXT(ROUND(((Acrescentar1[[#This Row],[ritmo_s]]/60-Acrescentar1[[#This Row],[comp_ritmo_min]])*100),2),"00")</f>
        <v>75</v>
      </c>
      <c r="P710" t="str">
        <f>Acrescentar1[[#This Row],[comp_ritmo_min]]&amp;":"&amp;Acrescentar1[[#This Row],[comp_ritmo_seg]]</f>
        <v>05:75</v>
      </c>
    </row>
    <row r="711" spans="1:16" x14ac:dyDescent="0.3">
      <c r="A711">
        <v>710</v>
      </c>
      <c r="B711">
        <v>10281</v>
      </c>
      <c r="C711" s="1" t="s">
        <v>672</v>
      </c>
      <c r="D711" s="1" t="s">
        <v>1</v>
      </c>
      <c r="E711">
        <v>42</v>
      </c>
      <c r="F711" s="1" t="s">
        <v>14</v>
      </c>
      <c r="G711" s="4">
        <v>144</v>
      </c>
      <c r="H711" s="1" t="s">
        <v>6</v>
      </c>
      <c r="I711" s="1" t="s">
        <v>6</v>
      </c>
      <c r="J711" s="2">
        <v>3.9907407407407405E-2</v>
      </c>
      <c r="K711" s="3">
        <v>10</v>
      </c>
      <c r="L711" s="4">
        <f>HOUR(Acrescentar1[[#This Row],[tempo]])*60*60+MINUTE(Acrescentar1[[#This Row],[tempo]])*60+SECOND(Acrescentar1[[#This Row],[tempo]])</f>
        <v>3448</v>
      </c>
      <c r="M711">
        <f>Acrescentar1[[#This Row],[tempo_s]]/Acrescentar1[[#This Row],[distancia]]</f>
        <v>344.8</v>
      </c>
      <c r="N711" t="str">
        <f>TEXT(ROUNDDOWN(Acrescentar1[[#This Row],[ritmo_s]]/60,0),"00")</f>
        <v>05</v>
      </c>
      <c r="O711" s="4" t="str">
        <f>TEXT(ROUND(((Acrescentar1[[#This Row],[ritmo_s]]/60-Acrescentar1[[#This Row],[comp_ritmo_min]])*100),2),"00")</f>
        <v>75</v>
      </c>
      <c r="P711" t="str">
        <f>Acrescentar1[[#This Row],[comp_ritmo_min]]&amp;":"&amp;Acrescentar1[[#This Row],[comp_ritmo_seg]]</f>
        <v>05:75</v>
      </c>
    </row>
    <row r="712" spans="1:16" x14ac:dyDescent="0.3">
      <c r="A712">
        <v>711</v>
      </c>
      <c r="B712">
        <v>9845</v>
      </c>
      <c r="C712" s="1" t="s">
        <v>673</v>
      </c>
      <c r="D712" s="1" t="s">
        <v>1</v>
      </c>
      <c r="E712">
        <v>57</v>
      </c>
      <c r="F712" s="1" t="s">
        <v>59</v>
      </c>
      <c r="G712" s="4">
        <v>37</v>
      </c>
      <c r="H712" s="1" t="s">
        <v>6</v>
      </c>
      <c r="I712" s="1" t="s">
        <v>6</v>
      </c>
      <c r="J712" s="2">
        <v>3.9918981481481479E-2</v>
      </c>
      <c r="K712" s="3">
        <v>10</v>
      </c>
      <c r="L712" s="4">
        <f>HOUR(Acrescentar1[[#This Row],[tempo]])*60*60+MINUTE(Acrescentar1[[#This Row],[tempo]])*60+SECOND(Acrescentar1[[#This Row],[tempo]])</f>
        <v>3449</v>
      </c>
      <c r="M712">
        <f>Acrescentar1[[#This Row],[tempo_s]]/Acrescentar1[[#This Row],[distancia]]</f>
        <v>344.9</v>
      </c>
      <c r="N712" t="str">
        <f>TEXT(ROUNDDOWN(Acrescentar1[[#This Row],[ritmo_s]]/60,0),"00")</f>
        <v>05</v>
      </c>
      <c r="O712" s="4" t="str">
        <f>TEXT(ROUND(((Acrescentar1[[#This Row],[ritmo_s]]/60-Acrescentar1[[#This Row],[comp_ritmo_min]])*100),2),"00")</f>
        <v>75</v>
      </c>
      <c r="P712" t="str">
        <f>Acrescentar1[[#This Row],[comp_ritmo_min]]&amp;":"&amp;Acrescentar1[[#This Row],[comp_ritmo_seg]]</f>
        <v>05:75</v>
      </c>
    </row>
    <row r="713" spans="1:16" x14ac:dyDescent="0.3">
      <c r="A713">
        <v>712</v>
      </c>
      <c r="B713">
        <v>10578</v>
      </c>
      <c r="C713" s="1" t="s">
        <v>674</v>
      </c>
      <c r="D713" s="1" t="s">
        <v>1</v>
      </c>
      <c r="E713">
        <v>52</v>
      </c>
      <c r="F713" s="1" t="s">
        <v>18</v>
      </c>
      <c r="G713" s="4">
        <v>73</v>
      </c>
      <c r="H713" s="1" t="s">
        <v>6</v>
      </c>
      <c r="I713" s="1" t="s">
        <v>6</v>
      </c>
      <c r="J713" s="2">
        <v>3.9930555555555552E-2</v>
      </c>
      <c r="K713" s="3">
        <v>10</v>
      </c>
      <c r="L713" s="4">
        <f>HOUR(Acrescentar1[[#This Row],[tempo]])*60*60+MINUTE(Acrescentar1[[#This Row],[tempo]])*60+SECOND(Acrescentar1[[#This Row],[tempo]])</f>
        <v>3450</v>
      </c>
      <c r="M713">
        <f>Acrescentar1[[#This Row],[tempo_s]]/Acrescentar1[[#This Row],[distancia]]</f>
        <v>345</v>
      </c>
      <c r="N713" t="str">
        <f>TEXT(ROUNDDOWN(Acrescentar1[[#This Row],[ritmo_s]]/60,0),"00")</f>
        <v>05</v>
      </c>
      <c r="O713" s="4" t="str">
        <f>TEXT(ROUND(((Acrescentar1[[#This Row],[ritmo_s]]/60-Acrescentar1[[#This Row],[comp_ritmo_min]])*100),2),"00")</f>
        <v>75</v>
      </c>
      <c r="P713" t="str">
        <f>Acrescentar1[[#This Row],[comp_ritmo_min]]&amp;":"&amp;Acrescentar1[[#This Row],[comp_ritmo_seg]]</f>
        <v>05:75</v>
      </c>
    </row>
    <row r="714" spans="1:16" x14ac:dyDescent="0.3">
      <c r="A714">
        <v>713</v>
      </c>
      <c r="B714">
        <v>10568</v>
      </c>
      <c r="C714" s="1" t="s">
        <v>675</v>
      </c>
      <c r="D714" s="1" t="s">
        <v>1</v>
      </c>
      <c r="E714">
        <v>58</v>
      </c>
      <c r="F714" s="1" t="s">
        <v>59</v>
      </c>
      <c r="G714" s="4">
        <v>38</v>
      </c>
      <c r="H714" s="1" t="s">
        <v>6</v>
      </c>
      <c r="I714" s="1" t="s">
        <v>6</v>
      </c>
      <c r="J714" s="2">
        <v>3.9930555555555552E-2</v>
      </c>
      <c r="K714" s="3">
        <v>10</v>
      </c>
      <c r="L714" s="4">
        <f>HOUR(Acrescentar1[[#This Row],[tempo]])*60*60+MINUTE(Acrescentar1[[#This Row],[tempo]])*60+SECOND(Acrescentar1[[#This Row],[tempo]])</f>
        <v>3450</v>
      </c>
      <c r="M714">
        <f>Acrescentar1[[#This Row],[tempo_s]]/Acrescentar1[[#This Row],[distancia]]</f>
        <v>345</v>
      </c>
      <c r="N714" t="str">
        <f>TEXT(ROUNDDOWN(Acrescentar1[[#This Row],[ritmo_s]]/60,0),"00")</f>
        <v>05</v>
      </c>
      <c r="O714" s="4" t="str">
        <f>TEXT(ROUND(((Acrescentar1[[#This Row],[ritmo_s]]/60-Acrescentar1[[#This Row],[comp_ritmo_min]])*100),2),"00")</f>
        <v>75</v>
      </c>
      <c r="P714" t="str">
        <f>Acrescentar1[[#This Row],[comp_ritmo_min]]&amp;":"&amp;Acrescentar1[[#This Row],[comp_ritmo_seg]]</f>
        <v>05:75</v>
      </c>
    </row>
    <row r="715" spans="1:16" x14ac:dyDescent="0.3">
      <c r="A715">
        <v>714</v>
      </c>
      <c r="B715">
        <v>10379</v>
      </c>
      <c r="C715" s="1" t="s">
        <v>676</v>
      </c>
      <c r="D715" s="1" t="s">
        <v>1</v>
      </c>
      <c r="E715">
        <v>44</v>
      </c>
      <c r="F715" s="1" t="s">
        <v>14</v>
      </c>
      <c r="G715" s="4">
        <v>145</v>
      </c>
      <c r="H715" s="1" t="s">
        <v>6</v>
      </c>
      <c r="I715" s="1" t="s">
        <v>6</v>
      </c>
      <c r="J715" s="2">
        <v>3.9942129629629633E-2</v>
      </c>
      <c r="K715" s="3">
        <v>10</v>
      </c>
      <c r="L715" s="4">
        <f>HOUR(Acrescentar1[[#This Row],[tempo]])*60*60+MINUTE(Acrescentar1[[#This Row],[tempo]])*60+SECOND(Acrescentar1[[#This Row],[tempo]])</f>
        <v>3451</v>
      </c>
      <c r="M715">
        <f>Acrescentar1[[#This Row],[tempo_s]]/Acrescentar1[[#This Row],[distancia]]</f>
        <v>345.1</v>
      </c>
      <c r="N715" t="str">
        <f>TEXT(ROUNDDOWN(Acrescentar1[[#This Row],[ritmo_s]]/60,0),"00")</f>
        <v>05</v>
      </c>
      <c r="O715" s="4" t="str">
        <f>TEXT(ROUND(((Acrescentar1[[#This Row],[ritmo_s]]/60-Acrescentar1[[#This Row],[comp_ritmo_min]])*100),2),"00")</f>
        <v>75</v>
      </c>
      <c r="P715" t="str">
        <f>Acrescentar1[[#This Row],[comp_ritmo_min]]&amp;":"&amp;Acrescentar1[[#This Row],[comp_ritmo_seg]]</f>
        <v>05:75</v>
      </c>
    </row>
    <row r="716" spans="1:16" x14ac:dyDescent="0.3">
      <c r="A716">
        <v>715</v>
      </c>
      <c r="B716">
        <v>10564</v>
      </c>
      <c r="C716" s="1" t="s">
        <v>677</v>
      </c>
      <c r="D716" s="1" t="s">
        <v>1</v>
      </c>
      <c r="E716">
        <v>42</v>
      </c>
      <c r="F716" s="1" t="s">
        <v>14</v>
      </c>
      <c r="G716" s="4">
        <v>146</v>
      </c>
      <c r="H716" s="1" t="s">
        <v>6</v>
      </c>
      <c r="I716" s="1" t="s">
        <v>6</v>
      </c>
      <c r="J716" s="2">
        <v>3.9942129629629633E-2</v>
      </c>
      <c r="K716" s="3">
        <v>10</v>
      </c>
      <c r="L716" s="4">
        <f>HOUR(Acrescentar1[[#This Row],[tempo]])*60*60+MINUTE(Acrescentar1[[#This Row],[tempo]])*60+SECOND(Acrescentar1[[#This Row],[tempo]])</f>
        <v>3451</v>
      </c>
      <c r="M716">
        <f>Acrescentar1[[#This Row],[tempo_s]]/Acrescentar1[[#This Row],[distancia]]</f>
        <v>345.1</v>
      </c>
      <c r="N716" t="str">
        <f>TEXT(ROUNDDOWN(Acrescentar1[[#This Row],[ritmo_s]]/60,0),"00")</f>
        <v>05</v>
      </c>
      <c r="O716" s="4" t="str">
        <f>TEXT(ROUND(((Acrescentar1[[#This Row],[ritmo_s]]/60-Acrescentar1[[#This Row],[comp_ritmo_min]])*100),2),"00")</f>
        <v>75</v>
      </c>
      <c r="P716" t="str">
        <f>Acrescentar1[[#This Row],[comp_ritmo_min]]&amp;":"&amp;Acrescentar1[[#This Row],[comp_ritmo_seg]]</f>
        <v>05:75</v>
      </c>
    </row>
    <row r="717" spans="1:16" x14ac:dyDescent="0.3">
      <c r="A717">
        <v>716</v>
      </c>
      <c r="B717">
        <v>9620</v>
      </c>
      <c r="C717" s="1" t="s">
        <v>678</v>
      </c>
      <c r="D717" s="1" t="s">
        <v>1</v>
      </c>
      <c r="E717">
        <v>31</v>
      </c>
      <c r="F717" s="1" t="s">
        <v>2</v>
      </c>
      <c r="G717" s="4">
        <v>110</v>
      </c>
      <c r="H717" s="1" t="s">
        <v>6</v>
      </c>
      <c r="I717" s="1" t="s">
        <v>6</v>
      </c>
      <c r="J717" s="2">
        <v>3.9988425925925927E-2</v>
      </c>
      <c r="K717" s="3">
        <v>10</v>
      </c>
      <c r="L717" s="4">
        <f>HOUR(Acrescentar1[[#This Row],[tempo]])*60*60+MINUTE(Acrescentar1[[#This Row],[tempo]])*60+SECOND(Acrescentar1[[#This Row],[tempo]])</f>
        <v>3455</v>
      </c>
      <c r="M717">
        <f>Acrescentar1[[#This Row],[tempo_s]]/Acrescentar1[[#This Row],[distancia]]</f>
        <v>345.5</v>
      </c>
      <c r="N717" t="str">
        <f>TEXT(ROUNDDOWN(Acrescentar1[[#This Row],[ritmo_s]]/60,0),"00")</f>
        <v>05</v>
      </c>
      <c r="O717" s="4" t="str">
        <f>TEXT(ROUND(((Acrescentar1[[#This Row],[ritmo_s]]/60-Acrescentar1[[#This Row],[comp_ritmo_min]])*100),2),"00")</f>
        <v>76</v>
      </c>
      <c r="P717" t="str">
        <f>Acrescentar1[[#This Row],[comp_ritmo_min]]&amp;":"&amp;Acrescentar1[[#This Row],[comp_ritmo_seg]]</f>
        <v>05:76</v>
      </c>
    </row>
    <row r="718" spans="1:16" x14ac:dyDescent="0.3">
      <c r="A718">
        <v>717</v>
      </c>
      <c r="B718">
        <v>10690</v>
      </c>
      <c r="C718" s="1" t="s">
        <v>679</v>
      </c>
      <c r="D718" s="1" t="s">
        <v>1</v>
      </c>
      <c r="E718">
        <v>38</v>
      </c>
      <c r="F718" s="1" t="s">
        <v>11</v>
      </c>
      <c r="G718" s="4">
        <v>111</v>
      </c>
      <c r="H718" s="1" t="s">
        <v>6</v>
      </c>
      <c r="I718" s="1" t="s">
        <v>6</v>
      </c>
      <c r="J718" s="2">
        <v>0.04</v>
      </c>
      <c r="K718" s="3">
        <v>10</v>
      </c>
      <c r="L718" s="4">
        <f>HOUR(Acrescentar1[[#This Row],[tempo]])*60*60+MINUTE(Acrescentar1[[#This Row],[tempo]])*60+SECOND(Acrescentar1[[#This Row],[tempo]])</f>
        <v>3456</v>
      </c>
      <c r="M718">
        <f>Acrescentar1[[#This Row],[tempo_s]]/Acrescentar1[[#This Row],[distancia]]</f>
        <v>345.6</v>
      </c>
      <c r="N718" t="str">
        <f>TEXT(ROUNDDOWN(Acrescentar1[[#This Row],[ritmo_s]]/60,0),"00")</f>
        <v>05</v>
      </c>
      <c r="O718" s="4" t="str">
        <f>TEXT(ROUND(((Acrescentar1[[#This Row],[ritmo_s]]/60-Acrescentar1[[#This Row],[comp_ritmo_min]])*100),2),"00")</f>
        <v>76</v>
      </c>
      <c r="P718" t="str">
        <f>Acrescentar1[[#This Row],[comp_ritmo_min]]&amp;":"&amp;Acrescentar1[[#This Row],[comp_ritmo_seg]]</f>
        <v>05:76</v>
      </c>
    </row>
    <row r="719" spans="1:16" x14ac:dyDescent="0.3">
      <c r="A719">
        <v>718</v>
      </c>
      <c r="B719">
        <v>10197</v>
      </c>
      <c r="C719" s="1" t="s">
        <v>680</v>
      </c>
      <c r="D719" s="1" t="s">
        <v>1</v>
      </c>
      <c r="E719">
        <v>31</v>
      </c>
      <c r="F719" s="1" t="s">
        <v>2</v>
      </c>
      <c r="G719" s="4">
        <v>111</v>
      </c>
      <c r="H719" s="1" t="s">
        <v>6</v>
      </c>
      <c r="I719" s="1" t="s">
        <v>6</v>
      </c>
      <c r="J719" s="2">
        <v>0.04</v>
      </c>
      <c r="K719" s="3">
        <v>10</v>
      </c>
      <c r="L719" s="4">
        <f>HOUR(Acrescentar1[[#This Row],[tempo]])*60*60+MINUTE(Acrescentar1[[#This Row],[tempo]])*60+SECOND(Acrescentar1[[#This Row],[tempo]])</f>
        <v>3456</v>
      </c>
      <c r="M719">
        <f>Acrescentar1[[#This Row],[tempo_s]]/Acrescentar1[[#This Row],[distancia]]</f>
        <v>345.6</v>
      </c>
      <c r="N719" t="str">
        <f>TEXT(ROUNDDOWN(Acrescentar1[[#This Row],[ritmo_s]]/60,0),"00")</f>
        <v>05</v>
      </c>
      <c r="O719" s="4" t="str">
        <f>TEXT(ROUND(((Acrescentar1[[#This Row],[ritmo_s]]/60-Acrescentar1[[#This Row],[comp_ritmo_min]])*100),2),"00")</f>
        <v>76</v>
      </c>
      <c r="P719" t="str">
        <f>Acrescentar1[[#This Row],[comp_ritmo_min]]&amp;":"&amp;Acrescentar1[[#This Row],[comp_ritmo_seg]]</f>
        <v>05:76</v>
      </c>
    </row>
    <row r="720" spans="1:16" x14ac:dyDescent="0.3">
      <c r="A720">
        <v>719</v>
      </c>
      <c r="B720">
        <v>10868</v>
      </c>
      <c r="C720" s="1" t="s">
        <v>681</v>
      </c>
      <c r="D720" s="1" t="s">
        <v>1</v>
      </c>
      <c r="E720">
        <v>49</v>
      </c>
      <c r="F720" s="1" t="s">
        <v>16</v>
      </c>
      <c r="G720" s="4">
        <v>103</v>
      </c>
      <c r="H720" s="1" t="s">
        <v>6</v>
      </c>
      <c r="I720" s="1" t="s">
        <v>6</v>
      </c>
      <c r="J720" s="2">
        <v>4.0011574074074074E-2</v>
      </c>
      <c r="K720" s="3">
        <v>10</v>
      </c>
      <c r="L720" s="4">
        <f>HOUR(Acrescentar1[[#This Row],[tempo]])*60*60+MINUTE(Acrescentar1[[#This Row],[tempo]])*60+SECOND(Acrescentar1[[#This Row],[tempo]])</f>
        <v>3457</v>
      </c>
      <c r="M720">
        <f>Acrescentar1[[#This Row],[tempo_s]]/Acrescentar1[[#This Row],[distancia]]</f>
        <v>345.7</v>
      </c>
      <c r="N720" t="str">
        <f>TEXT(ROUNDDOWN(Acrescentar1[[#This Row],[ritmo_s]]/60,0),"00")</f>
        <v>05</v>
      </c>
      <c r="O720" s="4" t="str">
        <f>TEXT(ROUND(((Acrescentar1[[#This Row],[ritmo_s]]/60-Acrescentar1[[#This Row],[comp_ritmo_min]])*100),2),"00")</f>
        <v>76</v>
      </c>
      <c r="P720" t="str">
        <f>Acrescentar1[[#This Row],[comp_ritmo_min]]&amp;":"&amp;Acrescentar1[[#This Row],[comp_ritmo_seg]]</f>
        <v>05:76</v>
      </c>
    </row>
    <row r="721" spans="1:16" x14ac:dyDescent="0.3">
      <c r="A721">
        <v>720</v>
      </c>
      <c r="B721">
        <v>10605</v>
      </c>
      <c r="C721" s="1" t="s">
        <v>682</v>
      </c>
      <c r="D721" s="1" t="s">
        <v>1</v>
      </c>
      <c r="E721">
        <v>52</v>
      </c>
      <c r="F721" s="1" t="s">
        <v>18</v>
      </c>
      <c r="G721" s="4">
        <v>74</v>
      </c>
      <c r="H721" s="1" t="s">
        <v>6</v>
      </c>
      <c r="I721" s="1" t="s">
        <v>6</v>
      </c>
      <c r="J721" s="2">
        <v>4.0069444444444442E-2</v>
      </c>
      <c r="K721" s="3">
        <v>10</v>
      </c>
      <c r="L721" s="4">
        <f>HOUR(Acrescentar1[[#This Row],[tempo]])*60*60+MINUTE(Acrescentar1[[#This Row],[tempo]])*60+SECOND(Acrescentar1[[#This Row],[tempo]])</f>
        <v>3462</v>
      </c>
      <c r="M721">
        <f>Acrescentar1[[#This Row],[tempo_s]]/Acrescentar1[[#This Row],[distancia]]</f>
        <v>346.2</v>
      </c>
      <c r="N721" t="str">
        <f>TEXT(ROUNDDOWN(Acrescentar1[[#This Row],[ritmo_s]]/60,0),"00")</f>
        <v>05</v>
      </c>
      <c r="O721" s="4" t="str">
        <f>TEXT(ROUND(((Acrescentar1[[#This Row],[ritmo_s]]/60-Acrescentar1[[#This Row],[comp_ritmo_min]])*100),2),"00")</f>
        <v>77</v>
      </c>
      <c r="P721" t="str">
        <f>Acrescentar1[[#This Row],[comp_ritmo_min]]&amp;":"&amp;Acrescentar1[[#This Row],[comp_ritmo_seg]]</f>
        <v>05:77</v>
      </c>
    </row>
    <row r="722" spans="1:16" x14ac:dyDescent="0.3">
      <c r="A722">
        <v>721</v>
      </c>
      <c r="B722">
        <v>9497</v>
      </c>
      <c r="C722" s="1" t="s">
        <v>683</v>
      </c>
      <c r="D722" s="1" t="s">
        <v>1</v>
      </c>
      <c r="E722">
        <v>38</v>
      </c>
      <c r="F722" s="1" t="s">
        <v>11</v>
      </c>
      <c r="G722" s="4">
        <v>112</v>
      </c>
      <c r="H722" s="1" t="s">
        <v>6</v>
      </c>
      <c r="I722" s="1" t="s">
        <v>373</v>
      </c>
      <c r="J722" s="2">
        <v>4.0069444444444442E-2</v>
      </c>
      <c r="K722" s="3">
        <v>10</v>
      </c>
      <c r="L722" s="4">
        <f>HOUR(Acrescentar1[[#This Row],[tempo]])*60*60+MINUTE(Acrescentar1[[#This Row],[tempo]])*60+SECOND(Acrescentar1[[#This Row],[tempo]])</f>
        <v>3462</v>
      </c>
      <c r="M722">
        <f>Acrescentar1[[#This Row],[tempo_s]]/Acrescentar1[[#This Row],[distancia]]</f>
        <v>346.2</v>
      </c>
      <c r="N722" t="str">
        <f>TEXT(ROUNDDOWN(Acrescentar1[[#This Row],[ritmo_s]]/60,0),"00")</f>
        <v>05</v>
      </c>
      <c r="O722" s="4" t="str">
        <f>TEXT(ROUND(((Acrescentar1[[#This Row],[ritmo_s]]/60-Acrescentar1[[#This Row],[comp_ritmo_min]])*100),2),"00")</f>
        <v>77</v>
      </c>
      <c r="P722" t="str">
        <f>Acrescentar1[[#This Row],[comp_ritmo_min]]&amp;":"&amp;Acrescentar1[[#This Row],[comp_ritmo_seg]]</f>
        <v>05:77</v>
      </c>
    </row>
    <row r="723" spans="1:16" x14ac:dyDescent="0.3">
      <c r="A723">
        <v>722</v>
      </c>
      <c r="B723">
        <v>8957</v>
      </c>
      <c r="C723" s="1" t="s">
        <v>684</v>
      </c>
      <c r="D723" s="1" t="s">
        <v>1</v>
      </c>
      <c r="E723">
        <v>59</v>
      </c>
      <c r="F723" s="1" t="s">
        <v>59</v>
      </c>
      <c r="G723" s="4">
        <v>39</v>
      </c>
      <c r="H723" s="1" t="s">
        <v>6</v>
      </c>
      <c r="I723" s="1" t="s">
        <v>9</v>
      </c>
      <c r="J723" s="2">
        <v>4.0081018518518516E-2</v>
      </c>
      <c r="K723" s="3">
        <v>10</v>
      </c>
      <c r="L723" s="4">
        <f>HOUR(Acrescentar1[[#This Row],[tempo]])*60*60+MINUTE(Acrescentar1[[#This Row],[tempo]])*60+SECOND(Acrescentar1[[#This Row],[tempo]])</f>
        <v>3463</v>
      </c>
      <c r="M723">
        <f>Acrescentar1[[#This Row],[tempo_s]]/Acrescentar1[[#This Row],[distancia]]</f>
        <v>346.3</v>
      </c>
      <c r="N723" t="str">
        <f>TEXT(ROUNDDOWN(Acrescentar1[[#This Row],[ritmo_s]]/60,0),"00")</f>
        <v>05</v>
      </c>
      <c r="O723" s="4" t="str">
        <f>TEXT(ROUND(((Acrescentar1[[#This Row],[ritmo_s]]/60-Acrescentar1[[#This Row],[comp_ritmo_min]])*100),2),"00")</f>
        <v>77</v>
      </c>
      <c r="P723" t="str">
        <f>Acrescentar1[[#This Row],[comp_ritmo_min]]&amp;":"&amp;Acrescentar1[[#This Row],[comp_ritmo_seg]]</f>
        <v>05:77</v>
      </c>
    </row>
    <row r="724" spans="1:16" x14ac:dyDescent="0.3">
      <c r="A724">
        <v>723</v>
      </c>
      <c r="B724">
        <v>9500</v>
      </c>
      <c r="C724" s="1" t="s">
        <v>685</v>
      </c>
      <c r="D724" s="1" t="s">
        <v>1</v>
      </c>
      <c r="E724">
        <v>38</v>
      </c>
      <c r="F724" s="1" t="s">
        <v>11</v>
      </c>
      <c r="G724" s="4">
        <v>113</v>
      </c>
      <c r="H724" s="1" t="s">
        <v>6</v>
      </c>
      <c r="I724" s="1" t="s">
        <v>373</v>
      </c>
      <c r="J724" s="2">
        <v>4.0081018518518516E-2</v>
      </c>
      <c r="K724" s="3">
        <v>10</v>
      </c>
      <c r="L724" s="4">
        <f>HOUR(Acrescentar1[[#This Row],[tempo]])*60*60+MINUTE(Acrescentar1[[#This Row],[tempo]])*60+SECOND(Acrescentar1[[#This Row],[tempo]])</f>
        <v>3463</v>
      </c>
      <c r="M724">
        <f>Acrescentar1[[#This Row],[tempo_s]]/Acrescentar1[[#This Row],[distancia]]</f>
        <v>346.3</v>
      </c>
      <c r="N724" t="str">
        <f>TEXT(ROUNDDOWN(Acrescentar1[[#This Row],[ritmo_s]]/60,0),"00")</f>
        <v>05</v>
      </c>
      <c r="O724" s="4" t="str">
        <f>TEXT(ROUND(((Acrescentar1[[#This Row],[ritmo_s]]/60-Acrescentar1[[#This Row],[comp_ritmo_min]])*100),2),"00")</f>
        <v>77</v>
      </c>
      <c r="P724" t="str">
        <f>Acrescentar1[[#This Row],[comp_ritmo_min]]&amp;":"&amp;Acrescentar1[[#This Row],[comp_ritmo_seg]]</f>
        <v>05:77</v>
      </c>
    </row>
    <row r="725" spans="1:16" x14ac:dyDescent="0.3">
      <c r="A725">
        <v>724</v>
      </c>
      <c r="B725">
        <v>10016</v>
      </c>
      <c r="C725" s="1" t="s">
        <v>686</v>
      </c>
      <c r="D725" s="1" t="s">
        <v>1</v>
      </c>
      <c r="E725">
        <v>27</v>
      </c>
      <c r="F725" s="1" t="s">
        <v>36</v>
      </c>
      <c r="G725" s="4">
        <v>52</v>
      </c>
      <c r="H725" s="1" t="s">
        <v>6</v>
      </c>
      <c r="I725" s="1" t="s">
        <v>6</v>
      </c>
      <c r="J725" s="2">
        <v>4.0127314814814817E-2</v>
      </c>
      <c r="K725" s="3">
        <v>10</v>
      </c>
      <c r="L725" s="4">
        <f>HOUR(Acrescentar1[[#This Row],[tempo]])*60*60+MINUTE(Acrescentar1[[#This Row],[tempo]])*60+SECOND(Acrescentar1[[#This Row],[tempo]])</f>
        <v>3467</v>
      </c>
      <c r="M725">
        <f>Acrescentar1[[#This Row],[tempo_s]]/Acrescentar1[[#This Row],[distancia]]</f>
        <v>346.7</v>
      </c>
      <c r="N725" t="str">
        <f>TEXT(ROUNDDOWN(Acrescentar1[[#This Row],[ritmo_s]]/60,0),"00")</f>
        <v>05</v>
      </c>
      <c r="O725" s="4" t="str">
        <f>TEXT(ROUND(((Acrescentar1[[#This Row],[ritmo_s]]/60-Acrescentar1[[#This Row],[comp_ritmo_min]])*100),2),"00")</f>
        <v>78</v>
      </c>
      <c r="P725" t="str">
        <f>Acrescentar1[[#This Row],[comp_ritmo_min]]&amp;":"&amp;Acrescentar1[[#This Row],[comp_ritmo_seg]]</f>
        <v>05:78</v>
      </c>
    </row>
    <row r="726" spans="1:16" x14ac:dyDescent="0.3">
      <c r="A726">
        <v>725</v>
      </c>
      <c r="B726">
        <v>9621</v>
      </c>
      <c r="C726" s="1" t="s">
        <v>687</v>
      </c>
      <c r="D726" s="1" t="s">
        <v>1</v>
      </c>
      <c r="E726">
        <v>56</v>
      </c>
      <c r="F726" s="1" t="s">
        <v>59</v>
      </c>
      <c r="G726" s="4">
        <v>40</v>
      </c>
      <c r="H726" s="1" t="s">
        <v>6</v>
      </c>
      <c r="I726" s="1" t="s">
        <v>6</v>
      </c>
      <c r="J726" s="2">
        <v>4.0127314814814817E-2</v>
      </c>
      <c r="K726" s="3">
        <v>10</v>
      </c>
      <c r="L726" s="4">
        <f>HOUR(Acrescentar1[[#This Row],[tempo]])*60*60+MINUTE(Acrescentar1[[#This Row],[tempo]])*60+SECOND(Acrescentar1[[#This Row],[tempo]])</f>
        <v>3467</v>
      </c>
      <c r="M726">
        <f>Acrescentar1[[#This Row],[tempo_s]]/Acrescentar1[[#This Row],[distancia]]</f>
        <v>346.7</v>
      </c>
      <c r="N726" t="str">
        <f>TEXT(ROUNDDOWN(Acrescentar1[[#This Row],[ritmo_s]]/60,0),"00")</f>
        <v>05</v>
      </c>
      <c r="O726" s="4" t="str">
        <f>TEXT(ROUND(((Acrescentar1[[#This Row],[ritmo_s]]/60-Acrescentar1[[#This Row],[comp_ritmo_min]])*100),2),"00")</f>
        <v>78</v>
      </c>
      <c r="P726" t="str">
        <f>Acrescentar1[[#This Row],[comp_ritmo_min]]&amp;":"&amp;Acrescentar1[[#This Row],[comp_ritmo_seg]]</f>
        <v>05:78</v>
      </c>
    </row>
    <row r="727" spans="1:16" x14ac:dyDescent="0.3">
      <c r="A727">
        <v>726</v>
      </c>
      <c r="B727">
        <v>9726</v>
      </c>
      <c r="C727" s="1" t="s">
        <v>688</v>
      </c>
      <c r="D727" s="1" t="s">
        <v>1</v>
      </c>
      <c r="E727">
        <v>54</v>
      </c>
      <c r="F727" s="1" t="s">
        <v>18</v>
      </c>
      <c r="G727" s="4">
        <v>75</v>
      </c>
      <c r="H727" s="1" t="s">
        <v>6</v>
      </c>
      <c r="I727" s="1" t="s">
        <v>6</v>
      </c>
      <c r="J727" s="2">
        <v>4.0127314814814817E-2</v>
      </c>
      <c r="K727" s="3">
        <v>10</v>
      </c>
      <c r="L727" s="4">
        <f>HOUR(Acrescentar1[[#This Row],[tempo]])*60*60+MINUTE(Acrescentar1[[#This Row],[tempo]])*60+SECOND(Acrescentar1[[#This Row],[tempo]])</f>
        <v>3467</v>
      </c>
      <c r="M727">
        <f>Acrescentar1[[#This Row],[tempo_s]]/Acrescentar1[[#This Row],[distancia]]</f>
        <v>346.7</v>
      </c>
      <c r="N727" t="str">
        <f>TEXT(ROUNDDOWN(Acrescentar1[[#This Row],[ritmo_s]]/60,0),"00")</f>
        <v>05</v>
      </c>
      <c r="O727" s="4" t="str">
        <f>TEXT(ROUND(((Acrescentar1[[#This Row],[ritmo_s]]/60-Acrescentar1[[#This Row],[comp_ritmo_min]])*100),2),"00")</f>
        <v>78</v>
      </c>
      <c r="P727" t="str">
        <f>Acrescentar1[[#This Row],[comp_ritmo_min]]&amp;":"&amp;Acrescentar1[[#This Row],[comp_ritmo_seg]]</f>
        <v>05:78</v>
      </c>
    </row>
    <row r="728" spans="1:16" x14ac:dyDescent="0.3">
      <c r="A728">
        <v>727</v>
      </c>
      <c r="B728">
        <v>8796</v>
      </c>
      <c r="C728" s="1" t="s">
        <v>445</v>
      </c>
      <c r="D728" s="1" t="s">
        <v>1</v>
      </c>
      <c r="E728">
        <v>34</v>
      </c>
      <c r="F728" s="1" t="s">
        <v>2</v>
      </c>
      <c r="G728" s="4">
        <v>112</v>
      </c>
      <c r="H728" s="1" t="s">
        <v>6</v>
      </c>
      <c r="I728" s="1" t="s">
        <v>19</v>
      </c>
      <c r="J728" s="2">
        <v>4.0127314814814817E-2</v>
      </c>
      <c r="K728" s="3">
        <v>10</v>
      </c>
      <c r="L728" s="4">
        <f>HOUR(Acrescentar1[[#This Row],[tempo]])*60*60+MINUTE(Acrescentar1[[#This Row],[tempo]])*60+SECOND(Acrescentar1[[#This Row],[tempo]])</f>
        <v>3467</v>
      </c>
      <c r="M728">
        <f>Acrescentar1[[#This Row],[tempo_s]]/Acrescentar1[[#This Row],[distancia]]</f>
        <v>346.7</v>
      </c>
      <c r="N728" t="str">
        <f>TEXT(ROUNDDOWN(Acrescentar1[[#This Row],[ritmo_s]]/60,0),"00")</f>
        <v>05</v>
      </c>
      <c r="O728" s="4" t="str">
        <f>TEXT(ROUND(((Acrescentar1[[#This Row],[ritmo_s]]/60-Acrescentar1[[#This Row],[comp_ritmo_min]])*100),2),"00")</f>
        <v>78</v>
      </c>
      <c r="P728" t="str">
        <f>Acrescentar1[[#This Row],[comp_ritmo_min]]&amp;":"&amp;Acrescentar1[[#This Row],[comp_ritmo_seg]]</f>
        <v>05:78</v>
      </c>
    </row>
    <row r="729" spans="1:16" x14ac:dyDescent="0.3">
      <c r="A729">
        <v>728</v>
      </c>
      <c r="B729">
        <v>8807</v>
      </c>
      <c r="C729" s="1" t="s">
        <v>689</v>
      </c>
      <c r="D729" s="1" t="s">
        <v>1</v>
      </c>
      <c r="E729">
        <v>51</v>
      </c>
      <c r="F729" s="1" t="s">
        <v>18</v>
      </c>
      <c r="G729" s="4">
        <v>76</v>
      </c>
      <c r="H729" s="1" t="s">
        <v>6</v>
      </c>
      <c r="I729" s="1" t="s">
        <v>19</v>
      </c>
      <c r="J729" s="2">
        <v>4.0138888888888891E-2</v>
      </c>
      <c r="K729" s="3">
        <v>10</v>
      </c>
      <c r="L729" s="4">
        <f>HOUR(Acrescentar1[[#This Row],[tempo]])*60*60+MINUTE(Acrescentar1[[#This Row],[tempo]])*60+SECOND(Acrescentar1[[#This Row],[tempo]])</f>
        <v>3468</v>
      </c>
      <c r="M729">
        <f>Acrescentar1[[#This Row],[tempo_s]]/Acrescentar1[[#This Row],[distancia]]</f>
        <v>346.8</v>
      </c>
      <c r="N729" t="str">
        <f>TEXT(ROUNDDOWN(Acrescentar1[[#This Row],[ritmo_s]]/60,0),"00")</f>
        <v>05</v>
      </c>
      <c r="O729" s="4" t="str">
        <f>TEXT(ROUND(((Acrescentar1[[#This Row],[ritmo_s]]/60-Acrescentar1[[#This Row],[comp_ritmo_min]])*100),2),"00")</f>
        <v>78</v>
      </c>
      <c r="P729" t="str">
        <f>Acrescentar1[[#This Row],[comp_ritmo_min]]&amp;":"&amp;Acrescentar1[[#This Row],[comp_ritmo_seg]]</f>
        <v>05:78</v>
      </c>
    </row>
    <row r="730" spans="1:16" x14ac:dyDescent="0.3">
      <c r="A730">
        <v>729</v>
      </c>
      <c r="B730">
        <v>10475</v>
      </c>
      <c r="C730" s="1" t="s">
        <v>690</v>
      </c>
      <c r="D730" s="1" t="s">
        <v>1</v>
      </c>
      <c r="E730">
        <v>27</v>
      </c>
      <c r="F730" s="1" t="s">
        <v>36</v>
      </c>
      <c r="G730" s="4">
        <v>53</v>
      </c>
      <c r="H730" s="1" t="s">
        <v>6</v>
      </c>
      <c r="I730" s="1" t="s">
        <v>6</v>
      </c>
      <c r="J730" s="2">
        <v>4.0150462962962964E-2</v>
      </c>
      <c r="K730" s="3">
        <v>10</v>
      </c>
      <c r="L730" s="4">
        <f>HOUR(Acrescentar1[[#This Row],[tempo]])*60*60+MINUTE(Acrescentar1[[#This Row],[tempo]])*60+SECOND(Acrescentar1[[#This Row],[tempo]])</f>
        <v>3469</v>
      </c>
      <c r="M730">
        <f>Acrescentar1[[#This Row],[tempo_s]]/Acrescentar1[[#This Row],[distancia]]</f>
        <v>346.9</v>
      </c>
      <c r="N730" t="str">
        <f>TEXT(ROUNDDOWN(Acrescentar1[[#This Row],[ritmo_s]]/60,0),"00")</f>
        <v>05</v>
      </c>
      <c r="O730" s="4" t="str">
        <f>TEXT(ROUND(((Acrescentar1[[#This Row],[ritmo_s]]/60-Acrescentar1[[#This Row],[comp_ritmo_min]])*100),2),"00")</f>
        <v>78</v>
      </c>
      <c r="P730" t="str">
        <f>Acrescentar1[[#This Row],[comp_ritmo_min]]&amp;":"&amp;Acrescentar1[[#This Row],[comp_ritmo_seg]]</f>
        <v>05:78</v>
      </c>
    </row>
    <row r="731" spans="1:16" x14ac:dyDescent="0.3">
      <c r="A731">
        <v>730</v>
      </c>
      <c r="B731">
        <v>9582</v>
      </c>
      <c r="C731" s="1" t="s">
        <v>622</v>
      </c>
      <c r="D731" s="1" t="s">
        <v>1</v>
      </c>
      <c r="E731">
        <v>43</v>
      </c>
      <c r="F731" s="1" t="s">
        <v>14</v>
      </c>
      <c r="G731" s="4">
        <v>147</v>
      </c>
      <c r="H731" s="1" t="s">
        <v>6</v>
      </c>
      <c r="I731" s="1" t="s">
        <v>6</v>
      </c>
      <c r="J731" s="2">
        <v>4.0173611111111111E-2</v>
      </c>
      <c r="K731" s="3">
        <v>10</v>
      </c>
      <c r="L731" s="4">
        <f>HOUR(Acrescentar1[[#This Row],[tempo]])*60*60+MINUTE(Acrescentar1[[#This Row],[tempo]])*60+SECOND(Acrescentar1[[#This Row],[tempo]])</f>
        <v>3471</v>
      </c>
      <c r="M731">
        <f>Acrescentar1[[#This Row],[tempo_s]]/Acrescentar1[[#This Row],[distancia]]</f>
        <v>347.1</v>
      </c>
      <c r="N731" t="str">
        <f>TEXT(ROUNDDOWN(Acrescentar1[[#This Row],[ritmo_s]]/60,0),"00")</f>
        <v>05</v>
      </c>
      <c r="O731" s="4" t="str">
        <f>TEXT(ROUND(((Acrescentar1[[#This Row],[ritmo_s]]/60-Acrescentar1[[#This Row],[comp_ritmo_min]])*100),2),"00")</f>
        <v>79</v>
      </c>
      <c r="P731" t="str">
        <f>Acrescentar1[[#This Row],[comp_ritmo_min]]&amp;":"&amp;Acrescentar1[[#This Row],[comp_ritmo_seg]]</f>
        <v>05:79</v>
      </c>
    </row>
    <row r="732" spans="1:16" x14ac:dyDescent="0.3">
      <c r="A732">
        <v>731</v>
      </c>
      <c r="B732">
        <v>10817</v>
      </c>
      <c r="C732" s="1" t="s">
        <v>623</v>
      </c>
      <c r="D732" s="1" t="s">
        <v>1</v>
      </c>
      <c r="E732">
        <v>45</v>
      </c>
      <c r="F732" s="1" t="s">
        <v>16</v>
      </c>
      <c r="G732" s="4">
        <v>104</v>
      </c>
      <c r="H732" s="1" t="s">
        <v>6</v>
      </c>
      <c r="I732" s="1" t="s">
        <v>6</v>
      </c>
      <c r="J732" s="2">
        <v>4.0173611111111111E-2</v>
      </c>
      <c r="K732" s="3">
        <v>10</v>
      </c>
      <c r="L732" s="4">
        <f>HOUR(Acrescentar1[[#This Row],[tempo]])*60*60+MINUTE(Acrescentar1[[#This Row],[tempo]])*60+SECOND(Acrescentar1[[#This Row],[tempo]])</f>
        <v>3471</v>
      </c>
      <c r="M732">
        <f>Acrescentar1[[#This Row],[tempo_s]]/Acrescentar1[[#This Row],[distancia]]</f>
        <v>347.1</v>
      </c>
      <c r="N732" t="str">
        <f>TEXT(ROUNDDOWN(Acrescentar1[[#This Row],[ritmo_s]]/60,0),"00")</f>
        <v>05</v>
      </c>
      <c r="O732" s="4" t="str">
        <f>TEXT(ROUND(((Acrescentar1[[#This Row],[ritmo_s]]/60-Acrescentar1[[#This Row],[comp_ritmo_min]])*100),2),"00")</f>
        <v>79</v>
      </c>
      <c r="P732" t="str">
        <f>Acrescentar1[[#This Row],[comp_ritmo_min]]&amp;":"&amp;Acrescentar1[[#This Row],[comp_ritmo_seg]]</f>
        <v>05:79</v>
      </c>
    </row>
    <row r="733" spans="1:16" x14ac:dyDescent="0.3">
      <c r="A733">
        <v>732</v>
      </c>
      <c r="B733">
        <v>9986</v>
      </c>
      <c r="C733" s="1" t="s">
        <v>624</v>
      </c>
      <c r="D733" s="1" t="s">
        <v>1</v>
      </c>
      <c r="E733">
        <v>22</v>
      </c>
      <c r="F733" s="1" t="s">
        <v>5</v>
      </c>
      <c r="G733" s="4">
        <v>25</v>
      </c>
      <c r="H733" s="1" t="s">
        <v>6</v>
      </c>
      <c r="I733" s="1" t="s">
        <v>6</v>
      </c>
      <c r="J733" s="2">
        <v>4.0173611111111111E-2</v>
      </c>
      <c r="K733" s="3">
        <v>10</v>
      </c>
      <c r="L733" s="4">
        <f>HOUR(Acrescentar1[[#This Row],[tempo]])*60*60+MINUTE(Acrescentar1[[#This Row],[tempo]])*60+SECOND(Acrescentar1[[#This Row],[tempo]])</f>
        <v>3471</v>
      </c>
      <c r="M733">
        <f>Acrescentar1[[#This Row],[tempo_s]]/Acrescentar1[[#This Row],[distancia]]</f>
        <v>347.1</v>
      </c>
      <c r="N733" t="str">
        <f>TEXT(ROUNDDOWN(Acrescentar1[[#This Row],[ritmo_s]]/60,0),"00")</f>
        <v>05</v>
      </c>
      <c r="O733" s="4" t="str">
        <f>TEXT(ROUND(((Acrescentar1[[#This Row],[ritmo_s]]/60-Acrescentar1[[#This Row],[comp_ritmo_min]])*100),2),"00")</f>
        <v>79</v>
      </c>
      <c r="P733" t="str">
        <f>Acrescentar1[[#This Row],[comp_ritmo_min]]&amp;":"&amp;Acrescentar1[[#This Row],[comp_ritmo_seg]]</f>
        <v>05:79</v>
      </c>
    </row>
    <row r="734" spans="1:16" x14ac:dyDescent="0.3">
      <c r="A734">
        <v>733</v>
      </c>
      <c r="B734">
        <v>9800</v>
      </c>
      <c r="C734" s="1" t="s">
        <v>625</v>
      </c>
      <c r="D734" s="1" t="s">
        <v>1</v>
      </c>
      <c r="E734">
        <v>43</v>
      </c>
      <c r="F734" s="1" t="s">
        <v>14</v>
      </c>
      <c r="G734" s="4">
        <v>148</v>
      </c>
      <c r="H734" s="1" t="s">
        <v>6</v>
      </c>
      <c r="I734" s="1" t="s">
        <v>6</v>
      </c>
      <c r="J734" s="2">
        <v>4.0185185185185185E-2</v>
      </c>
      <c r="K734" s="3">
        <v>10</v>
      </c>
      <c r="L734" s="4">
        <f>HOUR(Acrescentar1[[#This Row],[tempo]])*60*60+MINUTE(Acrescentar1[[#This Row],[tempo]])*60+SECOND(Acrescentar1[[#This Row],[tempo]])</f>
        <v>3472</v>
      </c>
      <c r="M734">
        <f>Acrescentar1[[#This Row],[tempo_s]]/Acrescentar1[[#This Row],[distancia]]</f>
        <v>347.2</v>
      </c>
      <c r="N734" t="str">
        <f>TEXT(ROUNDDOWN(Acrescentar1[[#This Row],[ritmo_s]]/60,0),"00")</f>
        <v>05</v>
      </c>
      <c r="O734" s="4" t="str">
        <f>TEXT(ROUND(((Acrescentar1[[#This Row],[ritmo_s]]/60-Acrescentar1[[#This Row],[comp_ritmo_min]])*100),2),"00")</f>
        <v>79</v>
      </c>
      <c r="P734" t="str">
        <f>Acrescentar1[[#This Row],[comp_ritmo_min]]&amp;":"&amp;Acrescentar1[[#This Row],[comp_ritmo_seg]]</f>
        <v>05:79</v>
      </c>
    </row>
    <row r="735" spans="1:16" x14ac:dyDescent="0.3">
      <c r="A735">
        <v>734</v>
      </c>
      <c r="B735">
        <v>9116</v>
      </c>
      <c r="C735" s="1" t="s">
        <v>626</v>
      </c>
      <c r="D735" s="1" t="s">
        <v>1</v>
      </c>
      <c r="E735">
        <v>41</v>
      </c>
      <c r="F735" s="1" t="s">
        <v>14</v>
      </c>
      <c r="G735" s="4">
        <v>149</v>
      </c>
      <c r="H735" s="1" t="s">
        <v>6</v>
      </c>
      <c r="I735" s="1" t="s">
        <v>9</v>
      </c>
      <c r="J735" s="2">
        <v>4.0196759259259258E-2</v>
      </c>
      <c r="K735" s="3">
        <v>10</v>
      </c>
      <c r="L735" s="4">
        <f>HOUR(Acrescentar1[[#This Row],[tempo]])*60*60+MINUTE(Acrescentar1[[#This Row],[tempo]])*60+SECOND(Acrescentar1[[#This Row],[tempo]])</f>
        <v>3473</v>
      </c>
      <c r="M735">
        <f>Acrescentar1[[#This Row],[tempo_s]]/Acrescentar1[[#This Row],[distancia]]</f>
        <v>347.3</v>
      </c>
      <c r="N735" t="str">
        <f>TEXT(ROUNDDOWN(Acrescentar1[[#This Row],[ritmo_s]]/60,0),"00")</f>
        <v>05</v>
      </c>
      <c r="O735" s="4" t="str">
        <f>TEXT(ROUND(((Acrescentar1[[#This Row],[ritmo_s]]/60-Acrescentar1[[#This Row],[comp_ritmo_min]])*100),2),"00")</f>
        <v>79</v>
      </c>
      <c r="P735" t="str">
        <f>Acrescentar1[[#This Row],[comp_ritmo_min]]&amp;":"&amp;Acrescentar1[[#This Row],[comp_ritmo_seg]]</f>
        <v>05:79</v>
      </c>
    </row>
    <row r="736" spans="1:16" x14ac:dyDescent="0.3">
      <c r="A736">
        <v>735</v>
      </c>
      <c r="B736">
        <v>8647</v>
      </c>
      <c r="C736" s="1" t="s">
        <v>627</v>
      </c>
      <c r="D736" s="1" t="s">
        <v>1</v>
      </c>
      <c r="E736">
        <v>54</v>
      </c>
      <c r="F736" s="1" t="s">
        <v>18</v>
      </c>
      <c r="G736" s="4">
        <v>77</v>
      </c>
      <c r="H736" s="1" t="s">
        <v>6</v>
      </c>
      <c r="I736" s="1" t="s">
        <v>80</v>
      </c>
      <c r="J736" s="2">
        <v>4.0219907407407406E-2</v>
      </c>
      <c r="K736" s="3">
        <v>10</v>
      </c>
      <c r="L736" s="4">
        <f>HOUR(Acrescentar1[[#This Row],[tempo]])*60*60+MINUTE(Acrescentar1[[#This Row],[tempo]])*60+SECOND(Acrescentar1[[#This Row],[tempo]])</f>
        <v>3475</v>
      </c>
      <c r="M736">
        <f>Acrescentar1[[#This Row],[tempo_s]]/Acrescentar1[[#This Row],[distancia]]</f>
        <v>347.5</v>
      </c>
      <c r="N736" t="str">
        <f>TEXT(ROUNDDOWN(Acrescentar1[[#This Row],[ritmo_s]]/60,0),"00")</f>
        <v>05</v>
      </c>
      <c r="O736" s="4" t="str">
        <f>TEXT(ROUND(((Acrescentar1[[#This Row],[ritmo_s]]/60-Acrescentar1[[#This Row],[comp_ritmo_min]])*100),2),"00")</f>
        <v>79</v>
      </c>
      <c r="P736" t="str">
        <f>Acrescentar1[[#This Row],[comp_ritmo_min]]&amp;":"&amp;Acrescentar1[[#This Row],[comp_ritmo_seg]]</f>
        <v>05:79</v>
      </c>
    </row>
    <row r="737" spans="1:16" x14ac:dyDescent="0.3">
      <c r="A737">
        <v>736</v>
      </c>
      <c r="B737">
        <v>8887</v>
      </c>
      <c r="C737" s="1" t="s">
        <v>628</v>
      </c>
      <c r="D737" s="1" t="s">
        <v>1</v>
      </c>
      <c r="E737">
        <v>39</v>
      </c>
      <c r="F737" s="1" t="s">
        <v>11</v>
      </c>
      <c r="G737" s="4">
        <v>114</v>
      </c>
      <c r="H737" s="1" t="s">
        <v>6</v>
      </c>
      <c r="I737" s="1" t="s">
        <v>133</v>
      </c>
      <c r="J737" s="2">
        <v>4.0219907407407406E-2</v>
      </c>
      <c r="K737" s="3">
        <v>10</v>
      </c>
      <c r="L737" s="4">
        <f>HOUR(Acrescentar1[[#This Row],[tempo]])*60*60+MINUTE(Acrescentar1[[#This Row],[tempo]])*60+SECOND(Acrescentar1[[#This Row],[tempo]])</f>
        <v>3475</v>
      </c>
      <c r="M737">
        <f>Acrescentar1[[#This Row],[tempo_s]]/Acrescentar1[[#This Row],[distancia]]</f>
        <v>347.5</v>
      </c>
      <c r="N737" t="str">
        <f>TEXT(ROUNDDOWN(Acrescentar1[[#This Row],[ritmo_s]]/60,0),"00")</f>
        <v>05</v>
      </c>
      <c r="O737" s="4" t="str">
        <f>TEXT(ROUND(((Acrescentar1[[#This Row],[ritmo_s]]/60-Acrescentar1[[#This Row],[comp_ritmo_min]])*100),2),"00")</f>
        <v>79</v>
      </c>
      <c r="P737" t="str">
        <f>Acrescentar1[[#This Row],[comp_ritmo_min]]&amp;":"&amp;Acrescentar1[[#This Row],[comp_ritmo_seg]]</f>
        <v>05:79</v>
      </c>
    </row>
    <row r="738" spans="1:16" x14ac:dyDescent="0.3">
      <c r="A738">
        <v>737</v>
      </c>
      <c r="B738">
        <v>11272</v>
      </c>
      <c r="C738" s="1" t="s">
        <v>629</v>
      </c>
      <c r="D738" s="1" t="s">
        <v>1</v>
      </c>
      <c r="E738">
        <v>13</v>
      </c>
      <c r="F738" s="1" t="s">
        <v>156</v>
      </c>
      <c r="G738" s="4">
        <v>9</v>
      </c>
      <c r="H738" s="1" t="s">
        <v>6</v>
      </c>
      <c r="I738" s="1" t="s">
        <v>6</v>
      </c>
      <c r="J738" s="2">
        <v>4.0243055555555553E-2</v>
      </c>
      <c r="K738" s="3">
        <v>10</v>
      </c>
      <c r="L738" s="4">
        <f>HOUR(Acrescentar1[[#This Row],[tempo]])*60*60+MINUTE(Acrescentar1[[#This Row],[tempo]])*60+SECOND(Acrescentar1[[#This Row],[tempo]])</f>
        <v>3477</v>
      </c>
      <c r="M738">
        <f>Acrescentar1[[#This Row],[tempo_s]]/Acrescentar1[[#This Row],[distancia]]</f>
        <v>347.7</v>
      </c>
      <c r="N738" t="str">
        <f>TEXT(ROUNDDOWN(Acrescentar1[[#This Row],[ritmo_s]]/60,0),"00")</f>
        <v>05</v>
      </c>
      <c r="O738" s="4" t="str">
        <f>TEXT(ROUND(((Acrescentar1[[#This Row],[ritmo_s]]/60-Acrescentar1[[#This Row],[comp_ritmo_min]])*100),2),"00")</f>
        <v>80</v>
      </c>
      <c r="P738" t="str">
        <f>Acrescentar1[[#This Row],[comp_ritmo_min]]&amp;":"&amp;Acrescentar1[[#This Row],[comp_ritmo_seg]]</f>
        <v>05:80</v>
      </c>
    </row>
    <row r="739" spans="1:16" x14ac:dyDescent="0.3">
      <c r="A739">
        <v>738</v>
      </c>
      <c r="B739">
        <v>10088</v>
      </c>
      <c r="C739" s="1" t="s">
        <v>630</v>
      </c>
      <c r="D739" s="1" t="s">
        <v>1</v>
      </c>
      <c r="E739">
        <v>61</v>
      </c>
      <c r="F739" s="1" t="s">
        <v>51</v>
      </c>
      <c r="G739" s="4">
        <v>25</v>
      </c>
      <c r="H739" s="1" t="s">
        <v>6</v>
      </c>
      <c r="I739" s="1" t="s">
        <v>6</v>
      </c>
      <c r="J739" s="2">
        <v>4.0243055555555553E-2</v>
      </c>
      <c r="K739" s="3">
        <v>10</v>
      </c>
      <c r="L739" s="4">
        <f>HOUR(Acrescentar1[[#This Row],[tempo]])*60*60+MINUTE(Acrescentar1[[#This Row],[tempo]])*60+SECOND(Acrescentar1[[#This Row],[tempo]])</f>
        <v>3477</v>
      </c>
      <c r="M739">
        <f>Acrescentar1[[#This Row],[tempo_s]]/Acrescentar1[[#This Row],[distancia]]</f>
        <v>347.7</v>
      </c>
      <c r="N739" t="str">
        <f>TEXT(ROUNDDOWN(Acrescentar1[[#This Row],[ritmo_s]]/60,0),"00")</f>
        <v>05</v>
      </c>
      <c r="O739" s="4" t="str">
        <f>TEXT(ROUND(((Acrescentar1[[#This Row],[ritmo_s]]/60-Acrescentar1[[#This Row],[comp_ritmo_min]])*100),2),"00")</f>
        <v>80</v>
      </c>
      <c r="P739" t="str">
        <f>Acrescentar1[[#This Row],[comp_ritmo_min]]&amp;":"&amp;Acrescentar1[[#This Row],[comp_ritmo_seg]]</f>
        <v>05:80</v>
      </c>
    </row>
    <row r="740" spans="1:16" x14ac:dyDescent="0.3">
      <c r="A740">
        <v>739</v>
      </c>
      <c r="B740">
        <v>10760</v>
      </c>
      <c r="C740" s="1" t="s">
        <v>631</v>
      </c>
      <c r="D740" s="1" t="s">
        <v>1</v>
      </c>
      <c r="E740">
        <v>37</v>
      </c>
      <c r="F740" s="1" t="s">
        <v>11</v>
      </c>
      <c r="G740" s="4">
        <v>115</v>
      </c>
      <c r="H740" s="1" t="s">
        <v>6</v>
      </c>
      <c r="I740" s="1" t="s">
        <v>6</v>
      </c>
      <c r="J740" s="2">
        <v>4.0254629629629626E-2</v>
      </c>
      <c r="K740" s="3">
        <v>10</v>
      </c>
      <c r="L740" s="4">
        <f>HOUR(Acrescentar1[[#This Row],[tempo]])*60*60+MINUTE(Acrescentar1[[#This Row],[tempo]])*60+SECOND(Acrescentar1[[#This Row],[tempo]])</f>
        <v>3478</v>
      </c>
      <c r="M740">
        <f>Acrescentar1[[#This Row],[tempo_s]]/Acrescentar1[[#This Row],[distancia]]</f>
        <v>347.8</v>
      </c>
      <c r="N740" t="str">
        <f>TEXT(ROUNDDOWN(Acrescentar1[[#This Row],[ritmo_s]]/60,0),"00")</f>
        <v>05</v>
      </c>
      <c r="O740" s="4" t="str">
        <f>TEXT(ROUND(((Acrescentar1[[#This Row],[ritmo_s]]/60-Acrescentar1[[#This Row],[comp_ritmo_min]])*100),2),"00")</f>
        <v>80</v>
      </c>
      <c r="P740" t="str">
        <f>Acrescentar1[[#This Row],[comp_ritmo_min]]&amp;":"&amp;Acrescentar1[[#This Row],[comp_ritmo_seg]]</f>
        <v>05:80</v>
      </c>
    </row>
    <row r="741" spans="1:16" x14ac:dyDescent="0.3">
      <c r="A741">
        <v>740</v>
      </c>
      <c r="B741">
        <v>10026</v>
      </c>
      <c r="C741" s="1" t="s">
        <v>632</v>
      </c>
      <c r="D741" s="1" t="s">
        <v>1</v>
      </c>
      <c r="E741">
        <v>34</v>
      </c>
      <c r="F741" s="1" t="s">
        <v>2</v>
      </c>
      <c r="G741" s="4">
        <v>113</v>
      </c>
      <c r="H741" s="1" t="s">
        <v>6</v>
      </c>
      <c r="I741" s="1" t="s">
        <v>6</v>
      </c>
      <c r="J741" s="2">
        <v>4.0266203703703707E-2</v>
      </c>
      <c r="K741" s="3">
        <v>10</v>
      </c>
      <c r="L741" s="4">
        <f>HOUR(Acrescentar1[[#This Row],[tempo]])*60*60+MINUTE(Acrescentar1[[#This Row],[tempo]])*60+SECOND(Acrescentar1[[#This Row],[tempo]])</f>
        <v>3479</v>
      </c>
      <c r="M741">
        <f>Acrescentar1[[#This Row],[tempo_s]]/Acrescentar1[[#This Row],[distancia]]</f>
        <v>347.9</v>
      </c>
      <c r="N741" t="str">
        <f>TEXT(ROUNDDOWN(Acrescentar1[[#This Row],[ritmo_s]]/60,0),"00")</f>
        <v>05</v>
      </c>
      <c r="O741" s="4" t="str">
        <f>TEXT(ROUND(((Acrescentar1[[#This Row],[ritmo_s]]/60-Acrescentar1[[#This Row],[comp_ritmo_min]])*100),2),"00")</f>
        <v>80</v>
      </c>
      <c r="P741" t="str">
        <f>Acrescentar1[[#This Row],[comp_ritmo_min]]&amp;":"&amp;Acrescentar1[[#This Row],[comp_ritmo_seg]]</f>
        <v>05:80</v>
      </c>
    </row>
    <row r="742" spans="1:16" x14ac:dyDescent="0.3">
      <c r="A742">
        <v>741</v>
      </c>
      <c r="B742">
        <v>9310</v>
      </c>
      <c r="C742" s="1" t="s">
        <v>633</v>
      </c>
      <c r="D742" s="1" t="s">
        <v>1</v>
      </c>
      <c r="E742">
        <v>60</v>
      </c>
      <c r="F742" s="1" t="s">
        <v>51</v>
      </c>
      <c r="G742" s="4">
        <v>26</v>
      </c>
      <c r="H742" s="1" t="s">
        <v>6</v>
      </c>
      <c r="I742" s="1" t="s">
        <v>87</v>
      </c>
      <c r="J742" s="2">
        <v>4.0289351851851854E-2</v>
      </c>
      <c r="K742" s="3">
        <v>10</v>
      </c>
      <c r="L742" s="4">
        <f>HOUR(Acrescentar1[[#This Row],[tempo]])*60*60+MINUTE(Acrescentar1[[#This Row],[tempo]])*60+SECOND(Acrescentar1[[#This Row],[tempo]])</f>
        <v>3481</v>
      </c>
      <c r="M742">
        <f>Acrescentar1[[#This Row],[tempo_s]]/Acrescentar1[[#This Row],[distancia]]</f>
        <v>348.1</v>
      </c>
      <c r="N742" t="str">
        <f>TEXT(ROUNDDOWN(Acrescentar1[[#This Row],[ritmo_s]]/60,0),"00")</f>
        <v>05</v>
      </c>
      <c r="O742" s="4" t="str">
        <f>TEXT(ROUND(((Acrescentar1[[#This Row],[ritmo_s]]/60-Acrescentar1[[#This Row],[comp_ritmo_min]])*100),2),"00")</f>
        <v>80</v>
      </c>
      <c r="P742" t="str">
        <f>Acrescentar1[[#This Row],[comp_ritmo_min]]&amp;":"&amp;Acrescentar1[[#This Row],[comp_ritmo_seg]]</f>
        <v>05:80</v>
      </c>
    </row>
    <row r="743" spans="1:16" x14ac:dyDescent="0.3">
      <c r="A743">
        <v>742</v>
      </c>
      <c r="B743">
        <v>10452</v>
      </c>
      <c r="C743" s="1" t="s">
        <v>634</v>
      </c>
      <c r="D743" s="1" t="s">
        <v>1</v>
      </c>
      <c r="E743">
        <v>44</v>
      </c>
      <c r="F743" s="1" t="s">
        <v>14</v>
      </c>
      <c r="G743" s="4">
        <v>150</v>
      </c>
      <c r="H743" s="1" t="s">
        <v>6</v>
      </c>
      <c r="I743" s="1" t="s">
        <v>6</v>
      </c>
      <c r="J743" s="2">
        <v>4.0289351851851854E-2</v>
      </c>
      <c r="K743" s="3">
        <v>10</v>
      </c>
      <c r="L743" s="4">
        <f>HOUR(Acrescentar1[[#This Row],[tempo]])*60*60+MINUTE(Acrescentar1[[#This Row],[tempo]])*60+SECOND(Acrescentar1[[#This Row],[tempo]])</f>
        <v>3481</v>
      </c>
      <c r="M743">
        <f>Acrescentar1[[#This Row],[tempo_s]]/Acrescentar1[[#This Row],[distancia]]</f>
        <v>348.1</v>
      </c>
      <c r="N743" t="str">
        <f>TEXT(ROUNDDOWN(Acrescentar1[[#This Row],[ritmo_s]]/60,0),"00")</f>
        <v>05</v>
      </c>
      <c r="O743" s="4" t="str">
        <f>TEXT(ROUND(((Acrescentar1[[#This Row],[ritmo_s]]/60-Acrescentar1[[#This Row],[comp_ritmo_min]])*100),2),"00")</f>
        <v>80</v>
      </c>
      <c r="P743" t="str">
        <f>Acrescentar1[[#This Row],[comp_ritmo_min]]&amp;":"&amp;Acrescentar1[[#This Row],[comp_ritmo_seg]]</f>
        <v>05:80</v>
      </c>
    </row>
    <row r="744" spans="1:16" x14ac:dyDescent="0.3">
      <c r="A744">
        <v>743</v>
      </c>
      <c r="B744">
        <v>10883</v>
      </c>
      <c r="C744" s="1" t="s">
        <v>635</v>
      </c>
      <c r="D744" s="1" t="s">
        <v>1</v>
      </c>
      <c r="E744">
        <v>46</v>
      </c>
      <c r="F744" s="1" t="s">
        <v>16</v>
      </c>
      <c r="G744" s="4">
        <v>105</v>
      </c>
      <c r="H744" s="1" t="s">
        <v>6</v>
      </c>
      <c r="I744" s="1" t="s">
        <v>6</v>
      </c>
      <c r="J744" s="2">
        <v>4.0289351851851854E-2</v>
      </c>
      <c r="K744" s="3">
        <v>10</v>
      </c>
      <c r="L744" s="4">
        <f>HOUR(Acrescentar1[[#This Row],[tempo]])*60*60+MINUTE(Acrescentar1[[#This Row],[tempo]])*60+SECOND(Acrescentar1[[#This Row],[tempo]])</f>
        <v>3481</v>
      </c>
      <c r="M744">
        <f>Acrescentar1[[#This Row],[tempo_s]]/Acrescentar1[[#This Row],[distancia]]</f>
        <v>348.1</v>
      </c>
      <c r="N744" t="str">
        <f>TEXT(ROUNDDOWN(Acrescentar1[[#This Row],[ritmo_s]]/60,0),"00")</f>
        <v>05</v>
      </c>
      <c r="O744" s="4" t="str">
        <f>TEXT(ROUND(((Acrescentar1[[#This Row],[ritmo_s]]/60-Acrescentar1[[#This Row],[comp_ritmo_min]])*100),2),"00")</f>
        <v>80</v>
      </c>
      <c r="P744" t="str">
        <f>Acrescentar1[[#This Row],[comp_ritmo_min]]&amp;":"&amp;Acrescentar1[[#This Row],[comp_ritmo_seg]]</f>
        <v>05:80</v>
      </c>
    </row>
    <row r="745" spans="1:16" x14ac:dyDescent="0.3">
      <c r="A745">
        <v>744</v>
      </c>
      <c r="B745">
        <v>8662</v>
      </c>
      <c r="C745" s="1" t="s">
        <v>636</v>
      </c>
      <c r="D745" s="1" t="s">
        <v>1</v>
      </c>
      <c r="E745">
        <v>34</v>
      </c>
      <c r="F745" s="1" t="s">
        <v>2</v>
      </c>
      <c r="G745" s="4">
        <v>114</v>
      </c>
      <c r="H745" s="1" t="s">
        <v>6</v>
      </c>
      <c r="I745" s="1" t="s">
        <v>80</v>
      </c>
      <c r="J745" s="2">
        <v>4.0312500000000001E-2</v>
      </c>
      <c r="K745" s="3">
        <v>10</v>
      </c>
      <c r="L745" s="4">
        <f>HOUR(Acrescentar1[[#This Row],[tempo]])*60*60+MINUTE(Acrescentar1[[#This Row],[tempo]])*60+SECOND(Acrescentar1[[#This Row],[tempo]])</f>
        <v>3483</v>
      </c>
      <c r="M745">
        <f>Acrescentar1[[#This Row],[tempo_s]]/Acrescentar1[[#This Row],[distancia]]</f>
        <v>348.3</v>
      </c>
      <c r="N745" t="str">
        <f>TEXT(ROUNDDOWN(Acrescentar1[[#This Row],[ritmo_s]]/60,0),"00")</f>
        <v>05</v>
      </c>
      <c r="O745" s="4" t="str">
        <f>TEXT(ROUND(((Acrescentar1[[#This Row],[ritmo_s]]/60-Acrescentar1[[#This Row],[comp_ritmo_min]])*100),2),"00")</f>
        <v>81</v>
      </c>
      <c r="P745" t="str">
        <f>Acrescentar1[[#This Row],[comp_ritmo_min]]&amp;":"&amp;Acrescentar1[[#This Row],[comp_ritmo_seg]]</f>
        <v>05:81</v>
      </c>
    </row>
    <row r="746" spans="1:16" x14ac:dyDescent="0.3">
      <c r="A746">
        <v>745</v>
      </c>
      <c r="B746">
        <v>10675</v>
      </c>
      <c r="C746" s="1" t="s">
        <v>637</v>
      </c>
      <c r="D746" s="1" t="s">
        <v>1</v>
      </c>
      <c r="E746">
        <v>48</v>
      </c>
      <c r="F746" s="1" t="s">
        <v>16</v>
      </c>
      <c r="G746" s="4">
        <v>106</v>
      </c>
      <c r="H746" s="1" t="s">
        <v>6</v>
      </c>
      <c r="I746" s="1" t="s">
        <v>6</v>
      </c>
      <c r="J746" s="2">
        <v>4.0324074074074075E-2</v>
      </c>
      <c r="K746" s="3">
        <v>10</v>
      </c>
      <c r="L746" s="4">
        <f>HOUR(Acrescentar1[[#This Row],[tempo]])*60*60+MINUTE(Acrescentar1[[#This Row],[tempo]])*60+SECOND(Acrescentar1[[#This Row],[tempo]])</f>
        <v>3484</v>
      </c>
      <c r="M746">
        <f>Acrescentar1[[#This Row],[tempo_s]]/Acrescentar1[[#This Row],[distancia]]</f>
        <v>348.4</v>
      </c>
      <c r="N746" t="str">
        <f>TEXT(ROUNDDOWN(Acrescentar1[[#This Row],[ritmo_s]]/60,0),"00")</f>
        <v>05</v>
      </c>
      <c r="O746" s="4" t="str">
        <f>TEXT(ROUND(((Acrescentar1[[#This Row],[ritmo_s]]/60-Acrescentar1[[#This Row],[comp_ritmo_min]])*100),2),"00")</f>
        <v>81</v>
      </c>
      <c r="P746" t="str">
        <f>Acrescentar1[[#This Row],[comp_ritmo_min]]&amp;":"&amp;Acrescentar1[[#This Row],[comp_ritmo_seg]]</f>
        <v>05:81</v>
      </c>
    </row>
    <row r="747" spans="1:16" x14ac:dyDescent="0.3">
      <c r="A747">
        <v>746</v>
      </c>
      <c r="B747">
        <v>10807</v>
      </c>
      <c r="C747" s="1" t="s">
        <v>638</v>
      </c>
      <c r="D747" s="1" t="s">
        <v>1</v>
      </c>
      <c r="E747">
        <v>35</v>
      </c>
      <c r="F747" s="1" t="s">
        <v>11</v>
      </c>
      <c r="G747" s="4">
        <v>116</v>
      </c>
      <c r="H747" s="1" t="s">
        <v>6</v>
      </c>
      <c r="I747" s="1" t="s">
        <v>6</v>
      </c>
      <c r="J747" s="2">
        <v>4.0335648148148148E-2</v>
      </c>
      <c r="K747" s="3">
        <v>10</v>
      </c>
      <c r="L747" s="4">
        <f>HOUR(Acrescentar1[[#This Row],[tempo]])*60*60+MINUTE(Acrescentar1[[#This Row],[tempo]])*60+SECOND(Acrescentar1[[#This Row],[tempo]])</f>
        <v>3485</v>
      </c>
      <c r="M747">
        <f>Acrescentar1[[#This Row],[tempo_s]]/Acrescentar1[[#This Row],[distancia]]</f>
        <v>348.5</v>
      </c>
      <c r="N747" t="str">
        <f>TEXT(ROUNDDOWN(Acrescentar1[[#This Row],[ritmo_s]]/60,0),"00")</f>
        <v>05</v>
      </c>
      <c r="O747" s="4" t="str">
        <f>TEXT(ROUND(((Acrescentar1[[#This Row],[ritmo_s]]/60-Acrescentar1[[#This Row],[comp_ritmo_min]])*100),2),"00")</f>
        <v>81</v>
      </c>
      <c r="P747" t="str">
        <f>Acrescentar1[[#This Row],[comp_ritmo_min]]&amp;":"&amp;Acrescentar1[[#This Row],[comp_ritmo_seg]]</f>
        <v>05:81</v>
      </c>
    </row>
    <row r="748" spans="1:16" x14ac:dyDescent="0.3">
      <c r="A748">
        <v>747</v>
      </c>
      <c r="B748">
        <v>11064</v>
      </c>
      <c r="C748" s="1" t="s">
        <v>639</v>
      </c>
      <c r="D748" s="1" t="s">
        <v>1</v>
      </c>
      <c r="E748">
        <v>27</v>
      </c>
      <c r="F748" s="1" t="s">
        <v>36</v>
      </c>
      <c r="G748" s="4">
        <v>54</v>
      </c>
      <c r="H748" s="1" t="s">
        <v>6</v>
      </c>
      <c r="I748" s="1" t="s">
        <v>6</v>
      </c>
      <c r="J748" s="2">
        <v>4.0347222222222222E-2</v>
      </c>
      <c r="K748" s="3">
        <v>10</v>
      </c>
      <c r="L748" s="4">
        <f>HOUR(Acrescentar1[[#This Row],[tempo]])*60*60+MINUTE(Acrescentar1[[#This Row],[tempo]])*60+SECOND(Acrescentar1[[#This Row],[tempo]])</f>
        <v>3486</v>
      </c>
      <c r="M748">
        <f>Acrescentar1[[#This Row],[tempo_s]]/Acrescentar1[[#This Row],[distancia]]</f>
        <v>348.6</v>
      </c>
      <c r="N748" t="str">
        <f>TEXT(ROUNDDOWN(Acrescentar1[[#This Row],[ritmo_s]]/60,0),"00")</f>
        <v>05</v>
      </c>
      <c r="O748" s="4" t="str">
        <f>TEXT(ROUND(((Acrescentar1[[#This Row],[ritmo_s]]/60-Acrescentar1[[#This Row],[comp_ritmo_min]])*100),2),"00")</f>
        <v>81</v>
      </c>
      <c r="P748" t="str">
        <f>Acrescentar1[[#This Row],[comp_ritmo_min]]&amp;":"&amp;Acrescentar1[[#This Row],[comp_ritmo_seg]]</f>
        <v>05:81</v>
      </c>
    </row>
    <row r="749" spans="1:16" x14ac:dyDescent="0.3">
      <c r="A749">
        <v>748</v>
      </c>
      <c r="B749">
        <v>8915</v>
      </c>
      <c r="C749" s="1" t="s">
        <v>640</v>
      </c>
      <c r="D749" s="1" t="s">
        <v>1</v>
      </c>
      <c r="E749">
        <v>59</v>
      </c>
      <c r="F749" s="1" t="s">
        <v>59</v>
      </c>
      <c r="G749" s="4">
        <v>41</v>
      </c>
      <c r="H749" s="1" t="s">
        <v>6</v>
      </c>
      <c r="I749" s="1" t="s">
        <v>9</v>
      </c>
      <c r="J749" s="2">
        <v>4.0370370370370369E-2</v>
      </c>
      <c r="K749" s="3">
        <v>10</v>
      </c>
      <c r="L749" s="4">
        <f>HOUR(Acrescentar1[[#This Row],[tempo]])*60*60+MINUTE(Acrescentar1[[#This Row],[tempo]])*60+SECOND(Acrescentar1[[#This Row],[tempo]])</f>
        <v>3488</v>
      </c>
      <c r="M749">
        <f>Acrescentar1[[#This Row],[tempo_s]]/Acrescentar1[[#This Row],[distancia]]</f>
        <v>348.8</v>
      </c>
      <c r="N749" t="str">
        <f>TEXT(ROUNDDOWN(Acrescentar1[[#This Row],[ritmo_s]]/60,0),"00")</f>
        <v>05</v>
      </c>
      <c r="O749" s="4" t="str">
        <f>TEXT(ROUND(((Acrescentar1[[#This Row],[ritmo_s]]/60-Acrescentar1[[#This Row],[comp_ritmo_min]])*100),2),"00")</f>
        <v>81</v>
      </c>
      <c r="P749" t="str">
        <f>Acrescentar1[[#This Row],[comp_ritmo_min]]&amp;":"&amp;Acrescentar1[[#This Row],[comp_ritmo_seg]]</f>
        <v>05:81</v>
      </c>
    </row>
    <row r="750" spans="1:16" x14ac:dyDescent="0.3">
      <c r="A750">
        <v>749</v>
      </c>
      <c r="B750">
        <v>9499</v>
      </c>
      <c r="C750" s="1" t="s">
        <v>641</v>
      </c>
      <c r="D750" s="1" t="s">
        <v>1</v>
      </c>
      <c r="E750">
        <v>31</v>
      </c>
      <c r="F750" s="1" t="s">
        <v>2</v>
      </c>
      <c r="G750" s="4">
        <v>115</v>
      </c>
      <c r="H750" s="1" t="s">
        <v>6</v>
      </c>
      <c r="I750" s="1" t="s">
        <v>373</v>
      </c>
      <c r="J750" s="2">
        <v>4.0370370370370369E-2</v>
      </c>
      <c r="K750" s="3">
        <v>10</v>
      </c>
      <c r="L750" s="4">
        <f>HOUR(Acrescentar1[[#This Row],[tempo]])*60*60+MINUTE(Acrescentar1[[#This Row],[tempo]])*60+SECOND(Acrescentar1[[#This Row],[tempo]])</f>
        <v>3488</v>
      </c>
      <c r="M750">
        <f>Acrescentar1[[#This Row],[tempo_s]]/Acrescentar1[[#This Row],[distancia]]</f>
        <v>348.8</v>
      </c>
      <c r="N750" t="str">
        <f>TEXT(ROUNDDOWN(Acrescentar1[[#This Row],[ritmo_s]]/60,0),"00")</f>
        <v>05</v>
      </c>
      <c r="O750" s="4" t="str">
        <f>TEXT(ROUND(((Acrescentar1[[#This Row],[ritmo_s]]/60-Acrescentar1[[#This Row],[comp_ritmo_min]])*100),2),"00")</f>
        <v>81</v>
      </c>
      <c r="P750" t="str">
        <f>Acrescentar1[[#This Row],[comp_ritmo_min]]&amp;":"&amp;Acrescentar1[[#This Row],[comp_ritmo_seg]]</f>
        <v>05:81</v>
      </c>
    </row>
    <row r="751" spans="1:16" x14ac:dyDescent="0.3">
      <c r="A751">
        <v>750</v>
      </c>
      <c r="B751">
        <v>9287</v>
      </c>
      <c r="C751" s="1" t="s">
        <v>642</v>
      </c>
      <c r="D751" s="1" t="s">
        <v>1</v>
      </c>
      <c r="E751">
        <v>43</v>
      </c>
      <c r="F751" s="1" t="s">
        <v>14</v>
      </c>
      <c r="G751" s="4">
        <v>151</v>
      </c>
      <c r="H751" s="1" t="s">
        <v>6</v>
      </c>
      <c r="I751" s="1" t="s">
        <v>7</v>
      </c>
      <c r="J751" s="2">
        <v>4.0381944444444443E-2</v>
      </c>
      <c r="K751" s="3">
        <v>10</v>
      </c>
      <c r="L751" s="4">
        <f>HOUR(Acrescentar1[[#This Row],[tempo]])*60*60+MINUTE(Acrescentar1[[#This Row],[tempo]])*60+SECOND(Acrescentar1[[#This Row],[tempo]])</f>
        <v>3489</v>
      </c>
      <c r="M751">
        <f>Acrescentar1[[#This Row],[tempo_s]]/Acrescentar1[[#This Row],[distancia]]</f>
        <v>348.9</v>
      </c>
      <c r="N751" t="str">
        <f>TEXT(ROUNDDOWN(Acrescentar1[[#This Row],[ritmo_s]]/60,0),"00")</f>
        <v>05</v>
      </c>
      <c r="O751" s="4" t="str">
        <f>TEXT(ROUND(((Acrescentar1[[#This Row],[ritmo_s]]/60-Acrescentar1[[#This Row],[comp_ritmo_min]])*100),2),"00")</f>
        <v>82</v>
      </c>
      <c r="P751" t="str">
        <f>Acrescentar1[[#This Row],[comp_ritmo_min]]&amp;":"&amp;Acrescentar1[[#This Row],[comp_ritmo_seg]]</f>
        <v>05:82</v>
      </c>
    </row>
    <row r="752" spans="1:16" x14ac:dyDescent="0.3">
      <c r="A752">
        <v>751</v>
      </c>
      <c r="B752">
        <v>10906</v>
      </c>
      <c r="C752" s="1" t="s">
        <v>643</v>
      </c>
      <c r="D752" s="1" t="s">
        <v>1</v>
      </c>
      <c r="E752">
        <v>51</v>
      </c>
      <c r="F752" s="1" t="s">
        <v>18</v>
      </c>
      <c r="G752" s="4">
        <v>78</v>
      </c>
      <c r="H752" s="1" t="s">
        <v>6</v>
      </c>
      <c r="I752" s="1" t="s">
        <v>6</v>
      </c>
      <c r="J752" s="2">
        <v>4.0393518518518516E-2</v>
      </c>
      <c r="K752" s="3">
        <v>10</v>
      </c>
      <c r="L752" s="4">
        <f>HOUR(Acrescentar1[[#This Row],[tempo]])*60*60+MINUTE(Acrescentar1[[#This Row],[tempo]])*60+SECOND(Acrescentar1[[#This Row],[tempo]])</f>
        <v>3490</v>
      </c>
      <c r="M752">
        <f>Acrescentar1[[#This Row],[tempo_s]]/Acrescentar1[[#This Row],[distancia]]</f>
        <v>349</v>
      </c>
      <c r="N752" t="str">
        <f>TEXT(ROUNDDOWN(Acrescentar1[[#This Row],[ritmo_s]]/60,0),"00")</f>
        <v>05</v>
      </c>
      <c r="O752" s="4" t="str">
        <f>TEXT(ROUND(((Acrescentar1[[#This Row],[ritmo_s]]/60-Acrescentar1[[#This Row],[comp_ritmo_min]])*100),2),"00")</f>
        <v>82</v>
      </c>
      <c r="P752" t="str">
        <f>Acrescentar1[[#This Row],[comp_ritmo_min]]&amp;":"&amp;Acrescentar1[[#This Row],[comp_ritmo_seg]]</f>
        <v>05:82</v>
      </c>
    </row>
    <row r="753" spans="1:16" x14ac:dyDescent="0.3">
      <c r="A753">
        <v>752</v>
      </c>
      <c r="B753">
        <v>9425</v>
      </c>
      <c r="C753" s="1" t="s">
        <v>644</v>
      </c>
      <c r="D753" s="1" t="s">
        <v>1</v>
      </c>
      <c r="E753">
        <v>28</v>
      </c>
      <c r="F753" s="1" t="s">
        <v>36</v>
      </c>
      <c r="G753" s="4">
        <v>55</v>
      </c>
      <c r="H753" s="1" t="s">
        <v>6</v>
      </c>
      <c r="I753" s="1" t="s">
        <v>645</v>
      </c>
      <c r="J753" s="2">
        <v>4.0393518518518516E-2</v>
      </c>
      <c r="K753" s="3">
        <v>10</v>
      </c>
      <c r="L753" s="4">
        <f>HOUR(Acrescentar1[[#This Row],[tempo]])*60*60+MINUTE(Acrescentar1[[#This Row],[tempo]])*60+SECOND(Acrescentar1[[#This Row],[tempo]])</f>
        <v>3490</v>
      </c>
      <c r="M753">
        <f>Acrescentar1[[#This Row],[tempo_s]]/Acrescentar1[[#This Row],[distancia]]</f>
        <v>349</v>
      </c>
      <c r="N753" t="str">
        <f>TEXT(ROUNDDOWN(Acrescentar1[[#This Row],[ritmo_s]]/60,0),"00")</f>
        <v>05</v>
      </c>
      <c r="O753" s="4" t="str">
        <f>TEXT(ROUND(((Acrescentar1[[#This Row],[ritmo_s]]/60-Acrescentar1[[#This Row],[comp_ritmo_min]])*100),2),"00")</f>
        <v>82</v>
      </c>
      <c r="P753" t="str">
        <f>Acrescentar1[[#This Row],[comp_ritmo_min]]&amp;":"&amp;Acrescentar1[[#This Row],[comp_ritmo_seg]]</f>
        <v>05:82</v>
      </c>
    </row>
    <row r="754" spans="1:16" x14ac:dyDescent="0.3">
      <c r="A754">
        <v>753</v>
      </c>
      <c r="B754">
        <v>9690</v>
      </c>
      <c r="C754" s="1" t="s">
        <v>646</v>
      </c>
      <c r="D754" s="1" t="s">
        <v>1</v>
      </c>
      <c r="E754">
        <v>37</v>
      </c>
      <c r="F754" s="1" t="s">
        <v>11</v>
      </c>
      <c r="G754" s="4">
        <v>117</v>
      </c>
      <c r="H754" s="1" t="s">
        <v>6</v>
      </c>
      <c r="I754" s="1" t="s">
        <v>6</v>
      </c>
      <c r="J754" s="2">
        <v>4.0393518518518516E-2</v>
      </c>
      <c r="K754" s="3">
        <v>10</v>
      </c>
      <c r="L754" s="4">
        <f>HOUR(Acrescentar1[[#This Row],[tempo]])*60*60+MINUTE(Acrescentar1[[#This Row],[tempo]])*60+SECOND(Acrescentar1[[#This Row],[tempo]])</f>
        <v>3490</v>
      </c>
      <c r="M754">
        <f>Acrescentar1[[#This Row],[tempo_s]]/Acrescentar1[[#This Row],[distancia]]</f>
        <v>349</v>
      </c>
      <c r="N754" t="str">
        <f>TEXT(ROUNDDOWN(Acrescentar1[[#This Row],[ritmo_s]]/60,0),"00")</f>
        <v>05</v>
      </c>
      <c r="O754" s="4" t="str">
        <f>TEXT(ROUND(((Acrescentar1[[#This Row],[ritmo_s]]/60-Acrescentar1[[#This Row],[comp_ritmo_min]])*100),2),"00")</f>
        <v>82</v>
      </c>
      <c r="P754" t="str">
        <f>Acrescentar1[[#This Row],[comp_ritmo_min]]&amp;":"&amp;Acrescentar1[[#This Row],[comp_ritmo_seg]]</f>
        <v>05:82</v>
      </c>
    </row>
    <row r="755" spans="1:16" x14ac:dyDescent="0.3">
      <c r="A755">
        <v>754</v>
      </c>
      <c r="B755">
        <v>10548</v>
      </c>
      <c r="C755" s="1" t="s">
        <v>647</v>
      </c>
      <c r="D755" s="1" t="s">
        <v>1</v>
      </c>
      <c r="E755">
        <v>46</v>
      </c>
      <c r="F755" s="1" t="s">
        <v>16</v>
      </c>
      <c r="G755" s="4">
        <v>107</v>
      </c>
      <c r="H755" s="1" t="s">
        <v>6</v>
      </c>
      <c r="I755" s="1" t="s">
        <v>6</v>
      </c>
      <c r="J755" s="2">
        <v>4.040509259259259E-2</v>
      </c>
      <c r="K755" s="3">
        <v>10</v>
      </c>
      <c r="L755" s="4">
        <f>HOUR(Acrescentar1[[#This Row],[tempo]])*60*60+MINUTE(Acrescentar1[[#This Row],[tempo]])*60+SECOND(Acrescentar1[[#This Row],[tempo]])</f>
        <v>3491</v>
      </c>
      <c r="M755">
        <f>Acrescentar1[[#This Row],[tempo_s]]/Acrescentar1[[#This Row],[distancia]]</f>
        <v>349.1</v>
      </c>
      <c r="N755" t="str">
        <f>TEXT(ROUNDDOWN(Acrescentar1[[#This Row],[ritmo_s]]/60,0),"00")</f>
        <v>05</v>
      </c>
      <c r="O755" s="4" t="str">
        <f>TEXT(ROUND(((Acrescentar1[[#This Row],[ritmo_s]]/60-Acrescentar1[[#This Row],[comp_ritmo_min]])*100),2),"00")</f>
        <v>82</v>
      </c>
      <c r="P755" t="str">
        <f>Acrescentar1[[#This Row],[comp_ritmo_min]]&amp;":"&amp;Acrescentar1[[#This Row],[comp_ritmo_seg]]</f>
        <v>05:82</v>
      </c>
    </row>
    <row r="756" spans="1:16" x14ac:dyDescent="0.3">
      <c r="A756">
        <v>755</v>
      </c>
      <c r="B756">
        <v>9540</v>
      </c>
      <c r="C756" s="1" t="s">
        <v>648</v>
      </c>
      <c r="D756" s="1" t="s">
        <v>1</v>
      </c>
      <c r="E756">
        <v>61</v>
      </c>
      <c r="F756" s="1" t="s">
        <v>51</v>
      </c>
      <c r="G756" s="4">
        <v>27</v>
      </c>
      <c r="H756" s="1" t="s">
        <v>6</v>
      </c>
      <c r="I756" s="1" t="s">
        <v>649</v>
      </c>
      <c r="J756" s="2">
        <v>4.040509259259259E-2</v>
      </c>
      <c r="K756" s="3">
        <v>10</v>
      </c>
      <c r="L756" s="4">
        <f>HOUR(Acrescentar1[[#This Row],[tempo]])*60*60+MINUTE(Acrescentar1[[#This Row],[tempo]])*60+SECOND(Acrescentar1[[#This Row],[tempo]])</f>
        <v>3491</v>
      </c>
      <c r="M756">
        <f>Acrescentar1[[#This Row],[tempo_s]]/Acrescentar1[[#This Row],[distancia]]</f>
        <v>349.1</v>
      </c>
      <c r="N756" t="str">
        <f>TEXT(ROUNDDOWN(Acrescentar1[[#This Row],[ritmo_s]]/60,0),"00")</f>
        <v>05</v>
      </c>
      <c r="O756" s="4" t="str">
        <f>TEXT(ROUND(((Acrescentar1[[#This Row],[ritmo_s]]/60-Acrescentar1[[#This Row],[comp_ritmo_min]])*100),2),"00")</f>
        <v>82</v>
      </c>
      <c r="P756" t="str">
        <f>Acrescentar1[[#This Row],[comp_ritmo_min]]&amp;":"&amp;Acrescentar1[[#This Row],[comp_ritmo_seg]]</f>
        <v>05:82</v>
      </c>
    </row>
    <row r="757" spans="1:16" x14ac:dyDescent="0.3">
      <c r="A757">
        <v>756</v>
      </c>
      <c r="B757">
        <v>9863</v>
      </c>
      <c r="C757" s="1" t="s">
        <v>650</v>
      </c>
      <c r="D757" s="1" t="s">
        <v>1</v>
      </c>
      <c r="E757">
        <v>61</v>
      </c>
      <c r="F757" s="1" t="s">
        <v>51</v>
      </c>
      <c r="G757" s="4">
        <v>28</v>
      </c>
      <c r="H757" s="1" t="s">
        <v>6</v>
      </c>
      <c r="I757" s="1" t="s">
        <v>6</v>
      </c>
      <c r="J757" s="2">
        <v>4.0416666666666663E-2</v>
      </c>
      <c r="K757" s="3">
        <v>10</v>
      </c>
      <c r="L757" s="4">
        <f>HOUR(Acrescentar1[[#This Row],[tempo]])*60*60+MINUTE(Acrescentar1[[#This Row],[tempo]])*60+SECOND(Acrescentar1[[#This Row],[tempo]])</f>
        <v>3492</v>
      </c>
      <c r="M757">
        <f>Acrescentar1[[#This Row],[tempo_s]]/Acrescentar1[[#This Row],[distancia]]</f>
        <v>349.2</v>
      </c>
      <c r="N757" t="str">
        <f>TEXT(ROUNDDOWN(Acrescentar1[[#This Row],[ritmo_s]]/60,0),"00")</f>
        <v>05</v>
      </c>
      <c r="O757" s="4" t="str">
        <f>TEXT(ROUND(((Acrescentar1[[#This Row],[ritmo_s]]/60-Acrescentar1[[#This Row],[comp_ritmo_min]])*100),2),"00")</f>
        <v>82</v>
      </c>
      <c r="P757" t="str">
        <f>Acrescentar1[[#This Row],[comp_ritmo_min]]&amp;":"&amp;Acrescentar1[[#This Row],[comp_ritmo_seg]]</f>
        <v>05:82</v>
      </c>
    </row>
    <row r="758" spans="1:16" x14ac:dyDescent="0.3">
      <c r="A758">
        <v>757</v>
      </c>
      <c r="B758">
        <v>9243</v>
      </c>
      <c r="C758" s="1" t="s">
        <v>651</v>
      </c>
      <c r="D758" s="1" t="s">
        <v>1</v>
      </c>
      <c r="E758">
        <v>23</v>
      </c>
      <c r="F758" s="1" t="s">
        <v>5</v>
      </c>
      <c r="G758" s="4">
        <v>26</v>
      </c>
      <c r="H758" s="1" t="s">
        <v>6</v>
      </c>
      <c r="I758" s="1" t="s">
        <v>7</v>
      </c>
      <c r="J758" s="2">
        <v>4.0428240740740744E-2</v>
      </c>
      <c r="K758" s="3">
        <v>10</v>
      </c>
      <c r="L758" s="4">
        <f>HOUR(Acrescentar1[[#This Row],[tempo]])*60*60+MINUTE(Acrescentar1[[#This Row],[tempo]])*60+SECOND(Acrescentar1[[#This Row],[tempo]])</f>
        <v>3493</v>
      </c>
      <c r="M758">
        <f>Acrescentar1[[#This Row],[tempo_s]]/Acrescentar1[[#This Row],[distancia]]</f>
        <v>349.3</v>
      </c>
      <c r="N758" t="str">
        <f>TEXT(ROUNDDOWN(Acrescentar1[[#This Row],[ritmo_s]]/60,0),"00")</f>
        <v>05</v>
      </c>
      <c r="O758" s="4" t="str">
        <f>TEXT(ROUND(((Acrescentar1[[#This Row],[ritmo_s]]/60-Acrescentar1[[#This Row],[comp_ritmo_min]])*100),2),"00")</f>
        <v>82</v>
      </c>
      <c r="P758" t="str">
        <f>Acrescentar1[[#This Row],[comp_ritmo_min]]&amp;":"&amp;Acrescentar1[[#This Row],[comp_ritmo_seg]]</f>
        <v>05:82</v>
      </c>
    </row>
    <row r="759" spans="1:16" x14ac:dyDescent="0.3">
      <c r="A759">
        <v>758</v>
      </c>
      <c r="B759">
        <v>8951</v>
      </c>
      <c r="C759" s="1" t="s">
        <v>652</v>
      </c>
      <c r="D759" s="1" t="s">
        <v>1</v>
      </c>
      <c r="E759">
        <v>51</v>
      </c>
      <c r="F759" s="1" t="s">
        <v>18</v>
      </c>
      <c r="G759" s="4">
        <v>79</v>
      </c>
      <c r="H759" s="1" t="s">
        <v>6</v>
      </c>
      <c r="I759" s="1" t="s">
        <v>9</v>
      </c>
      <c r="J759" s="2">
        <v>4.0451388888888891E-2</v>
      </c>
      <c r="K759" s="3">
        <v>10</v>
      </c>
      <c r="L759" s="4">
        <f>HOUR(Acrescentar1[[#This Row],[tempo]])*60*60+MINUTE(Acrescentar1[[#This Row],[tempo]])*60+SECOND(Acrescentar1[[#This Row],[tempo]])</f>
        <v>3495</v>
      </c>
      <c r="M759">
        <f>Acrescentar1[[#This Row],[tempo_s]]/Acrescentar1[[#This Row],[distancia]]</f>
        <v>349.5</v>
      </c>
      <c r="N759" t="str">
        <f>TEXT(ROUNDDOWN(Acrescentar1[[#This Row],[ritmo_s]]/60,0),"00")</f>
        <v>05</v>
      </c>
      <c r="O759" s="4" t="str">
        <f>TEXT(ROUND(((Acrescentar1[[#This Row],[ritmo_s]]/60-Acrescentar1[[#This Row],[comp_ritmo_min]])*100),2),"00")</f>
        <v>83</v>
      </c>
      <c r="P759" t="str">
        <f>Acrescentar1[[#This Row],[comp_ritmo_min]]&amp;":"&amp;Acrescentar1[[#This Row],[comp_ritmo_seg]]</f>
        <v>05:83</v>
      </c>
    </row>
    <row r="760" spans="1:16" x14ac:dyDescent="0.3">
      <c r="A760">
        <v>759</v>
      </c>
      <c r="B760">
        <v>8900</v>
      </c>
      <c r="C760" s="1" t="s">
        <v>653</v>
      </c>
      <c r="D760" s="1" t="s">
        <v>1</v>
      </c>
      <c r="E760">
        <v>37</v>
      </c>
      <c r="F760" s="1" t="s">
        <v>11</v>
      </c>
      <c r="G760" s="4">
        <v>118</v>
      </c>
      <c r="H760" s="1" t="s">
        <v>6</v>
      </c>
      <c r="I760" s="1" t="s">
        <v>9</v>
      </c>
      <c r="J760" s="2">
        <v>4.0451388888888891E-2</v>
      </c>
      <c r="K760" s="3">
        <v>10</v>
      </c>
      <c r="L760" s="4">
        <f>HOUR(Acrescentar1[[#This Row],[tempo]])*60*60+MINUTE(Acrescentar1[[#This Row],[tempo]])*60+SECOND(Acrescentar1[[#This Row],[tempo]])</f>
        <v>3495</v>
      </c>
      <c r="M760">
        <f>Acrescentar1[[#This Row],[tempo_s]]/Acrescentar1[[#This Row],[distancia]]</f>
        <v>349.5</v>
      </c>
      <c r="N760" t="str">
        <f>TEXT(ROUNDDOWN(Acrescentar1[[#This Row],[ritmo_s]]/60,0),"00")</f>
        <v>05</v>
      </c>
      <c r="O760" s="4" t="str">
        <f>TEXT(ROUND(((Acrescentar1[[#This Row],[ritmo_s]]/60-Acrescentar1[[#This Row],[comp_ritmo_min]])*100),2),"00")</f>
        <v>83</v>
      </c>
      <c r="P760" t="str">
        <f>Acrescentar1[[#This Row],[comp_ritmo_min]]&amp;":"&amp;Acrescentar1[[#This Row],[comp_ritmo_seg]]</f>
        <v>05:83</v>
      </c>
    </row>
    <row r="761" spans="1:16" x14ac:dyDescent="0.3">
      <c r="A761">
        <v>760</v>
      </c>
      <c r="B761">
        <v>8840</v>
      </c>
      <c r="C761" s="1" t="s">
        <v>654</v>
      </c>
      <c r="D761" s="1" t="s">
        <v>1</v>
      </c>
      <c r="E761">
        <v>57</v>
      </c>
      <c r="F761" s="1" t="s">
        <v>59</v>
      </c>
      <c r="G761" s="4">
        <v>42</v>
      </c>
      <c r="H761" s="1" t="s">
        <v>6</v>
      </c>
      <c r="I761" s="1" t="s">
        <v>183</v>
      </c>
      <c r="J761" s="2">
        <v>4.0451388888888891E-2</v>
      </c>
      <c r="K761" s="3">
        <v>10</v>
      </c>
      <c r="L761" s="4">
        <f>HOUR(Acrescentar1[[#This Row],[tempo]])*60*60+MINUTE(Acrescentar1[[#This Row],[tempo]])*60+SECOND(Acrescentar1[[#This Row],[tempo]])</f>
        <v>3495</v>
      </c>
      <c r="M761">
        <f>Acrescentar1[[#This Row],[tempo_s]]/Acrescentar1[[#This Row],[distancia]]</f>
        <v>349.5</v>
      </c>
      <c r="N761" t="str">
        <f>TEXT(ROUNDDOWN(Acrescentar1[[#This Row],[ritmo_s]]/60,0),"00")</f>
        <v>05</v>
      </c>
      <c r="O761" s="4" t="str">
        <f>TEXT(ROUND(((Acrescentar1[[#This Row],[ritmo_s]]/60-Acrescentar1[[#This Row],[comp_ritmo_min]])*100),2),"00")</f>
        <v>83</v>
      </c>
      <c r="P761" t="str">
        <f>Acrescentar1[[#This Row],[comp_ritmo_min]]&amp;":"&amp;Acrescentar1[[#This Row],[comp_ritmo_seg]]</f>
        <v>05:83</v>
      </c>
    </row>
    <row r="762" spans="1:16" x14ac:dyDescent="0.3">
      <c r="A762">
        <v>761</v>
      </c>
      <c r="B762">
        <v>10111</v>
      </c>
      <c r="C762" s="1" t="s">
        <v>655</v>
      </c>
      <c r="D762" s="1" t="s">
        <v>1</v>
      </c>
      <c r="E762">
        <v>43</v>
      </c>
      <c r="F762" s="1" t="s">
        <v>14</v>
      </c>
      <c r="G762" s="4">
        <v>152</v>
      </c>
      <c r="H762" s="1" t="s">
        <v>6</v>
      </c>
      <c r="I762" s="1" t="s">
        <v>6</v>
      </c>
      <c r="J762" s="2">
        <v>4.0451388888888891E-2</v>
      </c>
      <c r="K762" s="3">
        <v>10</v>
      </c>
      <c r="L762" s="4">
        <f>HOUR(Acrescentar1[[#This Row],[tempo]])*60*60+MINUTE(Acrescentar1[[#This Row],[tempo]])*60+SECOND(Acrescentar1[[#This Row],[tempo]])</f>
        <v>3495</v>
      </c>
      <c r="M762">
        <f>Acrescentar1[[#This Row],[tempo_s]]/Acrescentar1[[#This Row],[distancia]]</f>
        <v>349.5</v>
      </c>
      <c r="N762" t="str">
        <f>TEXT(ROUNDDOWN(Acrescentar1[[#This Row],[ritmo_s]]/60,0),"00")</f>
        <v>05</v>
      </c>
      <c r="O762" s="4" t="str">
        <f>TEXT(ROUND(((Acrescentar1[[#This Row],[ritmo_s]]/60-Acrescentar1[[#This Row],[comp_ritmo_min]])*100),2),"00")</f>
        <v>83</v>
      </c>
      <c r="P762" t="str">
        <f>Acrescentar1[[#This Row],[comp_ritmo_min]]&amp;":"&amp;Acrescentar1[[#This Row],[comp_ritmo_seg]]</f>
        <v>05:83</v>
      </c>
    </row>
    <row r="763" spans="1:16" x14ac:dyDescent="0.3">
      <c r="A763">
        <v>762</v>
      </c>
      <c r="B763">
        <v>9665</v>
      </c>
      <c r="C763" s="1" t="s">
        <v>656</v>
      </c>
      <c r="D763" s="1" t="s">
        <v>1</v>
      </c>
      <c r="E763">
        <v>42</v>
      </c>
      <c r="F763" s="1" t="s">
        <v>14</v>
      </c>
      <c r="G763" s="4">
        <v>153</v>
      </c>
      <c r="H763" s="1" t="s">
        <v>6</v>
      </c>
      <c r="I763" s="1" t="s">
        <v>6</v>
      </c>
      <c r="J763" s="2">
        <v>4.0462962962962964E-2</v>
      </c>
      <c r="K763" s="3">
        <v>10</v>
      </c>
      <c r="L763" s="4">
        <f>HOUR(Acrescentar1[[#This Row],[tempo]])*60*60+MINUTE(Acrescentar1[[#This Row],[tempo]])*60+SECOND(Acrescentar1[[#This Row],[tempo]])</f>
        <v>3496</v>
      </c>
      <c r="M763">
        <f>Acrescentar1[[#This Row],[tempo_s]]/Acrescentar1[[#This Row],[distancia]]</f>
        <v>349.6</v>
      </c>
      <c r="N763" t="str">
        <f>TEXT(ROUNDDOWN(Acrescentar1[[#This Row],[ritmo_s]]/60,0),"00")</f>
        <v>05</v>
      </c>
      <c r="O763" s="4" t="str">
        <f>TEXT(ROUND(((Acrescentar1[[#This Row],[ritmo_s]]/60-Acrescentar1[[#This Row],[comp_ritmo_min]])*100),2),"00")</f>
        <v>83</v>
      </c>
      <c r="P763" t="str">
        <f>Acrescentar1[[#This Row],[comp_ritmo_min]]&amp;":"&amp;Acrescentar1[[#This Row],[comp_ritmo_seg]]</f>
        <v>05:83</v>
      </c>
    </row>
    <row r="764" spans="1:16" x14ac:dyDescent="0.3">
      <c r="A764">
        <v>763</v>
      </c>
      <c r="B764">
        <v>10994</v>
      </c>
      <c r="C764" s="1" t="s">
        <v>657</v>
      </c>
      <c r="D764" s="1" t="s">
        <v>1</v>
      </c>
      <c r="E764">
        <v>37</v>
      </c>
      <c r="F764" s="1" t="s">
        <v>11</v>
      </c>
      <c r="G764" s="4">
        <v>119</v>
      </c>
      <c r="H764" s="1" t="s">
        <v>6</v>
      </c>
      <c r="I764" s="1" t="s">
        <v>6</v>
      </c>
      <c r="J764" s="2">
        <v>4.0462962962962964E-2</v>
      </c>
      <c r="K764" s="3">
        <v>10</v>
      </c>
      <c r="L764" s="4">
        <f>HOUR(Acrescentar1[[#This Row],[tempo]])*60*60+MINUTE(Acrescentar1[[#This Row],[tempo]])*60+SECOND(Acrescentar1[[#This Row],[tempo]])</f>
        <v>3496</v>
      </c>
      <c r="M764">
        <f>Acrescentar1[[#This Row],[tempo_s]]/Acrescentar1[[#This Row],[distancia]]</f>
        <v>349.6</v>
      </c>
      <c r="N764" t="str">
        <f>TEXT(ROUNDDOWN(Acrescentar1[[#This Row],[ritmo_s]]/60,0),"00")</f>
        <v>05</v>
      </c>
      <c r="O764" s="4" t="str">
        <f>TEXT(ROUND(((Acrescentar1[[#This Row],[ritmo_s]]/60-Acrescentar1[[#This Row],[comp_ritmo_min]])*100),2),"00")</f>
        <v>83</v>
      </c>
      <c r="P764" t="str">
        <f>Acrescentar1[[#This Row],[comp_ritmo_min]]&amp;":"&amp;Acrescentar1[[#This Row],[comp_ritmo_seg]]</f>
        <v>05:83</v>
      </c>
    </row>
    <row r="765" spans="1:16" x14ac:dyDescent="0.3">
      <c r="A765">
        <v>764</v>
      </c>
      <c r="B765">
        <v>8797</v>
      </c>
      <c r="C765" s="1" t="s">
        <v>585</v>
      </c>
      <c r="D765" s="1" t="s">
        <v>1</v>
      </c>
      <c r="E765">
        <v>55</v>
      </c>
      <c r="F765" s="1" t="s">
        <v>59</v>
      </c>
      <c r="G765" s="4">
        <v>43</v>
      </c>
      <c r="H765" s="1" t="s">
        <v>6</v>
      </c>
      <c r="I765" s="1" t="s">
        <v>19</v>
      </c>
      <c r="J765" s="2">
        <v>4.0474537037037038E-2</v>
      </c>
      <c r="K765" s="3">
        <v>10</v>
      </c>
      <c r="L765" s="4">
        <f>HOUR(Acrescentar1[[#This Row],[tempo]])*60*60+MINUTE(Acrescentar1[[#This Row],[tempo]])*60+SECOND(Acrescentar1[[#This Row],[tempo]])</f>
        <v>3497</v>
      </c>
      <c r="M765">
        <f>Acrescentar1[[#This Row],[tempo_s]]/Acrescentar1[[#This Row],[distancia]]</f>
        <v>349.7</v>
      </c>
      <c r="N765" t="str">
        <f>TEXT(ROUNDDOWN(Acrescentar1[[#This Row],[ritmo_s]]/60,0),"00")</f>
        <v>05</v>
      </c>
      <c r="O765" s="4" t="str">
        <f>TEXT(ROUND(((Acrescentar1[[#This Row],[ritmo_s]]/60-Acrescentar1[[#This Row],[comp_ritmo_min]])*100),2),"00")</f>
        <v>83</v>
      </c>
      <c r="P765" t="str">
        <f>Acrescentar1[[#This Row],[comp_ritmo_min]]&amp;":"&amp;Acrescentar1[[#This Row],[comp_ritmo_seg]]</f>
        <v>05:83</v>
      </c>
    </row>
    <row r="766" spans="1:16" x14ac:dyDescent="0.3">
      <c r="A766">
        <v>765</v>
      </c>
      <c r="B766">
        <v>10826</v>
      </c>
      <c r="C766" s="1" t="s">
        <v>586</v>
      </c>
      <c r="D766" s="1" t="s">
        <v>1</v>
      </c>
      <c r="E766">
        <v>29</v>
      </c>
      <c r="F766" s="1" t="s">
        <v>36</v>
      </c>
      <c r="G766" s="4">
        <v>56</v>
      </c>
      <c r="H766" s="1" t="s">
        <v>6</v>
      </c>
      <c r="I766" s="1" t="s">
        <v>6</v>
      </c>
      <c r="J766" s="2">
        <v>4.0474537037037038E-2</v>
      </c>
      <c r="K766" s="3">
        <v>10</v>
      </c>
      <c r="L766" s="4">
        <f>HOUR(Acrescentar1[[#This Row],[tempo]])*60*60+MINUTE(Acrescentar1[[#This Row],[tempo]])*60+SECOND(Acrescentar1[[#This Row],[tempo]])</f>
        <v>3497</v>
      </c>
      <c r="M766">
        <f>Acrescentar1[[#This Row],[tempo_s]]/Acrescentar1[[#This Row],[distancia]]</f>
        <v>349.7</v>
      </c>
      <c r="N766" t="str">
        <f>TEXT(ROUNDDOWN(Acrescentar1[[#This Row],[ritmo_s]]/60,0),"00")</f>
        <v>05</v>
      </c>
      <c r="O766" s="4" t="str">
        <f>TEXT(ROUND(((Acrescentar1[[#This Row],[ritmo_s]]/60-Acrescentar1[[#This Row],[comp_ritmo_min]])*100),2),"00")</f>
        <v>83</v>
      </c>
      <c r="P766" t="str">
        <f>Acrescentar1[[#This Row],[comp_ritmo_min]]&amp;":"&amp;Acrescentar1[[#This Row],[comp_ritmo_seg]]</f>
        <v>05:83</v>
      </c>
    </row>
    <row r="767" spans="1:16" x14ac:dyDescent="0.3">
      <c r="A767">
        <v>766</v>
      </c>
      <c r="B767">
        <v>9072</v>
      </c>
      <c r="C767" s="1" t="s">
        <v>587</v>
      </c>
      <c r="D767" s="1" t="s">
        <v>1</v>
      </c>
      <c r="E767">
        <v>27</v>
      </c>
      <c r="F767" s="1" t="s">
        <v>36</v>
      </c>
      <c r="G767" s="4">
        <v>57</v>
      </c>
      <c r="H767" s="1" t="s">
        <v>6</v>
      </c>
      <c r="I767" s="1" t="s">
        <v>9</v>
      </c>
      <c r="J767" s="2">
        <v>4.0497685185185185E-2</v>
      </c>
      <c r="K767" s="3">
        <v>10</v>
      </c>
      <c r="L767" s="4">
        <f>HOUR(Acrescentar1[[#This Row],[tempo]])*60*60+MINUTE(Acrescentar1[[#This Row],[tempo]])*60+SECOND(Acrescentar1[[#This Row],[tempo]])</f>
        <v>3499</v>
      </c>
      <c r="M767">
        <f>Acrescentar1[[#This Row],[tempo_s]]/Acrescentar1[[#This Row],[distancia]]</f>
        <v>349.9</v>
      </c>
      <c r="N767" t="str">
        <f>TEXT(ROUNDDOWN(Acrescentar1[[#This Row],[ritmo_s]]/60,0),"00")</f>
        <v>05</v>
      </c>
      <c r="O767" s="4" t="str">
        <f>TEXT(ROUND(((Acrescentar1[[#This Row],[ritmo_s]]/60-Acrescentar1[[#This Row],[comp_ritmo_min]])*100),2),"00")</f>
        <v>83</v>
      </c>
      <c r="P767" t="str">
        <f>Acrescentar1[[#This Row],[comp_ritmo_min]]&amp;":"&amp;Acrescentar1[[#This Row],[comp_ritmo_seg]]</f>
        <v>05:83</v>
      </c>
    </row>
    <row r="768" spans="1:16" x14ac:dyDescent="0.3">
      <c r="A768">
        <v>767</v>
      </c>
      <c r="B768">
        <v>9129</v>
      </c>
      <c r="C768" s="1" t="s">
        <v>588</v>
      </c>
      <c r="D768" s="1" t="s">
        <v>1</v>
      </c>
      <c r="E768">
        <v>46</v>
      </c>
      <c r="F768" s="1" t="s">
        <v>16</v>
      </c>
      <c r="G768" s="4">
        <v>108</v>
      </c>
      <c r="H768" s="1" t="s">
        <v>6</v>
      </c>
      <c r="I768" s="1" t="s">
        <v>589</v>
      </c>
      <c r="J768" s="2">
        <v>4.0509259259259259E-2</v>
      </c>
      <c r="K768" s="3">
        <v>10</v>
      </c>
      <c r="L768" s="4">
        <f>HOUR(Acrescentar1[[#This Row],[tempo]])*60*60+MINUTE(Acrescentar1[[#This Row],[tempo]])*60+SECOND(Acrescentar1[[#This Row],[tempo]])</f>
        <v>3500</v>
      </c>
      <c r="M768">
        <f>Acrescentar1[[#This Row],[tempo_s]]/Acrescentar1[[#This Row],[distancia]]</f>
        <v>350</v>
      </c>
      <c r="N768" t="str">
        <f>TEXT(ROUNDDOWN(Acrescentar1[[#This Row],[ritmo_s]]/60,0),"00")</f>
        <v>05</v>
      </c>
      <c r="O768" s="4" t="str">
        <f>TEXT(ROUND(((Acrescentar1[[#This Row],[ritmo_s]]/60-Acrescentar1[[#This Row],[comp_ritmo_min]])*100),2),"00")</f>
        <v>83</v>
      </c>
      <c r="P768" t="str">
        <f>Acrescentar1[[#This Row],[comp_ritmo_min]]&amp;":"&amp;Acrescentar1[[#This Row],[comp_ritmo_seg]]</f>
        <v>05:83</v>
      </c>
    </row>
    <row r="769" spans="1:16" x14ac:dyDescent="0.3">
      <c r="A769">
        <v>768</v>
      </c>
      <c r="B769">
        <v>10823</v>
      </c>
      <c r="C769" s="1" t="s">
        <v>590</v>
      </c>
      <c r="D769" s="1" t="s">
        <v>1</v>
      </c>
      <c r="E769">
        <v>36</v>
      </c>
      <c r="F769" s="1" t="s">
        <v>11</v>
      </c>
      <c r="G769" s="4">
        <v>120</v>
      </c>
      <c r="H769" s="1" t="s">
        <v>6</v>
      </c>
      <c r="I769" s="1" t="s">
        <v>6</v>
      </c>
      <c r="J769" s="2">
        <v>4.0509259259259259E-2</v>
      </c>
      <c r="K769" s="3">
        <v>10</v>
      </c>
      <c r="L769" s="4">
        <f>HOUR(Acrescentar1[[#This Row],[tempo]])*60*60+MINUTE(Acrescentar1[[#This Row],[tempo]])*60+SECOND(Acrescentar1[[#This Row],[tempo]])</f>
        <v>3500</v>
      </c>
      <c r="M769">
        <f>Acrescentar1[[#This Row],[tempo_s]]/Acrescentar1[[#This Row],[distancia]]</f>
        <v>350</v>
      </c>
      <c r="N769" t="str">
        <f>TEXT(ROUNDDOWN(Acrescentar1[[#This Row],[ritmo_s]]/60,0),"00")</f>
        <v>05</v>
      </c>
      <c r="O769" s="4" t="str">
        <f>TEXT(ROUND(((Acrescentar1[[#This Row],[ritmo_s]]/60-Acrescentar1[[#This Row],[comp_ritmo_min]])*100),2),"00")</f>
        <v>83</v>
      </c>
      <c r="P769" t="str">
        <f>Acrescentar1[[#This Row],[comp_ritmo_min]]&amp;":"&amp;Acrescentar1[[#This Row],[comp_ritmo_seg]]</f>
        <v>05:83</v>
      </c>
    </row>
    <row r="770" spans="1:16" x14ac:dyDescent="0.3">
      <c r="A770">
        <v>769</v>
      </c>
      <c r="B770">
        <v>10377</v>
      </c>
      <c r="C770" s="1" t="s">
        <v>591</v>
      </c>
      <c r="D770" s="1" t="s">
        <v>1</v>
      </c>
      <c r="E770">
        <v>47</v>
      </c>
      <c r="F770" s="1" t="s">
        <v>16</v>
      </c>
      <c r="G770" s="4">
        <v>109</v>
      </c>
      <c r="H770" s="1" t="s">
        <v>6</v>
      </c>
      <c r="I770" s="1" t="s">
        <v>6</v>
      </c>
      <c r="J770" s="2">
        <v>4.0532407407407406E-2</v>
      </c>
      <c r="K770" s="3">
        <v>10</v>
      </c>
      <c r="L770" s="4">
        <f>HOUR(Acrescentar1[[#This Row],[tempo]])*60*60+MINUTE(Acrescentar1[[#This Row],[tempo]])*60+SECOND(Acrescentar1[[#This Row],[tempo]])</f>
        <v>3502</v>
      </c>
      <c r="M770">
        <f>Acrescentar1[[#This Row],[tempo_s]]/Acrescentar1[[#This Row],[distancia]]</f>
        <v>350.2</v>
      </c>
      <c r="N770" t="str">
        <f>TEXT(ROUNDDOWN(Acrescentar1[[#This Row],[ritmo_s]]/60,0),"00")</f>
        <v>05</v>
      </c>
      <c r="O770" s="4" t="str">
        <f>TEXT(ROUND(((Acrescentar1[[#This Row],[ritmo_s]]/60-Acrescentar1[[#This Row],[comp_ritmo_min]])*100),2),"00")</f>
        <v>84</v>
      </c>
      <c r="P770" t="str">
        <f>Acrescentar1[[#This Row],[comp_ritmo_min]]&amp;":"&amp;Acrescentar1[[#This Row],[comp_ritmo_seg]]</f>
        <v>05:84</v>
      </c>
    </row>
    <row r="771" spans="1:16" x14ac:dyDescent="0.3">
      <c r="A771">
        <v>770</v>
      </c>
      <c r="B771">
        <v>10804</v>
      </c>
      <c r="C771" s="1" t="s">
        <v>592</v>
      </c>
      <c r="D771" s="1" t="s">
        <v>1</v>
      </c>
      <c r="E771">
        <v>46</v>
      </c>
      <c r="F771" s="1" t="s">
        <v>16</v>
      </c>
      <c r="G771" s="4">
        <v>110</v>
      </c>
      <c r="H771" s="1" t="s">
        <v>6</v>
      </c>
      <c r="I771" s="1" t="s">
        <v>6</v>
      </c>
      <c r="J771" s="2">
        <v>4.0543981481481479E-2</v>
      </c>
      <c r="K771" s="3">
        <v>10</v>
      </c>
      <c r="L771" s="4">
        <f>HOUR(Acrescentar1[[#This Row],[tempo]])*60*60+MINUTE(Acrescentar1[[#This Row],[tempo]])*60+SECOND(Acrescentar1[[#This Row],[tempo]])</f>
        <v>3503</v>
      </c>
      <c r="M771">
        <f>Acrescentar1[[#This Row],[tempo_s]]/Acrescentar1[[#This Row],[distancia]]</f>
        <v>350.3</v>
      </c>
      <c r="N771" t="str">
        <f>TEXT(ROUNDDOWN(Acrescentar1[[#This Row],[ritmo_s]]/60,0),"00")</f>
        <v>05</v>
      </c>
      <c r="O771" s="4" t="str">
        <f>TEXT(ROUND(((Acrescentar1[[#This Row],[ritmo_s]]/60-Acrescentar1[[#This Row],[comp_ritmo_min]])*100),2),"00")</f>
        <v>84</v>
      </c>
      <c r="P771" t="str">
        <f>Acrescentar1[[#This Row],[comp_ritmo_min]]&amp;":"&amp;Acrescentar1[[#This Row],[comp_ritmo_seg]]</f>
        <v>05:84</v>
      </c>
    </row>
    <row r="772" spans="1:16" x14ac:dyDescent="0.3">
      <c r="A772">
        <v>771</v>
      </c>
      <c r="B772">
        <v>9110</v>
      </c>
      <c r="C772" s="1" t="s">
        <v>593</v>
      </c>
      <c r="D772" s="1" t="s">
        <v>1</v>
      </c>
      <c r="E772">
        <v>30</v>
      </c>
      <c r="F772" s="1" t="s">
        <v>2</v>
      </c>
      <c r="G772" s="4">
        <v>116</v>
      </c>
      <c r="H772" s="1" t="s">
        <v>6</v>
      </c>
      <c r="I772" s="1" t="s">
        <v>9</v>
      </c>
      <c r="J772" s="2">
        <v>4.0555555555555553E-2</v>
      </c>
      <c r="K772" s="3">
        <v>10</v>
      </c>
      <c r="L772" s="4">
        <f>HOUR(Acrescentar1[[#This Row],[tempo]])*60*60+MINUTE(Acrescentar1[[#This Row],[tempo]])*60+SECOND(Acrescentar1[[#This Row],[tempo]])</f>
        <v>3504</v>
      </c>
      <c r="M772">
        <f>Acrescentar1[[#This Row],[tempo_s]]/Acrescentar1[[#This Row],[distancia]]</f>
        <v>350.4</v>
      </c>
      <c r="N772" t="str">
        <f>TEXT(ROUNDDOWN(Acrescentar1[[#This Row],[ritmo_s]]/60,0),"00")</f>
        <v>05</v>
      </c>
      <c r="O772" s="4" t="str">
        <f>TEXT(ROUND(((Acrescentar1[[#This Row],[ritmo_s]]/60-Acrescentar1[[#This Row],[comp_ritmo_min]])*100),2),"00")</f>
        <v>84</v>
      </c>
      <c r="P772" t="str">
        <f>Acrescentar1[[#This Row],[comp_ritmo_min]]&amp;":"&amp;Acrescentar1[[#This Row],[comp_ritmo_seg]]</f>
        <v>05:84</v>
      </c>
    </row>
    <row r="773" spans="1:16" x14ac:dyDescent="0.3">
      <c r="A773">
        <v>772</v>
      </c>
      <c r="B773">
        <v>8615</v>
      </c>
      <c r="C773" s="1" t="s">
        <v>594</v>
      </c>
      <c r="D773" s="1" t="s">
        <v>1</v>
      </c>
      <c r="E773">
        <v>40</v>
      </c>
      <c r="F773" s="1" t="s">
        <v>14</v>
      </c>
      <c r="G773" s="4">
        <v>154</v>
      </c>
      <c r="H773" s="1" t="s">
        <v>6</v>
      </c>
      <c r="I773" s="1" t="s">
        <v>559</v>
      </c>
      <c r="J773" s="2">
        <v>4.0555555555555553E-2</v>
      </c>
      <c r="K773" s="3">
        <v>10</v>
      </c>
      <c r="L773" s="4">
        <f>HOUR(Acrescentar1[[#This Row],[tempo]])*60*60+MINUTE(Acrescentar1[[#This Row],[tempo]])*60+SECOND(Acrescentar1[[#This Row],[tempo]])</f>
        <v>3504</v>
      </c>
      <c r="M773">
        <f>Acrescentar1[[#This Row],[tempo_s]]/Acrescentar1[[#This Row],[distancia]]</f>
        <v>350.4</v>
      </c>
      <c r="N773" t="str">
        <f>TEXT(ROUNDDOWN(Acrescentar1[[#This Row],[ritmo_s]]/60,0),"00")</f>
        <v>05</v>
      </c>
      <c r="O773" s="4" t="str">
        <f>TEXT(ROUND(((Acrescentar1[[#This Row],[ritmo_s]]/60-Acrescentar1[[#This Row],[comp_ritmo_min]])*100),2),"00")</f>
        <v>84</v>
      </c>
      <c r="P773" t="str">
        <f>Acrescentar1[[#This Row],[comp_ritmo_min]]&amp;":"&amp;Acrescentar1[[#This Row],[comp_ritmo_seg]]</f>
        <v>05:84</v>
      </c>
    </row>
    <row r="774" spans="1:16" x14ac:dyDescent="0.3">
      <c r="A774">
        <v>773</v>
      </c>
      <c r="B774">
        <v>9687</v>
      </c>
      <c r="C774" s="1" t="s">
        <v>595</v>
      </c>
      <c r="D774" s="1" t="s">
        <v>1</v>
      </c>
      <c r="E774">
        <v>44</v>
      </c>
      <c r="F774" s="1" t="s">
        <v>14</v>
      </c>
      <c r="G774" s="4">
        <v>155</v>
      </c>
      <c r="H774" s="1" t="s">
        <v>6</v>
      </c>
      <c r="I774" s="1" t="s">
        <v>6</v>
      </c>
      <c r="J774" s="2">
        <v>4.0578703703703707E-2</v>
      </c>
      <c r="K774" s="3">
        <v>10</v>
      </c>
      <c r="L774" s="4">
        <f>HOUR(Acrescentar1[[#This Row],[tempo]])*60*60+MINUTE(Acrescentar1[[#This Row],[tempo]])*60+SECOND(Acrescentar1[[#This Row],[tempo]])</f>
        <v>3506</v>
      </c>
      <c r="M774">
        <f>Acrescentar1[[#This Row],[tempo_s]]/Acrescentar1[[#This Row],[distancia]]</f>
        <v>350.6</v>
      </c>
      <c r="N774" t="str">
        <f>TEXT(ROUNDDOWN(Acrescentar1[[#This Row],[ritmo_s]]/60,0),"00")</f>
        <v>05</v>
      </c>
      <c r="O774" s="4" t="str">
        <f>TEXT(ROUND(((Acrescentar1[[#This Row],[ritmo_s]]/60-Acrescentar1[[#This Row],[comp_ritmo_min]])*100),2),"00")</f>
        <v>84</v>
      </c>
      <c r="P774" t="str">
        <f>Acrescentar1[[#This Row],[comp_ritmo_min]]&amp;":"&amp;Acrescentar1[[#This Row],[comp_ritmo_seg]]</f>
        <v>05:84</v>
      </c>
    </row>
    <row r="775" spans="1:16" x14ac:dyDescent="0.3">
      <c r="A775">
        <v>774</v>
      </c>
      <c r="B775">
        <v>8679</v>
      </c>
      <c r="C775" s="1" t="s">
        <v>596</v>
      </c>
      <c r="D775" s="1" t="s">
        <v>1</v>
      </c>
      <c r="E775">
        <v>55</v>
      </c>
      <c r="F775" s="1" t="s">
        <v>59</v>
      </c>
      <c r="G775" s="4">
        <v>44</v>
      </c>
      <c r="H775" s="1" t="s">
        <v>6</v>
      </c>
      <c r="I775" s="1" t="s">
        <v>56</v>
      </c>
      <c r="J775" s="2">
        <v>4.0578703703703707E-2</v>
      </c>
      <c r="K775" s="3">
        <v>10</v>
      </c>
      <c r="L775" s="4">
        <f>HOUR(Acrescentar1[[#This Row],[tempo]])*60*60+MINUTE(Acrescentar1[[#This Row],[tempo]])*60+SECOND(Acrescentar1[[#This Row],[tempo]])</f>
        <v>3506</v>
      </c>
      <c r="M775">
        <f>Acrescentar1[[#This Row],[tempo_s]]/Acrescentar1[[#This Row],[distancia]]</f>
        <v>350.6</v>
      </c>
      <c r="N775" t="str">
        <f>TEXT(ROUNDDOWN(Acrescentar1[[#This Row],[ritmo_s]]/60,0),"00")</f>
        <v>05</v>
      </c>
      <c r="O775" s="4" t="str">
        <f>TEXT(ROUND(((Acrescentar1[[#This Row],[ritmo_s]]/60-Acrescentar1[[#This Row],[comp_ritmo_min]])*100),2),"00")</f>
        <v>84</v>
      </c>
      <c r="P775" t="str">
        <f>Acrescentar1[[#This Row],[comp_ritmo_min]]&amp;":"&amp;Acrescentar1[[#This Row],[comp_ritmo_seg]]</f>
        <v>05:84</v>
      </c>
    </row>
    <row r="776" spans="1:16" x14ac:dyDescent="0.3">
      <c r="A776">
        <v>775</v>
      </c>
      <c r="B776">
        <v>9017</v>
      </c>
      <c r="C776" s="1" t="s">
        <v>597</v>
      </c>
      <c r="D776" s="1" t="s">
        <v>1</v>
      </c>
      <c r="E776">
        <v>47</v>
      </c>
      <c r="F776" s="1" t="s">
        <v>16</v>
      </c>
      <c r="G776" s="4">
        <v>111</v>
      </c>
      <c r="H776" s="1" t="s">
        <v>6</v>
      </c>
      <c r="I776" s="1" t="s">
        <v>9</v>
      </c>
      <c r="J776" s="2">
        <v>4.0578703703703707E-2</v>
      </c>
      <c r="K776" s="3">
        <v>10</v>
      </c>
      <c r="L776" s="4">
        <f>HOUR(Acrescentar1[[#This Row],[tempo]])*60*60+MINUTE(Acrescentar1[[#This Row],[tempo]])*60+SECOND(Acrescentar1[[#This Row],[tempo]])</f>
        <v>3506</v>
      </c>
      <c r="M776">
        <f>Acrescentar1[[#This Row],[tempo_s]]/Acrescentar1[[#This Row],[distancia]]</f>
        <v>350.6</v>
      </c>
      <c r="N776" t="str">
        <f>TEXT(ROUNDDOWN(Acrescentar1[[#This Row],[ritmo_s]]/60,0),"00")</f>
        <v>05</v>
      </c>
      <c r="O776" s="4" t="str">
        <f>TEXT(ROUND(((Acrescentar1[[#This Row],[ritmo_s]]/60-Acrescentar1[[#This Row],[comp_ritmo_min]])*100),2),"00")</f>
        <v>84</v>
      </c>
      <c r="P776" t="str">
        <f>Acrescentar1[[#This Row],[comp_ritmo_min]]&amp;":"&amp;Acrescentar1[[#This Row],[comp_ritmo_seg]]</f>
        <v>05:84</v>
      </c>
    </row>
    <row r="777" spans="1:16" x14ac:dyDescent="0.3">
      <c r="A777">
        <v>776</v>
      </c>
      <c r="B777">
        <v>10476</v>
      </c>
      <c r="C777" s="1" t="s">
        <v>598</v>
      </c>
      <c r="D777" s="1" t="s">
        <v>1</v>
      </c>
      <c r="E777">
        <v>33</v>
      </c>
      <c r="F777" s="1" t="s">
        <v>2</v>
      </c>
      <c r="G777" s="4">
        <v>117</v>
      </c>
      <c r="H777" s="1" t="s">
        <v>6</v>
      </c>
      <c r="I777" s="1" t="s">
        <v>6</v>
      </c>
      <c r="J777" s="2">
        <v>4.0590277777777781E-2</v>
      </c>
      <c r="K777" s="3">
        <v>10</v>
      </c>
      <c r="L777" s="4">
        <f>HOUR(Acrescentar1[[#This Row],[tempo]])*60*60+MINUTE(Acrescentar1[[#This Row],[tempo]])*60+SECOND(Acrescentar1[[#This Row],[tempo]])</f>
        <v>3507</v>
      </c>
      <c r="M777">
        <f>Acrescentar1[[#This Row],[tempo_s]]/Acrescentar1[[#This Row],[distancia]]</f>
        <v>350.7</v>
      </c>
      <c r="N777" t="str">
        <f>TEXT(ROUNDDOWN(Acrescentar1[[#This Row],[ritmo_s]]/60,0),"00")</f>
        <v>05</v>
      </c>
      <c r="O777" s="4" t="str">
        <f>TEXT(ROUND(((Acrescentar1[[#This Row],[ritmo_s]]/60-Acrescentar1[[#This Row],[comp_ritmo_min]])*100),2),"00")</f>
        <v>85</v>
      </c>
      <c r="P777" t="str">
        <f>Acrescentar1[[#This Row],[comp_ritmo_min]]&amp;":"&amp;Acrescentar1[[#This Row],[comp_ritmo_seg]]</f>
        <v>05:85</v>
      </c>
    </row>
    <row r="778" spans="1:16" x14ac:dyDescent="0.3">
      <c r="A778">
        <v>777</v>
      </c>
      <c r="B778">
        <v>9213</v>
      </c>
      <c r="C778" s="1" t="s">
        <v>599</v>
      </c>
      <c r="D778" s="1" t="s">
        <v>1</v>
      </c>
      <c r="E778">
        <v>42</v>
      </c>
      <c r="F778" s="1" t="s">
        <v>14</v>
      </c>
      <c r="G778" s="4">
        <v>156</v>
      </c>
      <c r="H778" s="1" t="s">
        <v>6</v>
      </c>
      <c r="I778" s="1" t="s">
        <v>104</v>
      </c>
      <c r="J778" s="2">
        <v>4.0601851851851854E-2</v>
      </c>
      <c r="K778" s="3">
        <v>10</v>
      </c>
      <c r="L778" s="4">
        <f>HOUR(Acrescentar1[[#This Row],[tempo]])*60*60+MINUTE(Acrescentar1[[#This Row],[tempo]])*60+SECOND(Acrescentar1[[#This Row],[tempo]])</f>
        <v>3508</v>
      </c>
      <c r="M778">
        <f>Acrescentar1[[#This Row],[tempo_s]]/Acrescentar1[[#This Row],[distancia]]</f>
        <v>350.8</v>
      </c>
      <c r="N778" t="str">
        <f>TEXT(ROUNDDOWN(Acrescentar1[[#This Row],[ritmo_s]]/60,0),"00")</f>
        <v>05</v>
      </c>
      <c r="O778" s="4" t="str">
        <f>TEXT(ROUND(((Acrescentar1[[#This Row],[ritmo_s]]/60-Acrescentar1[[#This Row],[comp_ritmo_min]])*100),2),"00")</f>
        <v>85</v>
      </c>
      <c r="P778" t="str">
        <f>Acrescentar1[[#This Row],[comp_ritmo_min]]&amp;":"&amp;Acrescentar1[[#This Row],[comp_ritmo_seg]]</f>
        <v>05:85</v>
      </c>
    </row>
    <row r="779" spans="1:16" x14ac:dyDescent="0.3">
      <c r="A779">
        <v>778</v>
      </c>
      <c r="B779">
        <v>9292</v>
      </c>
      <c r="C779" s="1" t="s">
        <v>600</v>
      </c>
      <c r="D779" s="1" t="s">
        <v>1</v>
      </c>
      <c r="E779">
        <v>37</v>
      </c>
      <c r="F779" s="1" t="s">
        <v>11</v>
      </c>
      <c r="G779" s="4">
        <v>121</v>
      </c>
      <c r="H779" s="1" t="s">
        <v>6</v>
      </c>
      <c r="I779" s="1" t="s">
        <v>7</v>
      </c>
      <c r="J779" s="2">
        <v>4.0625000000000001E-2</v>
      </c>
      <c r="K779" s="3">
        <v>10</v>
      </c>
      <c r="L779" s="4">
        <f>HOUR(Acrescentar1[[#This Row],[tempo]])*60*60+MINUTE(Acrescentar1[[#This Row],[tempo]])*60+SECOND(Acrescentar1[[#This Row],[tempo]])</f>
        <v>3510</v>
      </c>
      <c r="M779">
        <f>Acrescentar1[[#This Row],[tempo_s]]/Acrescentar1[[#This Row],[distancia]]</f>
        <v>351</v>
      </c>
      <c r="N779" t="str">
        <f>TEXT(ROUNDDOWN(Acrescentar1[[#This Row],[ritmo_s]]/60,0),"00")</f>
        <v>05</v>
      </c>
      <c r="O779" s="4" t="str">
        <f>TEXT(ROUND(((Acrescentar1[[#This Row],[ritmo_s]]/60-Acrescentar1[[#This Row],[comp_ritmo_min]])*100),2),"00")</f>
        <v>85</v>
      </c>
      <c r="P779" t="str">
        <f>Acrescentar1[[#This Row],[comp_ritmo_min]]&amp;":"&amp;Acrescentar1[[#This Row],[comp_ritmo_seg]]</f>
        <v>05:85</v>
      </c>
    </row>
    <row r="780" spans="1:16" x14ac:dyDescent="0.3">
      <c r="A780">
        <v>779</v>
      </c>
      <c r="B780">
        <v>10378</v>
      </c>
      <c r="C780" s="1" t="s">
        <v>601</v>
      </c>
      <c r="D780" s="1" t="s">
        <v>1</v>
      </c>
      <c r="E780">
        <v>20</v>
      </c>
      <c r="F780" s="1" t="s">
        <v>5</v>
      </c>
      <c r="G780" s="4">
        <v>27</v>
      </c>
      <c r="H780" s="1" t="s">
        <v>6</v>
      </c>
      <c r="I780" s="1" t="s">
        <v>6</v>
      </c>
      <c r="J780" s="2">
        <v>4.0625000000000001E-2</v>
      </c>
      <c r="K780" s="3">
        <v>10</v>
      </c>
      <c r="L780" s="4">
        <f>HOUR(Acrescentar1[[#This Row],[tempo]])*60*60+MINUTE(Acrescentar1[[#This Row],[tempo]])*60+SECOND(Acrescentar1[[#This Row],[tempo]])</f>
        <v>3510</v>
      </c>
      <c r="M780">
        <f>Acrescentar1[[#This Row],[tempo_s]]/Acrescentar1[[#This Row],[distancia]]</f>
        <v>351</v>
      </c>
      <c r="N780" t="str">
        <f>TEXT(ROUNDDOWN(Acrescentar1[[#This Row],[ritmo_s]]/60,0),"00")</f>
        <v>05</v>
      </c>
      <c r="O780" s="4" t="str">
        <f>TEXT(ROUND(((Acrescentar1[[#This Row],[ritmo_s]]/60-Acrescentar1[[#This Row],[comp_ritmo_min]])*100),2),"00")</f>
        <v>85</v>
      </c>
      <c r="P780" t="str">
        <f>Acrescentar1[[#This Row],[comp_ritmo_min]]&amp;":"&amp;Acrescentar1[[#This Row],[comp_ritmo_seg]]</f>
        <v>05:85</v>
      </c>
    </row>
    <row r="781" spans="1:16" x14ac:dyDescent="0.3">
      <c r="A781">
        <v>780</v>
      </c>
      <c r="B781">
        <v>10857</v>
      </c>
      <c r="C781" s="1" t="s">
        <v>602</v>
      </c>
      <c r="D781" s="1" t="s">
        <v>1</v>
      </c>
      <c r="E781">
        <v>26</v>
      </c>
      <c r="F781" s="1" t="s">
        <v>36</v>
      </c>
      <c r="G781" s="4">
        <v>58</v>
      </c>
      <c r="H781" s="1" t="s">
        <v>6</v>
      </c>
      <c r="I781" s="1" t="s">
        <v>6</v>
      </c>
      <c r="J781" s="2">
        <v>4.0625000000000001E-2</v>
      </c>
      <c r="K781" s="3">
        <v>10</v>
      </c>
      <c r="L781" s="4">
        <f>HOUR(Acrescentar1[[#This Row],[tempo]])*60*60+MINUTE(Acrescentar1[[#This Row],[tempo]])*60+SECOND(Acrescentar1[[#This Row],[tempo]])</f>
        <v>3510</v>
      </c>
      <c r="M781">
        <f>Acrescentar1[[#This Row],[tempo_s]]/Acrescentar1[[#This Row],[distancia]]</f>
        <v>351</v>
      </c>
      <c r="N781" t="str">
        <f>TEXT(ROUNDDOWN(Acrescentar1[[#This Row],[ritmo_s]]/60,0),"00")</f>
        <v>05</v>
      </c>
      <c r="O781" s="4" t="str">
        <f>TEXT(ROUND(((Acrescentar1[[#This Row],[ritmo_s]]/60-Acrescentar1[[#This Row],[comp_ritmo_min]])*100),2),"00")</f>
        <v>85</v>
      </c>
      <c r="P781" t="str">
        <f>Acrescentar1[[#This Row],[comp_ritmo_min]]&amp;":"&amp;Acrescentar1[[#This Row],[comp_ritmo_seg]]</f>
        <v>05:85</v>
      </c>
    </row>
    <row r="782" spans="1:16" x14ac:dyDescent="0.3">
      <c r="A782">
        <v>781</v>
      </c>
      <c r="B782">
        <v>10856</v>
      </c>
      <c r="C782" s="1" t="s">
        <v>603</v>
      </c>
      <c r="D782" s="1" t="s">
        <v>1</v>
      </c>
      <c r="E782">
        <v>23</v>
      </c>
      <c r="F782" s="1" t="s">
        <v>5</v>
      </c>
      <c r="G782" s="4">
        <v>28</v>
      </c>
      <c r="H782" s="1" t="s">
        <v>6</v>
      </c>
      <c r="I782" s="1" t="s">
        <v>6</v>
      </c>
      <c r="J782" s="2">
        <v>4.0648148148148149E-2</v>
      </c>
      <c r="K782" s="3">
        <v>10</v>
      </c>
      <c r="L782" s="4">
        <f>HOUR(Acrescentar1[[#This Row],[tempo]])*60*60+MINUTE(Acrescentar1[[#This Row],[tempo]])*60+SECOND(Acrescentar1[[#This Row],[tempo]])</f>
        <v>3512</v>
      </c>
      <c r="M782">
        <f>Acrescentar1[[#This Row],[tempo_s]]/Acrescentar1[[#This Row],[distancia]]</f>
        <v>351.2</v>
      </c>
      <c r="N782" t="str">
        <f>TEXT(ROUNDDOWN(Acrescentar1[[#This Row],[ritmo_s]]/60,0),"00")</f>
        <v>05</v>
      </c>
      <c r="O782" s="4" t="str">
        <f>TEXT(ROUND(((Acrescentar1[[#This Row],[ritmo_s]]/60-Acrescentar1[[#This Row],[comp_ritmo_min]])*100),2),"00")</f>
        <v>85</v>
      </c>
      <c r="P782" t="str">
        <f>Acrescentar1[[#This Row],[comp_ritmo_min]]&amp;":"&amp;Acrescentar1[[#This Row],[comp_ritmo_seg]]</f>
        <v>05:85</v>
      </c>
    </row>
    <row r="783" spans="1:16" x14ac:dyDescent="0.3">
      <c r="A783">
        <v>782</v>
      </c>
      <c r="B783">
        <v>9894</v>
      </c>
      <c r="C783" s="1" t="s">
        <v>604</v>
      </c>
      <c r="D783" s="1" t="s">
        <v>1</v>
      </c>
      <c r="E783">
        <v>22</v>
      </c>
      <c r="F783" s="1" t="s">
        <v>5</v>
      </c>
      <c r="G783" s="4">
        <v>29</v>
      </c>
      <c r="H783" s="1" t="s">
        <v>6</v>
      </c>
      <c r="I783" s="1" t="s">
        <v>6</v>
      </c>
      <c r="J783" s="2">
        <v>4.0671296296296296E-2</v>
      </c>
      <c r="K783" s="3">
        <v>10</v>
      </c>
      <c r="L783" s="4">
        <f>HOUR(Acrescentar1[[#This Row],[tempo]])*60*60+MINUTE(Acrescentar1[[#This Row],[tempo]])*60+SECOND(Acrescentar1[[#This Row],[tempo]])</f>
        <v>3514</v>
      </c>
      <c r="M783">
        <f>Acrescentar1[[#This Row],[tempo_s]]/Acrescentar1[[#This Row],[distancia]]</f>
        <v>351.4</v>
      </c>
      <c r="N783" t="str">
        <f>TEXT(ROUNDDOWN(Acrescentar1[[#This Row],[ritmo_s]]/60,0),"00")</f>
        <v>05</v>
      </c>
      <c r="O783" s="4" t="str">
        <f>TEXT(ROUND(((Acrescentar1[[#This Row],[ritmo_s]]/60-Acrescentar1[[#This Row],[comp_ritmo_min]])*100),2),"00")</f>
        <v>86</v>
      </c>
      <c r="P783" t="str">
        <f>Acrescentar1[[#This Row],[comp_ritmo_min]]&amp;":"&amp;Acrescentar1[[#This Row],[comp_ritmo_seg]]</f>
        <v>05:86</v>
      </c>
    </row>
    <row r="784" spans="1:16" x14ac:dyDescent="0.3">
      <c r="A784">
        <v>783</v>
      </c>
      <c r="B784">
        <v>10854</v>
      </c>
      <c r="C784" s="1" t="s">
        <v>605</v>
      </c>
      <c r="D784" s="1" t="s">
        <v>1</v>
      </c>
      <c r="E784">
        <v>23</v>
      </c>
      <c r="F784" s="1" t="s">
        <v>5</v>
      </c>
      <c r="G784" s="4">
        <v>30</v>
      </c>
      <c r="H784" s="1" t="s">
        <v>6</v>
      </c>
      <c r="I784" s="1" t="s">
        <v>6</v>
      </c>
      <c r="J784" s="2">
        <v>4.0671296296296296E-2</v>
      </c>
      <c r="K784" s="3">
        <v>10</v>
      </c>
      <c r="L784" s="4">
        <f>HOUR(Acrescentar1[[#This Row],[tempo]])*60*60+MINUTE(Acrescentar1[[#This Row],[tempo]])*60+SECOND(Acrescentar1[[#This Row],[tempo]])</f>
        <v>3514</v>
      </c>
      <c r="M784">
        <f>Acrescentar1[[#This Row],[tempo_s]]/Acrescentar1[[#This Row],[distancia]]</f>
        <v>351.4</v>
      </c>
      <c r="N784" t="str">
        <f>TEXT(ROUNDDOWN(Acrescentar1[[#This Row],[ritmo_s]]/60,0),"00")</f>
        <v>05</v>
      </c>
      <c r="O784" s="4" t="str">
        <f>TEXT(ROUND(((Acrescentar1[[#This Row],[ritmo_s]]/60-Acrescentar1[[#This Row],[comp_ritmo_min]])*100),2),"00")</f>
        <v>86</v>
      </c>
      <c r="P784" t="str">
        <f>Acrescentar1[[#This Row],[comp_ritmo_min]]&amp;":"&amp;Acrescentar1[[#This Row],[comp_ritmo_seg]]</f>
        <v>05:86</v>
      </c>
    </row>
    <row r="785" spans="1:16" x14ac:dyDescent="0.3">
      <c r="A785">
        <v>784</v>
      </c>
      <c r="B785">
        <v>11034</v>
      </c>
      <c r="C785" s="1" t="s">
        <v>606</v>
      </c>
      <c r="D785" s="1" t="s">
        <v>1</v>
      </c>
      <c r="E785">
        <v>22</v>
      </c>
      <c r="F785" s="1" t="s">
        <v>5</v>
      </c>
      <c r="G785" s="4">
        <v>31</v>
      </c>
      <c r="H785" s="1" t="s">
        <v>6</v>
      </c>
      <c r="I785" s="1" t="s">
        <v>6</v>
      </c>
      <c r="J785" s="2">
        <v>4.0671296296296296E-2</v>
      </c>
      <c r="K785" s="3">
        <v>10</v>
      </c>
      <c r="L785" s="4">
        <f>HOUR(Acrescentar1[[#This Row],[tempo]])*60*60+MINUTE(Acrescentar1[[#This Row],[tempo]])*60+SECOND(Acrescentar1[[#This Row],[tempo]])</f>
        <v>3514</v>
      </c>
      <c r="M785">
        <f>Acrescentar1[[#This Row],[tempo_s]]/Acrescentar1[[#This Row],[distancia]]</f>
        <v>351.4</v>
      </c>
      <c r="N785" t="str">
        <f>TEXT(ROUNDDOWN(Acrescentar1[[#This Row],[ritmo_s]]/60,0),"00")</f>
        <v>05</v>
      </c>
      <c r="O785" s="4" t="str">
        <f>TEXT(ROUND(((Acrescentar1[[#This Row],[ritmo_s]]/60-Acrescentar1[[#This Row],[comp_ritmo_min]])*100),2),"00")</f>
        <v>86</v>
      </c>
      <c r="P785" t="str">
        <f>Acrescentar1[[#This Row],[comp_ritmo_min]]&amp;":"&amp;Acrescentar1[[#This Row],[comp_ritmo_seg]]</f>
        <v>05:86</v>
      </c>
    </row>
    <row r="786" spans="1:16" x14ac:dyDescent="0.3">
      <c r="A786">
        <v>785</v>
      </c>
      <c r="B786">
        <v>10781</v>
      </c>
      <c r="C786" s="1" t="s">
        <v>607</v>
      </c>
      <c r="D786" s="1" t="s">
        <v>1</v>
      </c>
      <c r="E786">
        <v>26</v>
      </c>
      <c r="F786" s="1" t="s">
        <v>36</v>
      </c>
      <c r="G786" s="4">
        <v>59</v>
      </c>
      <c r="H786" s="1" t="s">
        <v>6</v>
      </c>
      <c r="I786" s="1" t="s">
        <v>6</v>
      </c>
      <c r="J786" s="2">
        <v>4.0682870370370369E-2</v>
      </c>
      <c r="K786" s="3">
        <v>10</v>
      </c>
      <c r="L786" s="4">
        <f>HOUR(Acrescentar1[[#This Row],[tempo]])*60*60+MINUTE(Acrescentar1[[#This Row],[tempo]])*60+SECOND(Acrescentar1[[#This Row],[tempo]])</f>
        <v>3515</v>
      </c>
      <c r="M786">
        <f>Acrescentar1[[#This Row],[tempo_s]]/Acrescentar1[[#This Row],[distancia]]</f>
        <v>351.5</v>
      </c>
      <c r="N786" t="str">
        <f>TEXT(ROUNDDOWN(Acrescentar1[[#This Row],[ritmo_s]]/60,0),"00")</f>
        <v>05</v>
      </c>
      <c r="O786" s="4" t="str">
        <f>TEXT(ROUND(((Acrescentar1[[#This Row],[ritmo_s]]/60-Acrescentar1[[#This Row],[comp_ritmo_min]])*100),2),"00")</f>
        <v>86</v>
      </c>
      <c r="P786" t="str">
        <f>Acrescentar1[[#This Row],[comp_ritmo_min]]&amp;":"&amp;Acrescentar1[[#This Row],[comp_ritmo_seg]]</f>
        <v>05:86</v>
      </c>
    </row>
    <row r="787" spans="1:16" x14ac:dyDescent="0.3">
      <c r="A787">
        <v>786</v>
      </c>
      <c r="B787">
        <v>10437</v>
      </c>
      <c r="C787" s="1" t="s">
        <v>608</v>
      </c>
      <c r="D787" s="1" t="s">
        <v>1</v>
      </c>
      <c r="E787">
        <v>31</v>
      </c>
      <c r="F787" s="1" t="s">
        <v>2</v>
      </c>
      <c r="G787" s="4">
        <v>118</v>
      </c>
      <c r="H787" s="1" t="s">
        <v>6</v>
      </c>
      <c r="I787" s="1" t="s">
        <v>6</v>
      </c>
      <c r="J787" s="2">
        <v>4.0694444444444443E-2</v>
      </c>
      <c r="K787" s="3">
        <v>10</v>
      </c>
      <c r="L787" s="4">
        <f>HOUR(Acrescentar1[[#This Row],[tempo]])*60*60+MINUTE(Acrescentar1[[#This Row],[tempo]])*60+SECOND(Acrescentar1[[#This Row],[tempo]])</f>
        <v>3516</v>
      </c>
      <c r="M787">
        <f>Acrescentar1[[#This Row],[tempo_s]]/Acrescentar1[[#This Row],[distancia]]</f>
        <v>351.6</v>
      </c>
      <c r="N787" t="str">
        <f>TEXT(ROUNDDOWN(Acrescentar1[[#This Row],[ritmo_s]]/60,0),"00")</f>
        <v>05</v>
      </c>
      <c r="O787" s="4" t="str">
        <f>TEXT(ROUND(((Acrescentar1[[#This Row],[ritmo_s]]/60-Acrescentar1[[#This Row],[comp_ritmo_min]])*100),2),"00")</f>
        <v>86</v>
      </c>
      <c r="P787" t="str">
        <f>Acrescentar1[[#This Row],[comp_ritmo_min]]&amp;":"&amp;Acrescentar1[[#This Row],[comp_ritmo_seg]]</f>
        <v>05:86</v>
      </c>
    </row>
    <row r="788" spans="1:16" x14ac:dyDescent="0.3">
      <c r="A788">
        <v>787</v>
      </c>
      <c r="B788">
        <v>8569</v>
      </c>
      <c r="C788" s="1" t="s">
        <v>609</v>
      </c>
      <c r="D788" s="1" t="s">
        <v>1</v>
      </c>
      <c r="E788">
        <v>35</v>
      </c>
      <c r="F788" s="1" t="s">
        <v>11</v>
      </c>
      <c r="G788" s="4">
        <v>122</v>
      </c>
      <c r="H788" s="1" t="s">
        <v>6</v>
      </c>
      <c r="I788" s="1" t="s">
        <v>610</v>
      </c>
      <c r="J788" s="2">
        <v>4.0706018518518516E-2</v>
      </c>
      <c r="K788" s="3">
        <v>10</v>
      </c>
      <c r="L788" s="4">
        <f>HOUR(Acrescentar1[[#This Row],[tempo]])*60*60+MINUTE(Acrescentar1[[#This Row],[tempo]])*60+SECOND(Acrescentar1[[#This Row],[tempo]])</f>
        <v>3517</v>
      </c>
      <c r="M788">
        <f>Acrescentar1[[#This Row],[tempo_s]]/Acrescentar1[[#This Row],[distancia]]</f>
        <v>351.7</v>
      </c>
      <c r="N788" t="str">
        <f>TEXT(ROUNDDOWN(Acrescentar1[[#This Row],[ritmo_s]]/60,0),"00")</f>
        <v>05</v>
      </c>
      <c r="O788" s="4" t="str">
        <f>TEXT(ROUND(((Acrescentar1[[#This Row],[ritmo_s]]/60-Acrescentar1[[#This Row],[comp_ritmo_min]])*100),2),"00")</f>
        <v>86</v>
      </c>
      <c r="P788" t="str">
        <f>Acrescentar1[[#This Row],[comp_ritmo_min]]&amp;":"&amp;Acrescentar1[[#This Row],[comp_ritmo_seg]]</f>
        <v>05:86</v>
      </c>
    </row>
    <row r="789" spans="1:16" x14ac:dyDescent="0.3">
      <c r="A789">
        <v>788</v>
      </c>
      <c r="B789">
        <v>11268</v>
      </c>
      <c r="C789" s="1" t="s">
        <v>611</v>
      </c>
      <c r="D789" s="1" t="s">
        <v>1</v>
      </c>
      <c r="E789">
        <v>48</v>
      </c>
      <c r="F789" s="1" t="s">
        <v>16</v>
      </c>
      <c r="G789" s="4">
        <v>112</v>
      </c>
      <c r="H789" s="1" t="s">
        <v>6</v>
      </c>
      <c r="I789" s="1" t="s">
        <v>6</v>
      </c>
      <c r="J789" s="2">
        <v>4.0740740740740744E-2</v>
      </c>
      <c r="K789" s="3">
        <v>10</v>
      </c>
      <c r="L789" s="4">
        <f>HOUR(Acrescentar1[[#This Row],[tempo]])*60*60+MINUTE(Acrescentar1[[#This Row],[tempo]])*60+SECOND(Acrescentar1[[#This Row],[tempo]])</f>
        <v>3520</v>
      </c>
      <c r="M789">
        <f>Acrescentar1[[#This Row],[tempo_s]]/Acrescentar1[[#This Row],[distancia]]</f>
        <v>352</v>
      </c>
      <c r="N789" t="str">
        <f>TEXT(ROUNDDOWN(Acrescentar1[[#This Row],[ritmo_s]]/60,0),"00")</f>
        <v>05</v>
      </c>
      <c r="O789" s="4" t="str">
        <f>TEXT(ROUND(((Acrescentar1[[#This Row],[ritmo_s]]/60-Acrescentar1[[#This Row],[comp_ritmo_min]])*100),2),"00")</f>
        <v>87</v>
      </c>
      <c r="P789" t="str">
        <f>Acrescentar1[[#This Row],[comp_ritmo_min]]&amp;":"&amp;Acrescentar1[[#This Row],[comp_ritmo_seg]]</f>
        <v>05:87</v>
      </c>
    </row>
    <row r="790" spans="1:16" x14ac:dyDescent="0.3">
      <c r="A790">
        <v>789</v>
      </c>
      <c r="B790">
        <v>10386</v>
      </c>
      <c r="C790" s="1" t="s">
        <v>612</v>
      </c>
      <c r="D790" s="1" t="s">
        <v>1</v>
      </c>
      <c r="E790">
        <v>23</v>
      </c>
      <c r="F790" s="1" t="s">
        <v>5</v>
      </c>
      <c r="G790" s="4">
        <v>32</v>
      </c>
      <c r="H790" s="1" t="s">
        <v>6</v>
      </c>
      <c r="I790" s="1" t="s">
        <v>6</v>
      </c>
      <c r="J790" s="2">
        <v>4.0752314814814818E-2</v>
      </c>
      <c r="K790" s="3">
        <v>10</v>
      </c>
      <c r="L790" s="4">
        <f>HOUR(Acrescentar1[[#This Row],[tempo]])*60*60+MINUTE(Acrescentar1[[#This Row],[tempo]])*60+SECOND(Acrescentar1[[#This Row],[tempo]])</f>
        <v>3521</v>
      </c>
      <c r="M790">
        <f>Acrescentar1[[#This Row],[tempo_s]]/Acrescentar1[[#This Row],[distancia]]</f>
        <v>352.1</v>
      </c>
      <c r="N790" t="str">
        <f>TEXT(ROUNDDOWN(Acrescentar1[[#This Row],[ritmo_s]]/60,0),"00")</f>
        <v>05</v>
      </c>
      <c r="O790" s="4" t="str">
        <f>TEXT(ROUND(((Acrescentar1[[#This Row],[ritmo_s]]/60-Acrescentar1[[#This Row],[comp_ritmo_min]])*100),2),"00")</f>
        <v>87</v>
      </c>
      <c r="P790" t="str">
        <f>Acrescentar1[[#This Row],[comp_ritmo_min]]&amp;":"&amp;Acrescentar1[[#This Row],[comp_ritmo_seg]]</f>
        <v>05:87</v>
      </c>
    </row>
    <row r="791" spans="1:16" x14ac:dyDescent="0.3">
      <c r="A791">
        <v>790</v>
      </c>
      <c r="B791">
        <v>9840</v>
      </c>
      <c r="C791" s="1" t="s">
        <v>613</v>
      </c>
      <c r="D791" s="1" t="s">
        <v>1</v>
      </c>
      <c r="E791">
        <v>49</v>
      </c>
      <c r="F791" s="1" t="s">
        <v>16</v>
      </c>
      <c r="G791" s="4">
        <v>113</v>
      </c>
      <c r="H791" s="1" t="s">
        <v>6</v>
      </c>
      <c r="I791" s="1" t="s">
        <v>6</v>
      </c>
      <c r="J791" s="2">
        <v>4.0763888888888891E-2</v>
      </c>
      <c r="K791" s="3">
        <v>10</v>
      </c>
      <c r="L791" s="4">
        <f>HOUR(Acrescentar1[[#This Row],[tempo]])*60*60+MINUTE(Acrescentar1[[#This Row],[tempo]])*60+SECOND(Acrescentar1[[#This Row],[tempo]])</f>
        <v>3522</v>
      </c>
      <c r="M791">
        <f>Acrescentar1[[#This Row],[tempo_s]]/Acrescentar1[[#This Row],[distancia]]</f>
        <v>352.2</v>
      </c>
      <c r="N791" t="str">
        <f>TEXT(ROUNDDOWN(Acrescentar1[[#This Row],[ritmo_s]]/60,0),"00")</f>
        <v>05</v>
      </c>
      <c r="O791" s="4" t="str">
        <f>TEXT(ROUND(((Acrescentar1[[#This Row],[ritmo_s]]/60-Acrescentar1[[#This Row],[comp_ritmo_min]])*100),2),"00")</f>
        <v>87</v>
      </c>
      <c r="P791" t="str">
        <f>Acrescentar1[[#This Row],[comp_ritmo_min]]&amp;":"&amp;Acrescentar1[[#This Row],[comp_ritmo_seg]]</f>
        <v>05:87</v>
      </c>
    </row>
    <row r="792" spans="1:16" x14ac:dyDescent="0.3">
      <c r="A792">
        <v>791</v>
      </c>
      <c r="B792">
        <v>9079</v>
      </c>
      <c r="C792" s="1" t="s">
        <v>614</v>
      </c>
      <c r="D792" s="1" t="s">
        <v>1</v>
      </c>
      <c r="E792">
        <v>22</v>
      </c>
      <c r="F792" s="1" t="s">
        <v>5</v>
      </c>
      <c r="G792" s="4">
        <v>33</v>
      </c>
      <c r="H792" s="1" t="s">
        <v>6</v>
      </c>
      <c r="I792" s="1" t="s">
        <v>9</v>
      </c>
      <c r="J792" s="2">
        <v>4.0775462962962965E-2</v>
      </c>
      <c r="K792" s="3">
        <v>10</v>
      </c>
      <c r="L792" s="4">
        <f>HOUR(Acrescentar1[[#This Row],[tempo]])*60*60+MINUTE(Acrescentar1[[#This Row],[tempo]])*60+SECOND(Acrescentar1[[#This Row],[tempo]])</f>
        <v>3523</v>
      </c>
      <c r="M792">
        <f>Acrescentar1[[#This Row],[tempo_s]]/Acrescentar1[[#This Row],[distancia]]</f>
        <v>352.3</v>
      </c>
      <c r="N792" t="str">
        <f>TEXT(ROUNDDOWN(Acrescentar1[[#This Row],[ritmo_s]]/60,0),"00")</f>
        <v>05</v>
      </c>
      <c r="O792" s="4" t="str">
        <f>TEXT(ROUND(((Acrescentar1[[#This Row],[ritmo_s]]/60-Acrescentar1[[#This Row],[comp_ritmo_min]])*100),2),"00")</f>
        <v>87</v>
      </c>
      <c r="P792" t="str">
        <f>Acrescentar1[[#This Row],[comp_ritmo_min]]&amp;":"&amp;Acrescentar1[[#This Row],[comp_ritmo_seg]]</f>
        <v>05:87</v>
      </c>
    </row>
    <row r="793" spans="1:16" x14ac:dyDescent="0.3">
      <c r="A793">
        <v>792</v>
      </c>
      <c r="B793">
        <v>11266</v>
      </c>
      <c r="C793" s="1" t="s">
        <v>615</v>
      </c>
      <c r="D793" s="1" t="s">
        <v>1</v>
      </c>
      <c r="E793">
        <v>39</v>
      </c>
      <c r="F793" s="1" t="s">
        <v>11</v>
      </c>
      <c r="G793" s="4">
        <v>123</v>
      </c>
      <c r="H793" s="1" t="s">
        <v>6</v>
      </c>
      <c r="I793" s="1" t="s">
        <v>6</v>
      </c>
      <c r="J793" s="2">
        <v>4.0775462962962965E-2</v>
      </c>
      <c r="K793" s="3">
        <v>10</v>
      </c>
      <c r="L793" s="4">
        <f>HOUR(Acrescentar1[[#This Row],[tempo]])*60*60+MINUTE(Acrescentar1[[#This Row],[tempo]])*60+SECOND(Acrescentar1[[#This Row],[tempo]])</f>
        <v>3523</v>
      </c>
      <c r="M793">
        <f>Acrescentar1[[#This Row],[tempo_s]]/Acrescentar1[[#This Row],[distancia]]</f>
        <v>352.3</v>
      </c>
      <c r="N793" t="str">
        <f>TEXT(ROUNDDOWN(Acrescentar1[[#This Row],[ritmo_s]]/60,0),"00")</f>
        <v>05</v>
      </c>
      <c r="O793" s="4" t="str">
        <f>TEXT(ROUND(((Acrescentar1[[#This Row],[ritmo_s]]/60-Acrescentar1[[#This Row],[comp_ritmo_min]])*100),2),"00")</f>
        <v>87</v>
      </c>
      <c r="P793" t="str">
        <f>Acrescentar1[[#This Row],[comp_ritmo_min]]&amp;":"&amp;Acrescentar1[[#This Row],[comp_ritmo_seg]]</f>
        <v>05:87</v>
      </c>
    </row>
    <row r="794" spans="1:16" x14ac:dyDescent="0.3">
      <c r="A794">
        <v>793</v>
      </c>
      <c r="B794">
        <v>9854</v>
      </c>
      <c r="C794" s="1" t="s">
        <v>616</v>
      </c>
      <c r="D794" s="1" t="s">
        <v>1</v>
      </c>
      <c r="E794">
        <v>38</v>
      </c>
      <c r="F794" s="1" t="s">
        <v>11</v>
      </c>
      <c r="G794" s="4">
        <v>124</v>
      </c>
      <c r="H794" s="1" t="s">
        <v>6</v>
      </c>
      <c r="I794" s="1" t="s">
        <v>6</v>
      </c>
      <c r="J794" s="2">
        <v>4.0833333333333333E-2</v>
      </c>
      <c r="K794" s="3">
        <v>10</v>
      </c>
      <c r="L794" s="4">
        <f>HOUR(Acrescentar1[[#This Row],[tempo]])*60*60+MINUTE(Acrescentar1[[#This Row],[tempo]])*60+SECOND(Acrescentar1[[#This Row],[tempo]])</f>
        <v>3528</v>
      </c>
      <c r="M794">
        <f>Acrescentar1[[#This Row],[tempo_s]]/Acrescentar1[[#This Row],[distancia]]</f>
        <v>352.8</v>
      </c>
      <c r="N794" t="str">
        <f>TEXT(ROUNDDOWN(Acrescentar1[[#This Row],[ritmo_s]]/60,0),"00")</f>
        <v>05</v>
      </c>
      <c r="O794" s="4" t="str">
        <f>TEXT(ROUND(((Acrescentar1[[#This Row],[ritmo_s]]/60-Acrescentar1[[#This Row],[comp_ritmo_min]])*100),2),"00")</f>
        <v>88</v>
      </c>
      <c r="P794" t="str">
        <f>Acrescentar1[[#This Row],[comp_ritmo_min]]&amp;":"&amp;Acrescentar1[[#This Row],[comp_ritmo_seg]]</f>
        <v>05:88</v>
      </c>
    </row>
    <row r="795" spans="1:16" x14ac:dyDescent="0.3">
      <c r="A795">
        <v>794</v>
      </c>
      <c r="B795">
        <v>8933</v>
      </c>
      <c r="C795" s="1" t="s">
        <v>617</v>
      </c>
      <c r="D795" s="1" t="s">
        <v>1</v>
      </c>
      <c r="E795">
        <v>27</v>
      </c>
      <c r="F795" s="1" t="s">
        <v>36</v>
      </c>
      <c r="G795" s="4">
        <v>60</v>
      </c>
      <c r="H795" s="1" t="s">
        <v>6</v>
      </c>
      <c r="I795" s="1" t="s">
        <v>9</v>
      </c>
      <c r="J795" s="2">
        <v>4.0868055555555553E-2</v>
      </c>
      <c r="K795" s="3">
        <v>10</v>
      </c>
      <c r="L795" s="4">
        <f>HOUR(Acrescentar1[[#This Row],[tempo]])*60*60+MINUTE(Acrescentar1[[#This Row],[tempo]])*60+SECOND(Acrescentar1[[#This Row],[tempo]])</f>
        <v>3531</v>
      </c>
      <c r="M795">
        <f>Acrescentar1[[#This Row],[tempo_s]]/Acrescentar1[[#This Row],[distancia]]</f>
        <v>353.1</v>
      </c>
      <c r="N795" t="str">
        <f>TEXT(ROUNDDOWN(Acrescentar1[[#This Row],[ritmo_s]]/60,0),"00")</f>
        <v>05</v>
      </c>
      <c r="O795" s="4" t="str">
        <f>TEXT(ROUND(((Acrescentar1[[#This Row],[ritmo_s]]/60-Acrescentar1[[#This Row],[comp_ritmo_min]])*100),2),"00")</f>
        <v>89</v>
      </c>
      <c r="P795" t="str">
        <f>Acrescentar1[[#This Row],[comp_ritmo_min]]&amp;":"&amp;Acrescentar1[[#This Row],[comp_ritmo_seg]]</f>
        <v>05:89</v>
      </c>
    </row>
    <row r="796" spans="1:16" x14ac:dyDescent="0.3">
      <c r="A796">
        <v>795</v>
      </c>
      <c r="B796">
        <v>11016</v>
      </c>
      <c r="C796" s="1" t="s">
        <v>618</v>
      </c>
      <c r="D796" s="1" t="s">
        <v>1</v>
      </c>
      <c r="E796">
        <v>39</v>
      </c>
      <c r="F796" s="1" t="s">
        <v>11</v>
      </c>
      <c r="G796" s="4">
        <v>125</v>
      </c>
      <c r="H796" s="1" t="s">
        <v>6</v>
      </c>
      <c r="I796" s="1" t="s">
        <v>6</v>
      </c>
      <c r="J796" s="2">
        <v>4.0868055555555553E-2</v>
      </c>
      <c r="K796" s="3">
        <v>10</v>
      </c>
      <c r="L796" s="4">
        <f>HOUR(Acrescentar1[[#This Row],[tempo]])*60*60+MINUTE(Acrescentar1[[#This Row],[tempo]])*60+SECOND(Acrescentar1[[#This Row],[tempo]])</f>
        <v>3531</v>
      </c>
      <c r="M796">
        <f>Acrescentar1[[#This Row],[tempo_s]]/Acrescentar1[[#This Row],[distancia]]</f>
        <v>353.1</v>
      </c>
      <c r="N796" t="str">
        <f>TEXT(ROUNDDOWN(Acrescentar1[[#This Row],[ritmo_s]]/60,0),"00")</f>
        <v>05</v>
      </c>
      <c r="O796" s="4" t="str">
        <f>TEXT(ROUND(((Acrescentar1[[#This Row],[ritmo_s]]/60-Acrescentar1[[#This Row],[comp_ritmo_min]])*100),2),"00")</f>
        <v>89</v>
      </c>
      <c r="P796" t="str">
        <f>Acrescentar1[[#This Row],[comp_ritmo_min]]&amp;":"&amp;Acrescentar1[[#This Row],[comp_ritmo_seg]]</f>
        <v>05:89</v>
      </c>
    </row>
    <row r="797" spans="1:16" x14ac:dyDescent="0.3">
      <c r="A797">
        <v>796</v>
      </c>
      <c r="B797">
        <v>10364</v>
      </c>
      <c r="C797" s="1" t="s">
        <v>619</v>
      </c>
      <c r="D797" s="1" t="s">
        <v>1</v>
      </c>
      <c r="E797">
        <v>34</v>
      </c>
      <c r="F797" s="1" t="s">
        <v>2</v>
      </c>
      <c r="G797" s="4">
        <v>119</v>
      </c>
      <c r="H797" s="1" t="s">
        <v>6</v>
      </c>
      <c r="I797" s="1" t="s">
        <v>6</v>
      </c>
      <c r="J797" s="2">
        <v>4.0868055555555553E-2</v>
      </c>
      <c r="K797" s="3">
        <v>10</v>
      </c>
      <c r="L797" s="4">
        <f>HOUR(Acrescentar1[[#This Row],[tempo]])*60*60+MINUTE(Acrescentar1[[#This Row],[tempo]])*60+SECOND(Acrescentar1[[#This Row],[tempo]])</f>
        <v>3531</v>
      </c>
      <c r="M797">
        <f>Acrescentar1[[#This Row],[tempo_s]]/Acrescentar1[[#This Row],[distancia]]</f>
        <v>353.1</v>
      </c>
      <c r="N797" t="str">
        <f>TEXT(ROUNDDOWN(Acrescentar1[[#This Row],[ritmo_s]]/60,0),"00")</f>
        <v>05</v>
      </c>
      <c r="O797" s="4" t="str">
        <f>TEXT(ROUND(((Acrescentar1[[#This Row],[ritmo_s]]/60-Acrescentar1[[#This Row],[comp_ritmo_min]])*100),2),"00")</f>
        <v>89</v>
      </c>
      <c r="P797" t="str">
        <f>Acrescentar1[[#This Row],[comp_ritmo_min]]&amp;":"&amp;Acrescentar1[[#This Row],[comp_ritmo_seg]]</f>
        <v>05:89</v>
      </c>
    </row>
    <row r="798" spans="1:16" x14ac:dyDescent="0.3">
      <c r="A798">
        <v>797</v>
      </c>
      <c r="B798">
        <v>10044</v>
      </c>
      <c r="C798" s="1" t="s">
        <v>620</v>
      </c>
      <c r="D798" s="1" t="s">
        <v>1</v>
      </c>
      <c r="E798">
        <v>70</v>
      </c>
      <c r="F798" s="1" t="s">
        <v>49</v>
      </c>
      <c r="G798" s="4">
        <v>8</v>
      </c>
      <c r="H798" s="1" t="s">
        <v>6</v>
      </c>
      <c r="I798" s="1" t="s">
        <v>6</v>
      </c>
      <c r="J798" s="2">
        <v>4.0879629629629627E-2</v>
      </c>
      <c r="K798" s="3">
        <v>10</v>
      </c>
      <c r="L798" s="4">
        <f>HOUR(Acrescentar1[[#This Row],[tempo]])*60*60+MINUTE(Acrescentar1[[#This Row],[tempo]])*60+SECOND(Acrescentar1[[#This Row],[tempo]])</f>
        <v>3532</v>
      </c>
      <c r="M798">
        <f>Acrescentar1[[#This Row],[tempo_s]]/Acrescentar1[[#This Row],[distancia]]</f>
        <v>353.2</v>
      </c>
      <c r="N798" t="str">
        <f>TEXT(ROUNDDOWN(Acrescentar1[[#This Row],[ritmo_s]]/60,0),"00")</f>
        <v>05</v>
      </c>
      <c r="O798" s="4" t="str">
        <f>TEXT(ROUND(((Acrescentar1[[#This Row],[ritmo_s]]/60-Acrescentar1[[#This Row],[comp_ritmo_min]])*100),2),"00")</f>
        <v>89</v>
      </c>
      <c r="P798" t="str">
        <f>Acrescentar1[[#This Row],[comp_ritmo_min]]&amp;":"&amp;Acrescentar1[[#This Row],[comp_ritmo_seg]]</f>
        <v>05:89</v>
      </c>
    </row>
    <row r="799" spans="1:16" x14ac:dyDescent="0.3">
      <c r="A799">
        <v>798</v>
      </c>
      <c r="B799">
        <v>9830</v>
      </c>
      <c r="C799" s="1" t="s">
        <v>621</v>
      </c>
      <c r="D799" s="1" t="s">
        <v>1</v>
      </c>
      <c r="E799">
        <v>38</v>
      </c>
      <c r="F799" s="1" t="s">
        <v>11</v>
      </c>
      <c r="G799" s="4">
        <v>126</v>
      </c>
      <c r="H799" s="1" t="s">
        <v>6</v>
      </c>
      <c r="I799" s="1" t="s">
        <v>6</v>
      </c>
      <c r="J799" s="2">
        <v>4.0902777777777781E-2</v>
      </c>
      <c r="K799" s="3">
        <v>10</v>
      </c>
      <c r="L799" s="4">
        <f>HOUR(Acrescentar1[[#This Row],[tempo]])*60*60+MINUTE(Acrescentar1[[#This Row],[tempo]])*60+SECOND(Acrescentar1[[#This Row],[tempo]])</f>
        <v>3534</v>
      </c>
      <c r="M799">
        <f>Acrescentar1[[#This Row],[tempo_s]]/Acrescentar1[[#This Row],[distancia]]</f>
        <v>353.4</v>
      </c>
      <c r="N799" t="str">
        <f>TEXT(ROUNDDOWN(Acrescentar1[[#This Row],[ritmo_s]]/60,0),"00")</f>
        <v>05</v>
      </c>
      <c r="O799" s="4" t="str">
        <f>TEXT(ROUND(((Acrescentar1[[#This Row],[ritmo_s]]/60-Acrescentar1[[#This Row],[comp_ritmo_min]])*100),2),"00")</f>
        <v>89</v>
      </c>
      <c r="P799" t="str">
        <f>Acrescentar1[[#This Row],[comp_ritmo_min]]&amp;":"&amp;Acrescentar1[[#This Row],[comp_ritmo_seg]]</f>
        <v>05:89</v>
      </c>
    </row>
    <row r="800" spans="1:16" x14ac:dyDescent="0.3">
      <c r="A800">
        <v>799</v>
      </c>
      <c r="B800">
        <v>9677</v>
      </c>
      <c r="C800" s="1" t="s">
        <v>548</v>
      </c>
      <c r="D800" s="1" t="s">
        <v>1</v>
      </c>
      <c r="E800">
        <v>47</v>
      </c>
      <c r="F800" s="1" t="s">
        <v>16</v>
      </c>
      <c r="G800" s="4">
        <v>114</v>
      </c>
      <c r="H800" s="1" t="s">
        <v>6</v>
      </c>
      <c r="I800" s="1" t="s">
        <v>6</v>
      </c>
      <c r="J800" s="2">
        <v>4.0937500000000002E-2</v>
      </c>
      <c r="K800" s="3">
        <v>10</v>
      </c>
      <c r="L800" s="4">
        <f>HOUR(Acrescentar1[[#This Row],[tempo]])*60*60+MINUTE(Acrescentar1[[#This Row],[tempo]])*60+SECOND(Acrescentar1[[#This Row],[tempo]])</f>
        <v>3537</v>
      </c>
      <c r="M800">
        <f>Acrescentar1[[#This Row],[tempo_s]]/Acrescentar1[[#This Row],[distancia]]</f>
        <v>353.7</v>
      </c>
      <c r="N800" t="str">
        <f>TEXT(ROUNDDOWN(Acrescentar1[[#This Row],[ritmo_s]]/60,0),"00")</f>
        <v>05</v>
      </c>
      <c r="O800" s="4" t="str">
        <f>TEXT(ROUND(((Acrescentar1[[#This Row],[ritmo_s]]/60-Acrescentar1[[#This Row],[comp_ritmo_min]])*100),2),"00")</f>
        <v>90</v>
      </c>
      <c r="P800" t="str">
        <f>Acrescentar1[[#This Row],[comp_ritmo_min]]&amp;":"&amp;Acrescentar1[[#This Row],[comp_ritmo_seg]]</f>
        <v>05:90</v>
      </c>
    </row>
    <row r="801" spans="1:16" x14ac:dyDescent="0.3">
      <c r="A801">
        <v>800</v>
      </c>
      <c r="B801">
        <v>10979</v>
      </c>
      <c r="C801" s="1" t="s">
        <v>549</v>
      </c>
      <c r="D801" s="1" t="s">
        <v>1</v>
      </c>
      <c r="E801">
        <v>57</v>
      </c>
      <c r="F801" s="1" t="s">
        <v>59</v>
      </c>
      <c r="G801" s="4">
        <v>45</v>
      </c>
      <c r="H801" s="1" t="s">
        <v>6</v>
      </c>
      <c r="I801" s="1" t="s">
        <v>6</v>
      </c>
      <c r="J801" s="2">
        <v>4.0937500000000002E-2</v>
      </c>
      <c r="K801" s="3">
        <v>10</v>
      </c>
      <c r="L801" s="4">
        <f>HOUR(Acrescentar1[[#This Row],[tempo]])*60*60+MINUTE(Acrescentar1[[#This Row],[tempo]])*60+SECOND(Acrescentar1[[#This Row],[tempo]])</f>
        <v>3537</v>
      </c>
      <c r="M801">
        <f>Acrescentar1[[#This Row],[tempo_s]]/Acrescentar1[[#This Row],[distancia]]</f>
        <v>353.7</v>
      </c>
      <c r="N801" t="str">
        <f>TEXT(ROUNDDOWN(Acrescentar1[[#This Row],[ritmo_s]]/60,0),"00")</f>
        <v>05</v>
      </c>
      <c r="O801" s="4" t="str">
        <f>TEXT(ROUND(((Acrescentar1[[#This Row],[ritmo_s]]/60-Acrescentar1[[#This Row],[comp_ritmo_min]])*100),2),"00")</f>
        <v>90</v>
      </c>
      <c r="P801" t="str">
        <f>Acrescentar1[[#This Row],[comp_ritmo_min]]&amp;":"&amp;Acrescentar1[[#This Row],[comp_ritmo_seg]]</f>
        <v>05:90</v>
      </c>
    </row>
    <row r="802" spans="1:16" x14ac:dyDescent="0.3">
      <c r="A802">
        <v>801</v>
      </c>
      <c r="B802">
        <v>10274</v>
      </c>
      <c r="C802" s="1" t="s">
        <v>550</v>
      </c>
      <c r="D802" s="1" t="s">
        <v>1</v>
      </c>
      <c r="E802">
        <v>29</v>
      </c>
      <c r="F802" s="1" t="s">
        <v>36</v>
      </c>
      <c r="G802" s="4">
        <v>61</v>
      </c>
      <c r="H802" s="1" t="s">
        <v>6</v>
      </c>
      <c r="I802" s="1" t="s">
        <v>6</v>
      </c>
      <c r="J802" s="2">
        <v>4.0960648148148149E-2</v>
      </c>
      <c r="K802" s="3">
        <v>10</v>
      </c>
      <c r="L802" s="4">
        <f>HOUR(Acrescentar1[[#This Row],[tempo]])*60*60+MINUTE(Acrescentar1[[#This Row],[tempo]])*60+SECOND(Acrescentar1[[#This Row],[tempo]])</f>
        <v>3539</v>
      </c>
      <c r="M802">
        <f>Acrescentar1[[#This Row],[tempo_s]]/Acrescentar1[[#This Row],[distancia]]</f>
        <v>353.9</v>
      </c>
      <c r="N802" t="str">
        <f>TEXT(ROUNDDOWN(Acrescentar1[[#This Row],[ritmo_s]]/60,0),"00")</f>
        <v>05</v>
      </c>
      <c r="O802" s="4" t="str">
        <f>TEXT(ROUND(((Acrescentar1[[#This Row],[ritmo_s]]/60-Acrescentar1[[#This Row],[comp_ritmo_min]])*100),2),"00")</f>
        <v>90</v>
      </c>
      <c r="P802" t="str">
        <f>Acrescentar1[[#This Row],[comp_ritmo_min]]&amp;":"&amp;Acrescentar1[[#This Row],[comp_ritmo_seg]]</f>
        <v>05:90</v>
      </c>
    </row>
    <row r="803" spans="1:16" x14ac:dyDescent="0.3">
      <c r="A803">
        <v>802</v>
      </c>
      <c r="B803">
        <v>11325</v>
      </c>
      <c r="C803" s="1" t="s">
        <v>551</v>
      </c>
      <c r="D803" s="1" t="s">
        <v>1</v>
      </c>
      <c r="E803">
        <v>43</v>
      </c>
      <c r="F803" s="1" t="s">
        <v>14</v>
      </c>
      <c r="G803" s="4">
        <v>157</v>
      </c>
      <c r="H803" s="1" t="s">
        <v>6</v>
      </c>
      <c r="I803" s="1" t="s">
        <v>6</v>
      </c>
      <c r="J803" s="2">
        <v>4.0960648148148149E-2</v>
      </c>
      <c r="K803" s="3">
        <v>10</v>
      </c>
      <c r="L803" s="4">
        <f>HOUR(Acrescentar1[[#This Row],[tempo]])*60*60+MINUTE(Acrescentar1[[#This Row],[tempo]])*60+SECOND(Acrescentar1[[#This Row],[tempo]])</f>
        <v>3539</v>
      </c>
      <c r="M803">
        <f>Acrescentar1[[#This Row],[tempo_s]]/Acrescentar1[[#This Row],[distancia]]</f>
        <v>353.9</v>
      </c>
      <c r="N803" t="str">
        <f>TEXT(ROUNDDOWN(Acrescentar1[[#This Row],[ritmo_s]]/60,0),"00")</f>
        <v>05</v>
      </c>
      <c r="O803" s="4" t="str">
        <f>TEXT(ROUND(((Acrescentar1[[#This Row],[ritmo_s]]/60-Acrescentar1[[#This Row],[comp_ritmo_min]])*100),2),"00")</f>
        <v>90</v>
      </c>
      <c r="P803" t="str">
        <f>Acrescentar1[[#This Row],[comp_ritmo_min]]&amp;":"&amp;Acrescentar1[[#This Row],[comp_ritmo_seg]]</f>
        <v>05:90</v>
      </c>
    </row>
    <row r="804" spans="1:16" x14ac:dyDescent="0.3">
      <c r="A804">
        <v>803</v>
      </c>
      <c r="B804">
        <v>9773</v>
      </c>
      <c r="C804" s="1" t="s">
        <v>552</v>
      </c>
      <c r="D804" s="1" t="s">
        <v>1</v>
      </c>
      <c r="E804">
        <v>39</v>
      </c>
      <c r="F804" s="1" t="s">
        <v>11</v>
      </c>
      <c r="G804" s="4">
        <v>127</v>
      </c>
      <c r="H804" s="1" t="s">
        <v>6</v>
      </c>
      <c r="I804" s="1" t="s">
        <v>6</v>
      </c>
      <c r="J804" s="2">
        <v>4.0983796296296296E-2</v>
      </c>
      <c r="K804" s="3">
        <v>10</v>
      </c>
      <c r="L804" s="4">
        <f>HOUR(Acrescentar1[[#This Row],[tempo]])*60*60+MINUTE(Acrescentar1[[#This Row],[tempo]])*60+SECOND(Acrescentar1[[#This Row],[tempo]])</f>
        <v>3541</v>
      </c>
      <c r="M804">
        <f>Acrescentar1[[#This Row],[tempo_s]]/Acrescentar1[[#This Row],[distancia]]</f>
        <v>354.1</v>
      </c>
      <c r="N804" t="str">
        <f>TEXT(ROUNDDOWN(Acrescentar1[[#This Row],[ritmo_s]]/60,0),"00")</f>
        <v>05</v>
      </c>
      <c r="O804" s="4" t="str">
        <f>TEXT(ROUND(((Acrescentar1[[#This Row],[ritmo_s]]/60-Acrescentar1[[#This Row],[comp_ritmo_min]])*100),2),"00")</f>
        <v>90</v>
      </c>
      <c r="P804" t="str">
        <f>Acrescentar1[[#This Row],[comp_ritmo_min]]&amp;":"&amp;Acrescentar1[[#This Row],[comp_ritmo_seg]]</f>
        <v>05:90</v>
      </c>
    </row>
    <row r="805" spans="1:16" x14ac:dyDescent="0.3">
      <c r="A805">
        <v>804</v>
      </c>
      <c r="B805">
        <v>9049</v>
      </c>
      <c r="C805" s="1" t="s">
        <v>553</v>
      </c>
      <c r="D805" s="1" t="s">
        <v>1</v>
      </c>
      <c r="E805">
        <v>29</v>
      </c>
      <c r="F805" s="1" t="s">
        <v>36</v>
      </c>
      <c r="G805" s="4">
        <v>62</v>
      </c>
      <c r="H805" s="1" t="s">
        <v>6</v>
      </c>
      <c r="I805" s="1" t="s">
        <v>9</v>
      </c>
      <c r="J805" s="2">
        <v>4.0983796296296296E-2</v>
      </c>
      <c r="K805" s="3">
        <v>10</v>
      </c>
      <c r="L805" s="4">
        <f>HOUR(Acrescentar1[[#This Row],[tempo]])*60*60+MINUTE(Acrescentar1[[#This Row],[tempo]])*60+SECOND(Acrescentar1[[#This Row],[tempo]])</f>
        <v>3541</v>
      </c>
      <c r="M805">
        <f>Acrescentar1[[#This Row],[tempo_s]]/Acrescentar1[[#This Row],[distancia]]</f>
        <v>354.1</v>
      </c>
      <c r="N805" t="str">
        <f>TEXT(ROUNDDOWN(Acrescentar1[[#This Row],[ritmo_s]]/60,0),"00")</f>
        <v>05</v>
      </c>
      <c r="O805" s="4" t="str">
        <f>TEXT(ROUND(((Acrescentar1[[#This Row],[ritmo_s]]/60-Acrescentar1[[#This Row],[comp_ritmo_min]])*100),2),"00")</f>
        <v>90</v>
      </c>
      <c r="P805" t="str">
        <f>Acrescentar1[[#This Row],[comp_ritmo_min]]&amp;":"&amp;Acrescentar1[[#This Row],[comp_ritmo_seg]]</f>
        <v>05:90</v>
      </c>
    </row>
    <row r="806" spans="1:16" x14ac:dyDescent="0.3">
      <c r="A806">
        <v>805</v>
      </c>
      <c r="B806">
        <v>9804</v>
      </c>
      <c r="C806" s="1" t="s">
        <v>554</v>
      </c>
      <c r="D806" s="1" t="s">
        <v>1</v>
      </c>
      <c r="E806">
        <v>45</v>
      </c>
      <c r="F806" s="1" t="s">
        <v>16</v>
      </c>
      <c r="G806" s="4">
        <v>115</v>
      </c>
      <c r="H806" s="1" t="s">
        <v>6</v>
      </c>
      <c r="I806" s="1" t="s">
        <v>6</v>
      </c>
      <c r="J806" s="2">
        <v>4.1006944444444443E-2</v>
      </c>
      <c r="K806" s="3">
        <v>10</v>
      </c>
      <c r="L806" s="4">
        <f>HOUR(Acrescentar1[[#This Row],[tempo]])*60*60+MINUTE(Acrescentar1[[#This Row],[tempo]])*60+SECOND(Acrescentar1[[#This Row],[tempo]])</f>
        <v>3543</v>
      </c>
      <c r="M806">
        <f>Acrescentar1[[#This Row],[tempo_s]]/Acrescentar1[[#This Row],[distancia]]</f>
        <v>354.3</v>
      </c>
      <c r="N806" t="str">
        <f>TEXT(ROUNDDOWN(Acrescentar1[[#This Row],[ritmo_s]]/60,0),"00")</f>
        <v>05</v>
      </c>
      <c r="O806" s="4" t="str">
        <f>TEXT(ROUND(((Acrescentar1[[#This Row],[ritmo_s]]/60-Acrescentar1[[#This Row],[comp_ritmo_min]])*100),2),"00")</f>
        <v>91</v>
      </c>
      <c r="P806" t="str">
        <f>Acrescentar1[[#This Row],[comp_ritmo_min]]&amp;":"&amp;Acrescentar1[[#This Row],[comp_ritmo_seg]]</f>
        <v>05:91</v>
      </c>
    </row>
    <row r="807" spans="1:16" x14ac:dyDescent="0.3">
      <c r="A807">
        <v>806</v>
      </c>
      <c r="B807">
        <v>10596</v>
      </c>
      <c r="C807" s="1" t="s">
        <v>555</v>
      </c>
      <c r="D807" s="1" t="s">
        <v>1</v>
      </c>
      <c r="E807">
        <v>56</v>
      </c>
      <c r="F807" s="1" t="s">
        <v>59</v>
      </c>
      <c r="G807" s="4">
        <v>46</v>
      </c>
      <c r="H807" s="1" t="s">
        <v>6</v>
      </c>
      <c r="I807" s="1" t="s">
        <v>6</v>
      </c>
      <c r="J807" s="2">
        <v>4.1018518518518517E-2</v>
      </c>
      <c r="K807" s="3">
        <v>10</v>
      </c>
      <c r="L807" s="4">
        <f>HOUR(Acrescentar1[[#This Row],[tempo]])*60*60+MINUTE(Acrescentar1[[#This Row],[tempo]])*60+SECOND(Acrescentar1[[#This Row],[tempo]])</f>
        <v>3544</v>
      </c>
      <c r="M807">
        <f>Acrescentar1[[#This Row],[tempo_s]]/Acrescentar1[[#This Row],[distancia]]</f>
        <v>354.4</v>
      </c>
      <c r="N807" t="str">
        <f>TEXT(ROUNDDOWN(Acrescentar1[[#This Row],[ritmo_s]]/60,0),"00")</f>
        <v>05</v>
      </c>
      <c r="O807" s="4" t="str">
        <f>TEXT(ROUND(((Acrescentar1[[#This Row],[ritmo_s]]/60-Acrescentar1[[#This Row],[comp_ritmo_min]])*100),2),"00")</f>
        <v>91</v>
      </c>
      <c r="P807" t="str">
        <f>Acrescentar1[[#This Row],[comp_ritmo_min]]&amp;":"&amp;Acrescentar1[[#This Row],[comp_ritmo_seg]]</f>
        <v>05:91</v>
      </c>
    </row>
    <row r="808" spans="1:16" x14ac:dyDescent="0.3">
      <c r="A808">
        <v>807</v>
      </c>
      <c r="B808">
        <v>9378</v>
      </c>
      <c r="C808" s="1" t="s">
        <v>556</v>
      </c>
      <c r="D808" s="1" t="s">
        <v>1</v>
      </c>
      <c r="E808">
        <v>46</v>
      </c>
      <c r="F808" s="1" t="s">
        <v>16</v>
      </c>
      <c r="G808" s="4">
        <v>116</v>
      </c>
      <c r="H808" s="1" t="s">
        <v>6</v>
      </c>
      <c r="I808" s="1" t="s">
        <v>206</v>
      </c>
      <c r="J808" s="2">
        <v>4.103009259259259E-2</v>
      </c>
      <c r="K808" s="3">
        <v>10</v>
      </c>
      <c r="L808" s="4">
        <f>HOUR(Acrescentar1[[#This Row],[tempo]])*60*60+MINUTE(Acrescentar1[[#This Row],[tempo]])*60+SECOND(Acrescentar1[[#This Row],[tempo]])</f>
        <v>3545</v>
      </c>
      <c r="M808">
        <f>Acrescentar1[[#This Row],[tempo_s]]/Acrescentar1[[#This Row],[distancia]]</f>
        <v>354.5</v>
      </c>
      <c r="N808" t="str">
        <f>TEXT(ROUNDDOWN(Acrescentar1[[#This Row],[ritmo_s]]/60,0),"00")</f>
        <v>05</v>
      </c>
      <c r="O808" s="4" t="str">
        <f>TEXT(ROUND(((Acrescentar1[[#This Row],[ritmo_s]]/60-Acrescentar1[[#This Row],[comp_ritmo_min]])*100),2),"00")</f>
        <v>91</v>
      </c>
      <c r="P808" t="str">
        <f>Acrescentar1[[#This Row],[comp_ritmo_min]]&amp;":"&amp;Acrescentar1[[#This Row],[comp_ritmo_seg]]</f>
        <v>05:91</v>
      </c>
    </row>
    <row r="809" spans="1:16" x14ac:dyDescent="0.3">
      <c r="A809">
        <v>808</v>
      </c>
      <c r="B809">
        <v>10761</v>
      </c>
      <c r="C809" s="1" t="s">
        <v>557</v>
      </c>
      <c r="D809" s="1" t="s">
        <v>1</v>
      </c>
      <c r="E809">
        <v>56</v>
      </c>
      <c r="F809" s="1" t="s">
        <v>59</v>
      </c>
      <c r="G809" s="4">
        <v>47</v>
      </c>
      <c r="H809" s="1" t="s">
        <v>6</v>
      </c>
      <c r="I809" s="1" t="s">
        <v>6</v>
      </c>
      <c r="J809" s="2">
        <v>4.103009259259259E-2</v>
      </c>
      <c r="K809" s="3">
        <v>10</v>
      </c>
      <c r="L809" s="4">
        <f>HOUR(Acrescentar1[[#This Row],[tempo]])*60*60+MINUTE(Acrescentar1[[#This Row],[tempo]])*60+SECOND(Acrescentar1[[#This Row],[tempo]])</f>
        <v>3545</v>
      </c>
      <c r="M809">
        <f>Acrescentar1[[#This Row],[tempo_s]]/Acrescentar1[[#This Row],[distancia]]</f>
        <v>354.5</v>
      </c>
      <c r="N809" t="str">
        <f>TEXT(ROUNDDOWN(Acrescentar1[[#This Row],[ritmo_s]]/60,0),"00")</f>
        <v>05</v>
      </c>
      <c r="O809" s="4" t="str">
        <f>TEXT(ROUND(((Acrescentar1[[#This Row],[ritmo_s]]/60-Acrescentar1[[#This Row],[comp_ritmo_min]])*100),2),"00")</f>
        <v>91</v>
      </c>
      <c r="P809" t="str">
        <f>Acrescentar1[[#This Row],[comp_ritmo_min]]&amp;":"&amp;Acrescentar1[[#This Row],[comp_ritmo_seg]]</f>
        <v>05:91</v>
      </c>
    </row>
    <row r="810" spans="1:16" x14ac:dyDescent="0.3">
      <c r="A810">
        <v>809</v>
      </c>
      <c r="B810">
        <v>8612</v>
      </c>
      <c r="C810" s="1" t="s">
        <v>558</v>
      </c>
      <c r="D810" s="1" t="s">
        <v>1</v>
      </c>
      <c r="E810">
        <v>24</v>
      </c>
      <c r="F810" s="1" t="s">
        <v>5</v>
      </c>
      <c r="G810" s="4">
        <v>34</v>
      </c>
      <c r="H810" s="1" t="s">
        <v>6</v>
      </c>
      <c r="I810" s="1" t="s">
        <v>559</v>
      </c>
      <c r="J810" s="2">
        <v>4.1041666666666664E-2</v>
      </c>
      <c r="K810" s="3">
        <v>10</v>
      </c>
      <c r="L810" s="4">
        <f>HOUR(Acrescentar1[[#This Row],[tempo]])*60*60+MINUTE(Acrescentar1[[#This Row],[tempo]])*60+SECOND(Acrescentar1[[#This Row],[tempo]])</f>
        <v>3546</v>
      </c>
      <c r="M810">
        <f>Acrescentar1[[#This Row],[tempo_s]]/Acrescentar1[[#This Row],[distancia]]</f>
        <v>354.6</v>
      </c>
      <c r="N810" t="str">
        <f>TEXT(ROUNDDOWN(Acrescentar1[[#This Row],[ritmo_s]]/60,0),"00")</f>
        <v>05</v>
      </c>
      <c r="O810" s="4" t="str">
        <f>TEXT(ROUND(((Acrescentar1[[#This Row],[ritmo_s]]/60-Acrescentar1[[#This Row],[comp_ritmo_min]])*100),2),"00")</f>
        <v>91</v>
      </c>
      <c r="P810" t="str">
        <f>Acrescentar1[[#This Row],[comp_ritmo_min]]&amp;":"&amp;Acrescentar1[[#This Row],[comp_ritmo_seg]]</f>
        <v>05:91</v>
      </c>
    </row>
    <row r="811" spans="1:16" x14ac:dyDescent="0.3">
      <c r="A811">
        <v>810</v>
      </c>
      <c r="B811">
        <v>9615</v>
      </c>
      <c r="C811" s="1" t="s">
        <v>560</v>
      </c>
      <c r="D811" s="1" t="s">
        <v>1</v>
      </c>
      <c r="E811">
        <v>38</v>
      </c>
      <c r="F811" s="1" t="s">
        <v>11</v>
      </c>
      <c r="G811" s="4">
        <v>128</v>
      </c>
      <c r="H811" s="1" t="s">
        <v>6</v>
      </c>
      <c r="I811" s="1" t="s">
        <v>6</v>
      </c>
      <c r="J811" s="2">
        <v>4.1053240740740737E-2</v>
      </c>
      <c r="K811" s="3">
        <v>10</v>
      </c>
      <c r="L811" s="4">
        <f>HOUR(Acrescentar1[[#This Row],[tempo]])*60*60+MINUTE(Acrescentar1[[#This Row],[tempo]])*60+SECOND(Acrescentar1[[#This Row],[tempo]])</f>
        <v>3547</v>
      </c>
      <c r="M811">
        <f>Acrescentar1[[#This Row],[tempo_s]]/Acrescentar1[[#This Row],[distancia]]</f>
        <v>354.7</v>
      </c>
      <c r="N811" t="str">
        <f>TEXT(ROUNDDOWN(Acrescentar1[[#This Row],[ritmo_s]]/60,0),"00")</f>
        <v>05</v>
      </c>
      <c r="O811" s="4" t="str">
        <f>TEXT(ROUND(((Acrescentar1[[#This Row],[ritmo_s]]/60-Acrescentar1[[#This Row],[comp_ritmo_min]])*100),2),"00")</f>
        <v>91</v>
      </c>
      <c r="P811" t="str">
        <f>Acrescentar1[[#This Row],[comp_ritmo_min]]&amp;":"&amp;Acrescentar1[[#This Row],[comp_ritmo_seg]]</f>
        <v>05:91</v>
      </c>
    </row>
    <row r="812" spans="1:16" x14ac:dyDescent="0.3">
      <c r="A812">
        <v>811</v>
      </c>
      <c r="B812">
        <v>10433</v>
      </c>
      <c r="C812" s="1" t="s">
        <v>561</v>
      </c>
      <c r="D812" s="1" t="s">
        <v>1</v>
      </c>
      <c r="E812">
        <v>46</v>
      </c>
      <c r="F812" s="1" t="s">
        <v>16</v>
      </c>
      <c r="G812" s="4">
        <v>117</v>
      </c>
      <c r="H812" s="1" t="s">
        <v>6</v>
      </c>
      <c r="I812" s="1" t="s">
        <v>6</v>
      </c>
      <c r="J812" s="2">
        <v>4.1053240740740737E-2</v>
      </c>
      <c r="K812" s="3">
        <v>10</v>
      </c>
      <c r="L812" s="4">
        <f>HOUR(Acrescentar1[[#This Row],[tempo]])*60*60+MINUTE(Acrescentar1[[#This Row],[tempo]])*60+SECOND(Acrescentar1[[#This Row],[tempo]])</f>
        <v>3547</v>
      </c>
      <c r="M812">
        <f>Acrescentar1[[#This Row],[tempo_s]]/Acrescentar1[[#This Row],[distancia]]</f>
        <v>354.7</v>
      </c>
      <c r="N812" t="str">
        <f>TEXT(ROUNDDOWN(Acrescentar1[[#This Row],[ritmo_s]]/60,0),"00")</f>
        <v>05</v>
      </c>
      <c r="O812" s="4" t="str">
        <f>TEXT(ROUND(((Acrescentar1[[#This Row],[ritmo_s]]/60-Acrescentar1[[#This Row],[comp_ritmo_min]])*100),2),"00")</f>
        <v>91</v>
      </c>
      <c r="P812" t="str">
        <f>Acrescentar1[[#This Row],[comp_ritmo_min]]&amp;":"&amp;Acrescentar1[[#This Row],[comp_ritmo_seg]]</f>
        <v>05:91</v>
      </c>
    </row>
    <row r="813" spans="1:16" x14ac:dyDescent="0.3">
      <c r="A813">
        <v>812</v>
      </c>
      <c r="B813">
        <v>10960</v>
      </c>
      <c r="C813" s="1" t="s">
        <v>562</v>
      </c>
      <c r="D813" s="1" t="s">
        <v>1</v>
      </c>
      <c r="E813">
        <v>50</v>
      </c>
      <c r="F813" s="1" t="s">
        <v>18</v>
      </c>
      <c r="G813" s="4">
        <v>80</v>
      </c>
      <c r="H813" s="1" t="s">
        <v>6</v>
      </c>
      <c r="I813" s="1" t="s">
        <v>6</v>
      </c>
      <c r="J813" s="2">
        <v>4.1053240740740737E-2</v>
      </c>
      <c r="K813" s="3">
        <v>10</v>
      </c>
      <c r="L813" s="4">
        <f>HOUR(Acrescentar1[[#This Row],[tempo]])*60*60+MINUTE(Acrescentar1[[#This Row],[tempo]])*60+SECOND(Acrescentar1[[#This Row],[tempo]])</f>
        <v>3547</v>
      </c>
      <c r="M813">
        <f>Acrescentar1[[#This Row],[tempo_s]]/Acrescentar1[[#This Row],[distancia]]</f>
        <v>354.7</v>
      </c>
      <c r="N813" t="str">
        <f>TEXT(ROUNDDOWN(Acrescentar1[[#This Row],[ritmo_s]]/60,0),"00")</f>
        <v>05</v>
      </c>
      <c r="O813" s="4" t="str">
        <f>TEXT(ROUND(((Acrescentar1[[#This Row],[ritmo_s]]/60-Acrescentar1[[#This Row],[comp_ritmo_min]])*100),2),"00")</f>
        <v>91</v>
      </c>
      <c r="P813" t="str">
        <f>Acrescentar1[[#This Row],[comp_ritmo_min]]&amp;":"&amp;Acrescentar1[[#This Row],[comp_ritmo_seg]]</f>
        <v>05:91</v>
      </c>
    </row>
    <row r="814" spans="1:16" x14ac:dyDescent="0.3">
      <c r="A814">
        <v>813</v>
      </c>
      <c r="B814">
        <v>10542</v>
      </c>
      <c r="C814" s="1" t="s">
        <v>563</v>
      </c>
      <c r="D814" s="1" t="s">
        <v>1</v>
      </c>
      <c r="E814">
        <v>50</v>
      </c>
      <c r="F814" s="1" t="s">
        <v>18</v>
      </c>
      <c r="G814" s="4">
        <v>81</v>
      </c>
      <c r="H814" s="1" t="s">
        <v>6</v>
      </c>
      <c r="I814" s="1" t="s">
        <v>6</v>
      </c>
      <c r="J814" s="2">
        <v>4.1064814814814818E-2</v>
      </c>
      <c r="K814" s="3">
        <v>10</v>
      </c>
      <c r="L814" s="4">
        <f>HOUR(Acrescentar1[[#This Row],[tempo]])*60*60+MINUTE(Acrescentar1[[#This Row],[tempo]])*60+SECOND(Acrescentar1[[#This Row],[tempo]])</f>
        <v>3548</v>
      </c>
      <c r="M814">
        <f>Acrescentar1[[#This Row],[tempo_s]]/Acrescentar1[[#This Row],[distancia]]</f>
        <v>354.8</v>
      </c>
      <c r="N814" t="str">
        <f>TEXT(ROUNDDOWN(Acrescentar1[[#This Row],[ritmo_s]]/60,0),"00")</f>
        <v>05</v>
      </c>
      <c r="O814" s="4" t="str">
        <f>TEXT(ROUND(((Acrescentar1[[#This Row],[ritmo_s]]/60-Acrescentar1[[#This Row],[comp_ritmo_min]])*100),2),"00")</f>
        <v>91</v>
      </c>
      <c r="P814" t="str">
        <f>Acrescentar1[[#This Row],[comp_ritmo_min]]&amp;":"&amp;Acrescentar1[[#This Row],[comp_ritmo_seg]]</f>
        <v>05:91</v>
      </c>
    </row>
    <row r="815" spans="1:16" x14ac:dyDescent="0.3">
      <c r="A815">
        <v>814</v>
      </c>
      <c r="B815">
        <v>11337</v>
      </c>
      <c r="C815" s="1" t="s">
        <v>564</v>
      </c>
      <c r="D815" s="1" t="s">
        <v>1</v>
      </c>
      <c r="E815">
        <v>32</v>
      </c>
      <c r="F815" s="1" t="s">
        <v>2</v>
      </c>
      <c r="G815" s="4">
        <v>120</v>
      </c>
      <c r="H815" s="1" t="s">
        <v>6</v>
      </c>
      <c r="I815" s="1" t="s">
        <v>6</v>
      </c>
      <c r="J815" s="2">
        <v>4.1076388888888891E-2</v>
      </c>
      <c r="K815" s="3">
        <v>10</v>
      </c>
      <c r="L815" s="4">
        <f>HOUR(Acrescentar1[[#This Row],[tempo]])*60*60+MINUTE(Acrescentar1[[#This Row],[tempo]])*60+SECOND(Acrescentar1[[#This Row],[tempo]])</f>
        <v>3549</v>
      </c>
      <c r="M815">
        <f>Acrescentar1[[#This Row],[tempo_s]]/Acrescentar1[[#This Row],[distancia]]</f>
        <v>354.9</v>
      </c>
      <c r="N815" t="str">
        <f>TEXT(ROUNDDOWN(Acrescentar1[[#This Row],[ritmo_s]]/60,0),"00")</f>
        <v>05</v>
      </c>
      <c r="O815" s="4" t="str">
        <f>TEXT(ROUND(((Acrescentar1[[#This Row],[ritmo_s]]/60-Acrescentar1[[#This Row],[comp_ritmo_min]])*100),2),"00")</f>
        <v>92</v>
      </c>
      <c r="P815" t="str">
        <f>Acrescentar1[[#This Row],[comp_ritmo_min]]&amp;":"&amp;Acrescentar1[[#This Row],[comp_ritmo_seg]]</f>
        <v>05:92</v>
      </c>
    </row>
    <row r="816" spans="1:16" x14ac:dyDescent="0.3">
      <c r="A816">
        <v>815</v>
      </c>
      <c r="B816">
        <v>10799</v>
      </c>
      <c r="C816" s="1" t="s">
        <v>565</v>
      </c>
      <c r="D816" s="1" t="s">
        <v>1</v>
      </c>
      <c r="E816">
        <v>37</v>
      </c>
      <c r="F816" s="1" t="s">
        <v>11</v>
      </c>
      <c r="G816" s="4">
        <v>129</v>
      </c>
      <c r="H816" s="1" t="s">
        <v>6</v>
      </c>
      <c r="I816" s="1" t="s">
        <v>6</v>
      </c>
      <c r="J816" s="2">
        <v>4.1076388888888891E-2</v>
      </c>
      <c r="K816" s="3">
        <v>10</v>
      </c>
      <c r="L816" s="4">
        <f>HOUR(Acrescentar1[[#This Row],[tempo]])*60*60+MINUTE(Acrescentar1[[#This Row],[tempo]])*60+SECOND(Acrescentar1[[#This Row],[tempo]])</f>
        <v>3549</v>
      </c>
      <c r="M816">
        <f>Acrescentar1[[#This Row],[tempo_s]]/Acrescentar1[[#This Row],[distancia]]</f>
        <v>354.9</v>
      </c>
      <c r="N816" t="str">
        <f>TEXT(ROUNDDOWN(Acrescentar1[[#This Row],[ritmo_s]]/60,0),"00")</f>
        <v>05</v>
      </c>
      <c r="O816" s="4" t="str">
        <f>TEXT(ROUND(((Acrescentar1[[#This Row],[ritmo_s]]/60-Acrescentar1[[#This Row],[comp_ritmo_min]])*100),2),"00")</f>
        <v>92</v>
      </c>
      <c r="P816" t="str">
        <f>Acrescentar1[[#This Row],[comp_ritmo_min]]&amp;":"&amp;Acrescentar1[[#This Row],[comp_ritmo_seg]]</f>
        <v>05:92</v>
      </c>
    </row>
    <row r="817" spans="1:16" x14ac:dyDescent="0.3">
      <c r="A817">
        <v>816</v>
      </c>
      <c r="B817">
        <v>9374</v>
      </c>
      <c r="C817" s="1" t="s">
        <v>566</v>
      </c>
      <c r="D817" s="1" t="s">
        <v>1</v>
      </c>
      <c r="E817">
        <v>41</v>
      </c>
      <c r="F817" s="1" t="s">
        <v>14</v>
      </c>
      <c r="G817" s="4">
        <v>158</v>
      </c>
      <c r="H817" s="1" t="s">
        <v>6</v>
      </c>
      <c r="I817" s="1" t="s">
        <v>206</v>
      </c>
      <c r="J817" s="2">
        <v>4.1076388888888891E-2</v>
      </c>
      <c r="K817" s="3">
        <v>10</v>
      </c>
      <c r="L817" s="4">
        <f>HOUR(Acrescentar1[[#This Row],[tempo]])*60*60+MINUTE(Acrescentar1[[#This Row],[tempo]])*60+SECOND(Acrescentar1[[#This Row],[tempo]])</f>
        <v>3549</v>
      </c>
      <c r="M817">
        <f>Acrescentar1[[#This Row],[tempo_s]]/Acrescentar1[[#This Row],[distancia]]</f>
        <v>354.9</v>
      </c>
      <c r="N817" t="str">
        <f>TEXT(ROUNDDOWN(Acrescentar1[[#This Row],[ritmo_s]]/60,0),"00")</f>
        <v>05</v>
      </c>
      <c r="O817" s="4" t="str">
        <f>TEXT(ROUND(((Acrescentar1[[#This Row],[ritmo_s]]/60-Acrescentar1[[#This Row],[comp_ritmo_min]])*100),2),"00")</f>
        <v>92</v>
      </c>
      <c r="P817" t="str">
        <f>Acrescentar1[[#This Row],[comp_ritmo_min]]&amp;":"&amp;Acrescentar1[[#This Row],[comp_ritmo_seg]]</f>
        <v>05:92</v>
      </c>
    </row>
    <row r="818" spans="1:16" x14ac:dyDescent="0.3">
      <c r="A818">
        <v>817</v>
      </c>
      <c r="B818">
        <v>10456</v>
      </c>
      <c r="C818" s="1" t="s">
        <v>567</v>
      </c>
      <c r="D818" s="1" t="s">
        <v>1</v>
      </c>
      <c r="E818">
        <v>64</v>
      </c>
      <c r="F818" s="1" t="s">
        <v>51</v>
      </c>
      <c r="G818" s="4">
        <v>29</v>
      </c>
      <c r="H818" s="1" t="s">
        <v>6</v>
      </c>
      <c r="I818" s="1" t="s">
        <v>6</v>
      </c>
      <c r="J818" s="2">
        <v>4.1087962962962965E-2</v>
      </c>
      <c r="K818" s="3">
        <v>10</v>
      </c>
      <c r="L818" s="4">
        <f>HOUR(Acrescentar1[[#This Row],[tempo]])*60*60+MINUTE(Acrescentar1[[#This Row],[tempo]])*60+SECOND(Acrescentar1[[#This Row],[tempo]])</f>
        <v>3550</v>
      </c>
      <c r="M818">
        <f>Acrescentar1[[#This Row],[tempo_s]]/Acrescentar1[[#This Row],[distancia]]</f>
        <v>355</v>
      </c>
      <c r="N818" t="str">
        <f>TEXT(ROUNDDOWN(Acrescentar1[[#This Row],[ritmo_s]]/60,0),"00")</f>
        <v>05</v>
      </c>
      <c r="O818" s="4" t="str">
        <f>TEXT(ROUND(((Acrescentar1[[#This Row],[ritmo_s]]/60-Acrescentar1[[#This Row],[comp_ritmo_min]])*100),2),"00")</f>
        <v>92</v>
      </c>
      <c r="P818" t="str">
        <f>Acrescentar1[[#This Row],[comp_ritmo_min]]&amp;":"&amp;Acrescentar1[[#This Row],[comp_ritmo_seg]]</f>
        <v>05:92</v>
      </c>
    </row>
    <row r="819" spans="1:16" x14ac:dyDescent="0.3">
      <c r="A819">
        <v>818</v>
      </c>
      <c r="B819">
        <v>9051</v>
      </c>
      <c r="C819" s="1" t="s">
        <v>568</v>
      </c>
      <c r="D819" s="1" t="s">
        <v>1</v>
      </c>
      <c r="E819">
        <v>31</v>
      </c>
      <c r="F819" s="1" t="s">
        <v>2</v>
      </c>
      <c r="G819" s="4">
        <v>121</v>
      </c>
      <c r="H819" s="1" t="s">
        <v>6</v>
      </c>
      <c r="I819" s="1" t="s">
        <v>9</v>
      </c>
      <c r="J819" s="2">
        <v>4.1099537037037039E-2</v>
      </c>
      <c r="K819" s="3">
        <v>10</v>
      </c>
      <c r="L819" s="4">
        <f>HOUR(Acrescentar1[[#This Row],[tempo]])*60*60+MINUTE(Acrescentar1[[#This Row],[tempo]])*60+SECOND(Acrescentar1[[#This Row],[tempo]])</f>
        <v>3551</v>
      </c>
      <c r="M819">
        <f>Acrescentar1[[#This Row],[tempo_s]]/Acrescentar1[[#This Row],[distancia]]</f>
        <v>355.1</v>
      </c>
      <c r="N819" t="str">
        <f>TEXT(ROUNDDOWN(Acrescentar1[[#This Row],[ritmo_s]]/60,0),"00")</f>
        <v>05</v>
      </c>
      <c r="O819" s="4" t="str">
        <f>TEXT(ROUND(((Acrescentar1[[#This Row],[ritmo_s]]/60-Acrescentar1[[#This Row],[comp_ritmo_min]])*100),2),"00")</f>
        <v>92</v>
      </c>
      <c r="P819" t="str">
        <f>Acrescentar1[[#This Row],[comp_ritmo_min]]&amp;":"&amp;Acrescentar1[[#This Row],[comp_ritmo_seg]]</f>
        <v>05:92</v>
      </c>
    </row>
    <row r="820" spans="1:16" x14ac:dyDescent="0.3">
      <c r="A820">
        <v>819</v>
      </c>
      <c r="B820">
        <v>10716</v>
      </c>
      <c r="C820" s="1" t="s">
        <v>569</v>
      </c>
      <c r="D820" s="1" t="s">
        <v>1</v>
      </c>
      <c r="E820">
        <v>35</v>
      </c>
      <c r="F820" s="1" t="s">
        <v>11</v>
      </c>
      <c r="G820" s="4">
        <v>130</v>
      </c>
      <c r="H820" s="1" t="s">
        <v>6</v>
      </c>
      <c r="I820" s="1" t="s">
        <v>6</v>
      </c>
      <c r="J820" s="2">
        <v>4.1099537037037039E-2</v>
      </c>
      <c r="K820" s="3">
        <v>10</v>
      </c>
      <c r="L820" s="4">
        <f>HOUR(Acrescentar1[[#This Row],[tempo]])*60*60+MINUTE(Acrescentar1[[#This Row],[tempo]])*60+SECOND(Acrescentar1[[#This Row],[tempo]])</f>
        <v>3551</v>
      </c>
      <c r="M820">
        <f>Acrescentar1[[#This Row],[tempo_s]]/Acrescentar1[[#This Row],[distancia]]</f>
        <v>355.1</v>
      </c>
      <c r="N820" t="str">
        <f>TEXT(ROUNDDOWN(Acrescentar1[[#This Row],[ritmo_s]]/60,0),"00")</f>
        <v>05</v>
      </c>
      <c r="O820" s="4" t="str">
        <f>TEXT(ROUND(((Acrescentar1[[#This Row],[ritmo_s]]/60-Acrescentar1[[#This Row],[comp_ritmo_min]])*100),2),"00")</f>
        <v>92</v>
      </c>
      <c r="P820" t="str">
        <f>Acrescentar1[[#This Row],[comp_ritmo_min]]&amp;":"&amp;Acrescentar1[[#This Row],[comp_ritmo_seg]]</f>
        <v>05:92</v>
      </c>
    </row>
    <row r="821" spans="1:16" x14ac:dyDescent="0.3">
      <c r="A821">
        <v>820</v>
      </c>
      <c r="B821">
        <v>10215</v>
      </c>
      <c r="C821" s="1" t="s">
        <v>570</v>
      </c>
      <c r="D821" s="1" t="s">
        <v>1</v>
      </c>
      <c r="E821">
        <v>58</v>
      </c>
      <c r="F821" s="1" t="s">
        <v>59</v>
      </c>
      <c r="G821" s="4">
        <v>48</v>
      </c>
      <c r="H821" s="1" t="s">
        <v>6</v>
      </c>
      <c r="I821" s="1" t="s">
        <v>6</v>
      </c>
      <c r="J821" s="2">
        <v>4.1134259259259259E-2</v>
      </c>
      <c r="K821" s="3">
        <v>10</v>
      </c>
      <c r="L821" s="4">
        <f>HOUR(Acrescentar1[[#This Row],[tempo]])*60*60+MINUTE(Acrescentar1[[#This Row],[tempo]])*60+SECOND(Acrescentar1[[#This Row],[tempo]])</f>
        <v>3554</v>
      </c>
      <c r="M821">
        <f>Acrescentar1[[#This Row],[tempo_s]]/Acrescentar1[[#This Row],[distancia]]</f>
        <v>355.4</v>
      </c>
      <c r="N821" t="str">
        <f>TEXT(ROUNDDOWN(Acrescentar1[[#This Row],[ritmo_s]]/60,0),"00")</f>
        <v>05</v>
      </c>
      <c r="O821" s="4" t="str">
        <f>TEXT(ROUND(((Acrescentar1[[#This Row],[ritmo_s]]/60-Acrescentar1[[#This Row],[comp_ritmo_min]])*100),2),"00")</f>
        <v>92</v>
      </c>
      <c r="P821" t="str">
        <f>Acrescentar1[[#This Row],[comp_ritmo_min]]&amp;":"&amp;Acrescentar1[[#This Row],[comp_ritmo_seg]]</f>
        <v>05:92</v>
      </c>
    </row>
    <row r="822" spans="1:16" x14ac:dyDescent="0.3">
      <c r="A822">
        <v>821</v>
      </c>
      <c r="B822">
        <v>10342</v>
      </c>
      <c r="C822" s="1" t="s">
        <v>571</v>
      </c>
      <c r="D822" s="1" t="s">
        <v>1</v>
      </c>
      <c r="E822">
        <v>45</v>
      </c>
      <c r="F822" s="1" t="s">
        <v>16</v>
      </c>
      <c r="G822" s="4">
        <v>118</v>
      </c>
      <c r="H822" s="1" t="s">
        <v>6</v>
      </c>
      <c r="I822" s="1" t="s">
        <v>6</v>
      </c>
      <c r="J822" s="2">
        <v>4.1145833333333333E-2</v>
      </c>
      <c r="K822" s="3">
        <v>10</v>
      </c>
      <c r="L822" s="4">
        <f>HOUR(Acrescentar1[[#This Row],[tempo]])*60*60+MINUTE(Acrescentar1[[#This Row],[tempo]])*60+SECOND(Acrescentar1[[#This Row],[tempo]])</f>
        <v>3555</v>
      </c>
      <c r="M822">
        <f>Acrescentar1[[#This Row],[tempo_s]]/Acrescentar1[[#This Row],[distancia]]</f>
        <v>355.5</v>
      </c>
      <c r="N822" t="str">
        <f>TEXT(ROUNDDOWN(Acrescentar1[[#This Row],[ritmo_s]]/60,0),"00")</f>
        <v>05</v>
      </c>
      <c r="O822" s="4" t="str">
        <f>TEXT(ROUND(((Acrescentar1[[#This Row],[ritmo_s]]/60-Acrescentar1[[#This Row],[comp_ritmo_min]])*100),2),"00")</f>
        <v>93</v>
      </c>
      <c r="P822" t="str">
        <f>Acrescentar1[[#This Row],[comp_ritmo_min]]&amp;":"&amp;Acrescentar1[[#This Row],[comp_ritmo_seg]]</f>
        <v>05:93</v>
      </c>
    </row>
    <row r="823" spans="1:16" x14ac:dyDescent="0.3">
      <c r="A823">
        <v>822</v>
      </c>
      <c r="B823">
        <v>11169</v>
      </c>
      <c r="C823" s="1" t="s">
        <v>572</v>
      </c>
      <c r="D823" s="1" t="s">
        <v>1</v>
      </c>
      <c r="E823">
        <v>36</v>
      </c>
      <c r="F823" s="1" t="s">
        <v>11</v>
      </c>
      <c r="G823" s="4">
        <v>131</v>
      </c>
      <c r="H823" s="1" t="s">
        <v>6</v>
      </c>
      <c r="I823" s="1" t="s">
        <v>6</v>
      </c>
      <c r="J823" s="2">
        <v>4.1157407407407406E-2</v>
      </c>
      <c r="K823" s="3">
        <v>10</v>
      </c>
      <c r="L823" s="4">
        <f>HOUR(Acrescentar1[[#This Row],[tempo]])*60*60+MINUTE(Acrescentar1[[#This Row],[tempo]])*60+SECOND(Acrescentar1[[#This Row],[tempo]])</f>
        <v>3556</v>
      </c>
      <c r="M823">
        <f>Acrescentar1[[#This Row],[tempo_s]]/Acrescentar1[[#This Row],[distancia]]</f>
        <v>355.6</v>
      </c>
      <c r="N823" t="str">
        <f>TEXT(ROUNDDOWN(Acrescentar1[[#This Row],[ritmo_s]]/60,0),"00")</f>
        <v>05</v>
      </c>
      <c r="O823" s="4" t="str">
        <f>TEXT(ROUND(((Acrescentar1[[#This Row],[ritmo_s]]/60-Acrescentar1[[#This Row],[comp_ritmo_min]])*100),2),"00")</f>
        <v>93</v>
      </c>
      <c r="P823" t="str">
        <f>Acrescentar1[[#This Row],[comp_ritmo_min]]&amp;":"&amp;Acrescentar1[[#This Row],[comp_ritmo_seg]]</f>
        <v>05:93</v>
      </c>
    </row>
    <row r="824" spans="1:16" x14ac:dyDescent="0.3">
      <c r="A824">
        <v>823</v>
      </c>
      <c r="B824">
        <v>9096</v>
      </c>
      <c r="C824" s="1" t="s">
        <v>573</v>
      </c>
      <c r="D824" s="1" t="s">
        <v>1</v>
      </c>
      <c r="E824">
        <v>24</v>
      </c>
      <c r="F824" s="1" t="s">
        <v>5</v>
      </c>
      <c r="G824" s="4">
        <v>35</v>
      </c>
      <c r="H824" s="1" t="s">
        <v>6</v>
      </c>
      <c r="I824" s="1" t="s">
        <v>9</v>
      </c>
      <c r="J824" s="2">
        <v>4.1157407407407406E-2</v>
      </c>
      <c r="K824" s="3">
        <v>10</v>
      </c>
      <c r="L824" s="4">
        <f>HOUR(Acrescentar1[[#This Row],[tempo]])*60*60+MINUTE(Acrescentar1[[#This Row],[tempo]])*60+SECOND(Acrescentar1[[#This Row],[tempo]])</f>
        <v>3556</v>
      </c>
      <c r="M824">
        <f>Acrescentar1[[#This Row],[tempo_s]]/Acrescentar1[[#This Row],[distancia]]</f>
        <v>355.6</v>
      </c>
      <c r="N824" t="str">
        <f>TEXT(ROUNDDOWN(Acrescentar1[[#This Row],[ritmo_s]]/60,0),"00")</f>
        <v>05</v>
      </c>
      <c r="O824" s="4" t="str">
        <f>TEXT(ROUND(((Acrescentar1[[#This Row],[ritmo_s]]/60-Acrescentar1[[#This Row],[comp_ritmo_min]])*100),2),"00")</f>
        <v>93</v>
      </c>
      <c r="P824" t="str">
        <f>Acrescentar1[[#This Row],[comp_ritmo_min]]&amp;":"&amp;Acrescentar1[[#This Row],[comp_ritmo_seg]]</f>
        <v>05:93</v>
      </c>
    </row>
    <row r="825" spans="1:16" x14ac:dyDescent="0.3">
      <c r="A825">
        <v>824</v>
      </c>
      <c r="B825">
        <v>10031</v>
      </c>
      <c r="C825" s="1" t="s">
        <v>574</v>
      </c>
      <c r="D825" s="1" t="s">
        <v>1</v>
      </c>
      <c r="E825">
        <v>37</v>
      </c>
      <c r="F825" s="1" t="s">
        <v>11</v>
      </c>
      <c r="G825" s="4">
        <v>132</v>
      </c>
      <c r="H825" s="1" t="s">
        <v>6</v>
      </c>
      <c r="I825" s="1" t="s">
        <v>6</v>
      </c>
      <c r="J825" s="2">
        <v>4.116898148148148E-2</v>
      </c>
      <c r="K825" s="3">
        <v>10</v>
      </c>
      <c r="L825" s="4">
        <f>HOUR(Acrescentar1[[#This Row],[tempo]])*60*60+MINUTE(Acrescentar1[[#This Row],[tempo]])*60+SECOND(Acrescentar1[[#This Row],[tempo]])</f>
        <v>3557</v>
      </c>
      <c r="M825">
        <f>Acrescentar1[[#This Row],[tempo_s]]/Acrescentar1[[#This Row],[distancia]]</f>
        <v>355.7</v>
      </c>
      <c r="N825" t="str">
        <f>TEXT(ROUNDDOWN(Acrescentar1[[#This Row],[ritmo_s]]/60,0),"00")</f>
        <v>05</v>
      </c>
      <c r="O825" s="4" t="str">
        <f>TEXT(ROUND(((Acrescentar1[[#This Row],[ritmo_s]]/60-Acrescentar1[[#This Row],[comp_ritmo_min]])*100),2),"00")</f>
        <v>93</v>
      </c>
      <c r="P825" t="str">
        <f>Acrescentar1[[#This Row],[comp_ritmo_min]]&amp;":"&amp;Acrescentar1[[#This Row],[comp_ritmo_seg]]</f>
        <v>05:93</v>
      </c>
    </row>
    <row r="826" spans="1:16" x14ac:dyDescent="0.3">
      <c r="A826">
        <v>825</v>
      </c>
      <c r="B826">
        <v>10517</v>
      </c>
      <c r="C826" s="1" t="s">
        <v>575</v>
      </c>
      <c r="D826" s="1" t="s">
        <v>1</v>
      </c>
      <c r="E826">
        <v>50</v>
      </c>
      <c r="F826" s="1" t="s">
        <v>18</v>
      </c>
      <c r="G826" s="4">
        <v>82</v>
      </c>
      <c r="H826" s="1" t="s">
        <v>6</v>
      </c>
      <c r="I826" s="1" t="s">
        <v>6</v>
      </c>
      <c r="J826" s="2">
        <v>4.1180555555555554E-2</v>
      </c>
      <c r="K826" s="3">
        <v>10</v>
      </c>
      <c r="L826" s="4">
        <f>HOUR(Acrescentar1[[#This Row],[tempo]])*60*60+MINUTE(Acrescentar1[[#This Row],[tempo]])*60+SECOND(Acrescentar1[[#This Row],[tempo]])</f>
        <v>3558</v>
      </c>
      <c r="M826">
        <f>Acrescentar1[[#This Row],[tempo_s]]/Acrescentar1[[#This Row],[distancia]]</f>
        <v>355.8</v>
      </c>
      <c r="N826" t="str">
        <f>TEXT(ROUNDDOWN(Acrescentar1[[#This Row],[ritmo_s]]/60,0),"00")</f>
        <v>05</v>
      </c>
      <c r="O826" s="4" t="str">
        <f>TEXT(ROUND(((Acrescentar1[[#This Row],[ritmo_s]]/60-Acrescentar1[[#This Row],[comp_ritmo_min]])*100),2),"00")</f>
        <v>93</v>
      </c>
      <c r="P826" t="str">
        <f>Acrescentar1[[#This Row],[comp_ritmo_min]]&amp;":"&amp;Acrescentar1[[#This Row],[comp_ritmo_seg]]</f>
        <v>05:93</v>
      </c>
    </row>
    <row r="827" spans="1:16" x14ac:dyDescent="0.3">
      <c r="A827">
        <v>826</v>
      </c>
      <c r="B827">
        <v>9225</v>
      </c>
      <c r="C827" s="1" t="s">
        <v>576</v>
      </c>
      <c r="D827" s="1" t="s">
        <v>1</v>
      </c>
      <c r="E827">
        <v>57</v>
      </c>
      <c r="F827" s="1" t="s">
        <v>59</v>
      </c>
      <c r="G827" s="4">
        <v>49</v>
      </c>
      <c r="H827" s="1" t="s">
        <v>6</v>
      </c>
      <c r="I827" s="1" t="s">
        <v>577</v>
      </c>
      <c r="J827" s="2">
        <v>4.1180555555555554E-2</v>
      </c>
      <c r="K827" s="3">
        <v>10</v>
      </c>
      <c r="L827" s="4">
        <f>HOUR(Acrescentar1[[#This Row],[tempo]])*60*60+MINUTE(Acrescentar1[[#This Row],[tempo]])*60+SECOND(Acrescentar1[[#This Row],[tempo]])</f>
        <v>3558</v>
      </c>
      <c r="M827">
        <f>Acrescentar1[[#This Row],[tempo_s]]/Acrescentar1[[#This Row],[distancia]]</f>
        <v>355.8</v>
      </c>
      <c r="N827" t="str">
        <f>TEXT(ROUNDDOWN(Acrescentar1[[#This Row],[ritmo_s]]/60,0),"00")</f>
        <v>05</v>
      </c>
      <c r="O827" s="4" t="str">
        <f>TEXT(ROUND(((Acrescentar1[[#This Row],[ritmo_s]]/60-Acrescentar1[[#This Row],[comp_ritmo_min]])*100),2),"00")</f>
        <v>93</v>
      </c>
      <c r="P827" t="str">
        <f>Acrescentar1[[#This Row],[comp_ritmo_min]]&amp;":"&amp;Acrescentar1[[#This Row],[comp_ritmo_seg]]</f>
        <v>05:93</v>
      </c>
    </row>
    <row r="828" spans="1:16" x14ac:dyDescent="0.3">
      <c r="A828">
        <v>827</v>
      </c>
      <c r="B828">
        <v>9097</v>
      </c>
      <c r="C828" s="1" t="s">
        <v>578</v>
      </c>
      <c r="D828" s="1" t="s">
        <v>1</v>
      </c>
      <c r="E828">
        <v>36</v>
      </c>
      <c r="F828" s="1" t="s">
        <v>11</v>
      </c>
      <c r="G828" s="4">
        <v>133</v>
      </c>
      <c r="H828" s="1" t="s">
        <v>6</v>
      </c>
      <c r="I828" s="1" t="s">
        <v>9</v>
      </c>
      <c r="J828" s="2">
        <v>4.1226851851851855E-2</v>
      </c>
      <c r="K828" s="3">
        <v>10</v>
      </c>
      <c r="L828" s="4">
        <f>HOUR(Acrescentar1[[#This Row],[tempo]])*60*60+MINUTE(Acrescentar1[[#This Row],[tempo]])*60+SECOND(Acrescentar1[[#This Row],[tempo]])</f>
        <v>3562</v>
      </c>
      <c r="M828">
        <f>Acrescentar1[[#This Row],[tempo_s]]/Acrescentar1[[#This Row],[distancia]]</f>
        <v>356.2</v>
      </c>
      <c r="N828" t="str">
        <f>TEXT(ROUNDDOWN(Acrescentar1[[#This Row],[ritmo_s]]/60,0),"00")</f>
        <v>05</v>
      </c>
      <c r="O828" s="4" t="str">
        <f>TEXT(ROUND(((Acrescentar1[[#This Row],[ritmo_s]]/60-Acrescentar1[[#This Row],[comp_ritmo_min]])*100),2),"00")</f>
        <v>94</v>
      </c>
      <c r="P828" t="str">
        <f>Acrescentar1[[#This Row],[comp_ritmo_min]]&amp;":"&amp;Acrescentar1[[#This Row],[comp_ritmo_seg]]</f>
        <v>05:94</v>
      </c>
    </row>
    <row r="829" spans="1:16" x14ac:dyDescent="0.3">
      <c r="A829">
        <v>828</v>
      </c>
      <c r="B829">
        <v>10201</v>
      </c>
      <c r="C829" s="1" t="s">
        <v>579</v>
      </c>
      <c r="D829" s="1" t="s">
        <v>1</v>
      </c>
      <c r="E829">
        <v>46</v>
      </c>
      <c r="F829" s="1" t="s">
        <v>16</v>
      </c>
      <c r="G829" s="4">
        <v>119</v>
      </c>
      <c r="H829" s="1" t="s">
        <v>6</v>
      </c>
      <c r="I829" s="1" t="s">
        <v>6</v>
      </c>
      <c r="J829" s="2">
        <v>4.1273148148148149E-2</v>
      </c>
      <c r="K829" s="3">
        <v>10</v>
      </c>
      <c r="L829" s="4">
        <f>HOUR(Acrescentar1[[#This Row],[tempo]])*60*60+MINUTE(Acrescentar1[[#This Row],[tempo]])*60+SECOND(Acrescentar1[[#This Row],[tempo]])</f>
        <v>3566</v>
      </c>
      <c r="M829">
        <f>Acrescentar1[[#This Row],[tempo_s]]/Acrescentar1[[#This Row],[distancia]]</f>
        <v>356.6</v>
      </c>
      <c r="N829" t="str">
        <f>TEXT(ROUNDDOWN(Acrescentar1[[#This Row],[ritmo_s]]/60,0),"00")</f>
        <v>05</v>
      </c>
      <c r="O829" s="4" t="str">
        <f>TEXT(ROUND(((Acrescentar1[[#This Row],[ritmo_s]]/60-Acrescentar1[[#This Row],[comp_ritmo_min]])*100),2),"00")</f>
        <v>94</v>
      </c>
      <c r="P829" t="str">
        <f>Acrescentar1[[#This Row],[comp_ritmo_min]]&amp;":"&amp;Acrescentar1[[#This Row],[comp_ritmo_seg]]</f>
        <v>05:94</v>
      </c>
    </row>
    <row r="830" spans="1:16" x14ac:dyDescent="0.3">
      <c r="A830">
        <v>829</v>
      </c>
      <c r="B830">
        <v>8772</v>
      </c>
      <c r="C830" s="1" t="s">
        <v>580</v>
      </c>
      <c r="D830" s="1" t="s">
        <v>1</v>
      </c>
      <c r="E830">
        <v>51</v>
      </c>
      <c r="F830" s="1" t="s">
        <v>18</v>
      </c>
      <c r="G830" s="4">
        <v>83</v>
      </c>
      <c r="H830" s="1" t="s">
        <v>6</v>
      </c>
      <c r="I830" s="1" t="s">
        <v>19</v>
      </c>
      <c r="J830" s="2">
        <v>4.1296296296296296E-2</v>
      </c>
      <c r="K830" s="3">
        <v>10</v>
      </c>
      <c r="L830" s="4">
        <f>HOUR(Acrescentar1[[#This Row],[tempo]])*60*60+MINUTE(Acrescentar1[[#This Row],[tempo]])*60+SECOND(Acrescentar1[[#This Row],[tempo]])</f>
        <v>3568</v>
      </c>
      <c r="M830">
        <f>Acrescentar1[[#This Row],[tempo_s]]/Acrescentar1[[#This Row],[distancia]]</f>
        <v>356.8</v>
      </c>
      <c r="N830" t="str">
        <f>TEXT(ROUNDDOWN(Acrescentar1[[#This Row],[ritmo_s]]/60,0),"00")</f>
        <v>05</v>
      </c>
      <c r="O830" s="4" t="str">
        <f>TEXT(ROUND(((Acrescentar1[[#This Row],[ritmo_s]]/60-Acrescentar1[[#This Row],[comp_ritmo_min]])*100),2),"00")</f>
        <v>95</v>
      </c>
      <c r="P830" t="str">
        <f>Acrescentar1[[#This Row],[comp_ritmo_min]]&amp;":"&amp;Acrescentar1[[#This Row],[comp_ritmo_seg]]</f>
        <v>05:95</v>
      </c>
    </row>
    <row r="831" spans="1:16" x14ac:dyDescent="0.3">
      <c r="A831">
        <v>830</v>
      </c>
      <c r="B831">
        <v>8979</v>
      </c>
      <c r="C831" s="1" t="s">
        <v>581</v>
      </c>
      <c r="D831" s="1" t="s">
        <v>1</v>
      </c>
      <c r="E831">
        <v>22</v>
      </c>
      <c r="F831" s="1" t="s">
        <v>5</v>
      </c>
      <c r="G831" s="4">
        <v>36</v>
      </c>
      <c r="H831" s="1" t="s">
        <v>6</v>
      </c>
      <c r="I831" s="1" t="s">
        <v>9</v>
      </c>
      <c r="J831" s="2">
        <v>4.1296296296296296E-2</v>
      </c>
      <c r="K831" s="3">
        <v>10</v>
      </c>
      <c r="L831" s="4">
        <f>HOUR(Acrescentar1[[#This Row],[tempo]])*60*60+MINUTE(Acrescentar1[[#This Row],[tempo]])*60+SECOND(Acrescentar1[[#This Row],[tempo]])</f>
        <v>3568</v>
      </c>
      <c r="M831">
        <f>Acrescentar1[[#This Row],[tempo_s]]/Acrescentar1[[#This Row],[distancia]]</f>
        <v>356.8</v>
      </c>
      <c r="N831" t="str">
        <f>TEXT(ROUNDDOWN(Acrescentar1[[#This Row],[ritmo_s]]/60,0),"00")</f>
        <v>05</v>
      </c>
      <c r="O831" s="4" t="str">
        <f>TEXT(ROUND(((Acrescentar1[[#This Row],[ritmo_s]]/60-Acrescentar1[[#This Row],[comp_ritmo_min]])*100),2),"00")</f>
        <v>95</v>
      </c>
      <c r="P831" t="str">
        <f>Acrescentar1[[#This Row],[comp_ritmo_min]]&amp;":"&amp;Acrescentar1[[#This Row],[comp_ritmo_seg]]</f>
        <v>05:95</v>
      </c>
    </row>
    <row r="832" spans="1:16" x14ac:dyDescent="0.3">
      <c r="A832">
        <v>831</v>
      </c>
      <c r="B832">
        <v>8636</v>
      </c>
      <c r="C832" s="1" t="s">
        <v>582</v>
      </c>
      <c r="D832" s="1" t="s">
        <v>1</v>
      </c>
      <c r="E832">
        <v>50</v>
      </c>
      <c r="F832" s="1" t="s">
        <v>18</v>
      </c>
      <c r="G832" s="4">
        <v>84</v>
      </c>
      <c r="H832" s="1" t="s">
        <v>6</v>
      </c>
      <c r="I832" s="1" t="s">
        <v>80</v>
      </c>
      <c r="J832" s="2">
        <v>4.130787037037037E-2</v>
      </c>
      <c r="K832" s="3">
        <v>10</v>
      </c>
      <c r="L832" s="4">
        <f>HOUR(Acrescentar1[[#This Row],[tempo]])*60*60+MINUTE(Acrescentar1[[#This Row],[tempo]])*60+SECOND(Acrescentar1[[#This Row],[tempo]])</f>
        <v>3569</v>
      </c>
      <c r="M832">
        <f>Acrescentar1[[#This Row],[tempo_s]]/Acrescentar1[[#This Row],[distancia]]</f>
        <v>356.9</v>
      </c>
      <c r="N832" t="str">
        <f>TEXT(ROUNDDOWN(Acrescentar1[[#This Row],[ritmo_s]]/60,0),"00")</f>
        <v>05</v>
      </c>
      <c r="O832" s="4" t="str">
        <f>TEXT(ROUND(((Acrescentar1[[#This Row],[ritmo_s]]/60-Acrescentar1[[#This Row],[comp_ritmo_min]])*100),2),"00")</f>
        <v>95</v>
      </c>
      <c r="P832" t="str">
        <f>Acrescentar1[[#This Row],[comp_ritmo_min]]&amp;":"&amp;Acrescentar1[[#This Row],[comp_ritmo_seg]]</f>
        <v>05:95</v>
      </c>
    </row>
    <row r="833" spans="1:16" x14ac:dyDescent="0.3">
      <c r="A833">
        <v>832</v>
      </c>
      <c r="B833">
        <v>10775</v>
      </c>
      <c r="C833" s="1" t="s">
        <v>583</v>
      </c>
      <c r="D833" s="1" t="s">
        <v>1</v>
      </c>
      <c r="E833">
        <v>71</v>
      </c>
      <c r="F833" s="1" t="s">
        <v>49</v>
      </c>
      <c r="G833" s="4">
        <v>9</v>
      </c>
      <c r="H833" s="1" t="s">
        <v>6</v>
      </c>
      <c r="I833" s="1" t="s">
        <v>6</v>
      </c>
      <c r="J833" s="2">
        <v>4.1319444444444443E-2</v>
      </c>
      <c r="K833" s="3">
        <v>10</v>
      </c>
      <c r="L833" s="4">
        <f>HOUR(Acrescentar1[[#This Row],[tempo]])*60*60+MINUTE(Acrescentar1[[#This Row],[tempo]])*60+SECOND(Acrescentar1[[#This Row],[tempo]])</f>
        <v>3570</v>
      </c>
      <c r="M833">
        <f>Acrescentar1[[#This Row],[tempo_s]]/Acrescentar1[[#This Row],[distancia]]</f>
        <v>357</v>
      </c>
      <c r="N833" t="str">
        <f>TEXT(ROUNDDOWN(Acrescentar1[[#This Row],[ritmo_s]]/60,0),"00")</f>
        <v>05</v>
      </c>
      <c r="O833" s="4" t="str">
        <f>TEXT(ROUND(((Acrescentar1[[#This Row],[ritmo_s]]/60-Acrescentar1[[#This Row],[comp_ritmo_min]])*100),2),"00")</f>
        <v>95</v>
      </c>
      <c r="P833" t="str">
        <f>Acrescentar1[[#This Row],[comp_ritmo_min]]&amp;":"&amp;Acrescentar1[[#This Row],[comp_ritmo_seg]]</f>
        <v>05:95</v>
      </c>
    </row>
    <row r="834" spans="1:16" x14ac:dyDescent="0.3">
      <c r="A834">
        <v>833</v>
      </c>
      <c r="B834">
        <v>10286</v>
      </c>
      <c r="C834" s="1" t="s">
        <v>584</v>
      </c>
      <c r="D834" s="1" t="s">
        <v>1</v>
      </c>
      <c r="E834">
        <v>46</v>
      </c>
      <c r="F834" s="1" t="s">
        <v>16</v>
      </c>
      <c r="G834" s="4">
        <v>120</v>
      </c>
      <c r="H834" s="1" t="s">
        <v>6</v>
      </c>
      <c r="I834" s="1" t="s">
        <v>6</v>
      </c>
      <c r="J834" s="2">
        <v>4.1342592592592591E-2</v>
      </c>
      <c r="K834" s="3">
        <v>10</v>
      </c>
      <c r="L834" s="4">
        <f>HOUR(Acrescentar1[[#This Row],[tempo]])*60*60+MINUTE(Acrescentar1[[#This Row],[tempo]])*60+SECOND(Acrescentar1[[#This Row],[tempo]])</f>
        <v>3572</v>
      </c>
      <c r="M834">
        <f>Acrescentar1[[#This Row],[tempo_s]]/Acrescentar1[[#This Row],[distancia]]</f>
        <v>357.2</v>
      </c>
      <c r="N834" t="str">
        <f>TEXT(ROUNDDOWN(Acrescentar1[[#This Row],[ritmo_s]]/60,0),"00")</f>
        <v>05</v>
      </c>
      <c r="O834" s="4" t="str">
        <f>TEXT(ROUND(((Acrescentar1[[#This Row],[ritmo_s]]/60-Acrescentar1[[#This Row],[comp_ritmo_min]])*100),2),"00")</f>
        <v>95</v>
      </c>
      <c r="P834" t="str">
        <f>Acrescentar1[[#This Row],[comp_ritmo_min]]&amp;":"&amp;Acrescentar1[[#This Row],[comp_ritmo_seg]]</f>
        <v>05:95</v>
      </c>
    </row>
    <row r="835" spans="1:16" x14ac:dyDescent="0.3">
      <c r="A835">
        <v>834</v>
      </c>
      <c r="B835">
        <v>10985</v>
      </c>
      <c r="C835" s="1" t="s">
        <v>514</v>
      </c>
      <c r="D835" s="1" t="s">
        <v>1</v>
      </c>
      <c r="E835">
        <v>60</v>
      </c>
      <c r="F835" s="1" t="s">
        <v>51</v>
      </c>
      <c r="G835" s="4">
        <v>30</v>
      </c>
      <c r="H835" s="1" t="s">
        <v>6</v>
      </c>
      <c r="I835" s="1" t="s">
        <v>6</v>
      </c>
      <c r="J835" s="2">
        <v>4.1354166666666664E-2</v>
      </c>
      <c r="K835" s="3">
        <v>10</v>
      </c>
      <c r="L835" s="4">
        <f>HOUR(Acrescentar1[[#This Row],[tempo]])*60*60+MINUTE(Acrescentar1[[#This Row],[tempo]])*60+SECOND(Acrescentar1[[#This Row],[tempo]])</f>
        <v>3573</v>
      </c>
      <c r="M835">
        <f>Acrescentar1[[#This Row],[tempo_s]]/Acrescentar1[[#This Row],[distancia]]</f>
        <v>357.3</v>
      </c>
      <c r="N835" t="str">
        <f>TEXT(ROUNDDOWN(Acrescentar1[[#This Row],[ritmo_s]]/60,0),"00")</f>
        <v>05</v>
      </c>
      <c r="O835" s="4" t="str">
        <f>TEXT(ROUND(((Acrescentar1[[#This Row],[ritmo_s]]/60-Acrescentar1[[#This Row],[comp_ritmo_min]])*100),2),"00")</f>
        <v>96</v>
      </c>
      <c r="P835" t="str">
        <f>Acrescentar1[[#This Row],[comp_ritmo_min]]&amp;":"&amp;Acrescentar1[[#This Row],[comp_ritmo_seg]]</f>
        <v>05:96</v>
      </c>
    </row>
    <row r="836" spans="1:16" x14ac:dyDescent="0.3">
      <c r="A836">
        <v>835</v>
      </c>
      <c r="B836">
        <v>9242</v>
      </c>
      <c r="C836" s="1" t="s">
        <v>515</v>
      </c>
      <c r="D836" s="1" t="s">
        <v>1</v>
      </c>
      <c r="E836">
        <v>44</v>
      </c>
      <c r="F836" s="1" t="s">
        <v>14</v>
      </c>
      <c r="G836" s="4">
        <v>159</v>
      </c>
      <c r="H836" s="1" t="s">
        <v>6</v>
      </c>
      <c r="I836" s="1" t="s">
        <v>7</v>
      </c>
      <c r="J836" s="2">
        <v>4.1365740740740738E-2</v>
      </c>
      <c r="K836" s="3">
        <v>10</v>
      </c>
      <c r="L836" s="4">
        <f>HOUR(Acrescentar1[[#This Row],[tempo]])*60*60+MINUTE(Acrescentar1[[#This Row],[tempo]])*60+SECOND(Acrescentar1[[#This Row],[tempo]])</f>
        <v>3574</v>
      </c>
      <c r="M836">
        <f>Acrescentar1[[#This Row],[tempo_s]]/Acrescentar1[[#This Row],[distancia]]</f>
        <v>357.4</v>
      </c>
      <c r="N836" t="str">
        <f>TEXT(ROUNDDOWN(Acrescentar1[[#This Row],[ritmo_s]]/60,0),"00")</f>
        <v>05</v>
      </c>
      <c r="O836" s="4" t="str">
        <f>TEXT(ROUND(((Acrescentar1[[#This Row],[ritmo_s]]/60-Acrescentar1[[#This Row],[comp_ritmo_min]])*100),2),"00")</f>
        <v>96</v>
      </c>
      <c r="P836" t="str">
        <f>Acrescentar1[[#This Row],[comp_ritmo_min]]&amp;":"&amp;Acrescentar1[[#This Row],[comp_ritmo_seg]]</f>
        <v>05:96</v>
      </c>
    </row>
    <row r="837" spans="1:16" x14ac:dyDescent="0.3">
      <c r="A837">
        <v>836</v>
      </c>
      <c r="B837">
        <v>9979</v>
      </c>
      <c r="C837" s="1" t="s">
        <v>516</v>
      </c>
      <c r="D837" s="1" t="s">
        <v>1</v>
      </c>
      <c r="E837">
        <v>25</v>
      </c>
      <c r="F837" s="1" t="s">
        <v>36</v>
      </c>
      <c r="G837" s="4">
        <v>63</v>
      </c>
      <c r="H837" s="1" t="s">
        <v>6</v>
      </c>
      <c r="I837" s="1" t="s">
        <v>6</v>
      </c>
      <c r="J837" s="2">
        <v>4.1388888888888892E-2</v>
      </c>
      <c r="K837" s="3">
        <v>10</v>
      </c>
      <c r="L837" s="4">
        <f>HOUR(Acrescentar1[[#This Row],[tempo]])*60*60+MINUTE(Acrescentar1[[#This Row],[tempo]])*60+SECOND(Acrescentar1[[#This Row],[tempo]])</f>
        <v>3576</v>
      </c>
      <c r="M837">
        <f>Acrescentar1[[#This Row],[tempo_s]]/Acrescentar1[[#This Row],[distancia]]</f>
        <v>357.6</v>
      </c>
      <c r="N837" t="str">
        <f>TEXT(ROUNDDOWN(Acrescentar1[[#This Row],[ritmo_s]]/60,0),"00")</f>
        <v>05</v>
      </c>
      <c r="O837" s="4" t="str">
        <f>TEXT(ROUND(((Acrescentar1[[#This Row],[ritmo_s]]/60-Acrescentar1[[#This Row],[comp_ritmo_min]])*100),2),"00")</f>
        <v>96</v>
      </c>
      <c r="P837" t="str">
        <f>Acrescentar1[[#This Row],[comp_ritmo_min]]&amp;":"&amp;Acrescentar1[[#This Row],[comp_ritmo_seg]]</f>
        <v>05:96</v>
      </c>
    </row>
    <row r="838" spans="1:16" x14ac:dyDescent="0.3">
      <c r="A838">
        <v>837</v>
      </c>
      <c r="B838">
        <v>8721</v>
      </c>
      <c r="C838" s="1" t="s">
        <v>517</v>
      </c>
      <c r="D838" s="1" t="s">
        <v>1</v>
      </c>
      <c r="E838">
        <v>34</v>
      </c>
      <c r="F838" s="1" t="s">
        <v>2</v>
      </c>
      <c r="G838" s="4">
        <v>122</v>
      </c>
      <c r="H838" s="1" t="s">
        <v>6</v>
      </c>
      <c r="I838" s="1" t="s">
        <v>289</v>
      </c>
      <c r="J838" s="2">
        <v>4.1388888888888892E-2</v>
      </c>
      <c r="K838" s="3">
        <v>10</v>
      </c>
      <c r="L838" s="4">
        <f>HOUR(Acrescentar1[[#This Row],[tempo]])*60*60+MINUTE(Acrescentar1[[#This Row],[tempo]])*60+SECOND(Acrescentar1[[#This Row],[tempo]])</f>
        <v>3576</v>
      </c>
      <c r="M838">
        <f>Acrescentar1[[#This Row],[tempo_s]]/Acrescentar1[[#This Row],[distancia]]</f>
        <v>357.6</v>
      </c>
      <c r="N838" t="str">
        <f>TEXT(ROUNDDOWN(Acrescentar1[[#This Row],[ritmo_s]]/60,0),"00")</f>
        <v>05</v>
      </c>
      <c r="O838" s="4" t="str">
        <f>TEXT(ROUND(((Acrescentar1[[#This Row],[ritmo_s]]/60-Acrescentar1[[#This Row],[comp_ritmo_min]])*100),2),"00")</f>
        <v>96</v>
      </c>
      <c r="P838" t="str">
        <f>Acrescentar1[[#This Row],[comp_ritmo_min]]&amp;":"&amp;Acrescentar1[[#This Row],[comp_ritmo_seg]]</f>
        <v>05:96</v>
      </c>
    </row>
    <row r="839" spans="1:16" x14ac:dyDescent="0.3">
      <c r="A839">
        <v>838</v>
      </c>
      <c r="B839">
        <v>8980</v>
      </c>
      <c r="C839" s="1" t="s">
        <v>518</v>
      </c>
      <c r="D839" s="1" t="s">
        <v>1</v>
      </c>
      <c r="E839">
        <v>31</v>
      </c>
      <c r="F839" s="1" t="s">
        <v>2</v>
      </c>
      <c r="G839" s="4">
        <v>123</v>
      </c>
      <c r="H839" s="1" t="s">
        <v>6</v>
      </c>
      <c r="I839" s="1" t="s">
        <v>9</v>
      </c>
      <c r="J839" s="2">
        <v>4.1388888888888892E-2</v>
      </c>
      <c r="K839" s="3">
        <v>10</v>
      </c>
      <c r="L839" s="4">
        <f>HOUR(Acrescentar1[[#This Row],[tempo]])*60*60+MINUTE(Acrescentar1[[#This Row],[tempo]])*60+SECOND(Acrescentar1[[#This Row],[tempo]])</f>
        <v>3576</v>
      </c>
      <c r="M839">
        <f>Acrescentar1[[#This Row],[tempo_s]]/Acrescentar1[[#This Row],[distancia]]</f>
        <v>357.6</v>
      </c>
      <c r="N839" t="str">
        <f>TEXT(ROUNDDOWN(Acrescentar1[[#This Row],[ritmo_s]]/60,0),"00")</f>
        <v>05</v>
      </c>
      <c r="O839" s="4" t="str">
        <f>TEXT(ROUND(((Acrescentar1[[#This Row],[ritmo_s]]/60-Acrescentar1[[#This Row],[comp_ritmo_min]])*100),2),"00")</f>
        <v>96</v>
      </c>
      <c r="P839" t="str">
        <f>Acrescentar1[[#This Row],[comp_ritmo_min]]&amp;":"&amp;Acrescentar1[[#This Row],[comp_ritmo_seg]]</f>
        <v>05:96</v>
      </c>
    </row>
    <row r="840" spans="1:16" x14ac:dyDescent="0.3">
      <c r="A840">
        <v>839</v>
      </c>
      <c r="B840">
        <v>9113</v>
      </c>
      <c r="C840" s="1" t="s">
        <v>519</v>
      </c>
      <c r="D840" s="1" t="s">
        <v>1</v>
      </c>
      <c r="E840">
        <v>54</v>
      </c>
      <c r="F840" s="1" t="s">
        <v>18</v>
      </c>
      <c r="G840" s="4">
        <v>85</v>
      </c>
      <c r="H840" s="1" t="s">
        <v>6</v>
      </c>
      <c r="I840" s="1" t="s">
        <v>9</v>
      </c>
      <c r="J840" s="2">
        <v>4.1400462962962965E-2</v>
      </c>
      <c r="K840" s="3">
        <v>10</v>
      </c>
      <c r="L840" s="4">
        <f>HOUR(Acrescentar1[[#This Row],[tempo]])*60*60+MINUTE(Acrescentar1[[#This Row],[tempo]])*60+SECOND(Acrescentar1[[#This Row],[tempo]])</f>
        <v>3577</v>
      </c>
      <c r="M840">
        <f>Acrescentar1[[#This Row],[tempo_s]]/Acrescentar1[[#This Row],[distancia]]</f>
        <v>357.7</v>
      </c>
      <c r="N840" t="str">
        <f>TEXT(ROUNDDOWN(Acrescentar1[[#This Row],[ritmo_s]]/60,0),"00")</f>
        <v>05</v>
      </c>
      <c r="O840" s="4" t="str">
        <f>TEXT(ROUND(((Acrescentar1[[#This Row],[ritmo_s]]/60-Acrescentar1[[#This Row],[comp_ritmo_min]])*100),2),"00")</f>
        <v>96</v>
      </c>
      <c r="P840" t="str">
        <f>Acrescentar1[[#This Row],[comp_ritmo_min]]&amp;":"&amp;Acrescentar1[[#This Row],[comp_ritmo_seg]]</f>
        <v>05:96</v>
      </c>
    </row>
    <row r="841" spans="1:16" x14ac:dyDescent="0.3">
      <c r="A841">
        <v>840</v>
      </c>
      <c r="B841">
        <v>8720</v>
      </c>
      <c r="C841" s="1" t="s">
        <v>520</v>
      </c>
      <c r="D841" s="1" t="s">
        <v>1</v>
      </c>
      <c r="E841">
        <v>33</v>
      </c>
      <c r="F841" s="1" t="s">
        <v>2</v>
      </c>
      <c r="G841" s="4">
        <v>124</v>
      </c>
      <c r="H841" s="1" t="s">
        <v>6</v>
      </c>
      <c r="I841" s="1" t="s">
        <v>289</v>
      </c>
      <c r="J841" s="2">
        <v>4.1412037037037039E-2</v>
      </c>
      <c r="K841" s="3">
        <v>10</v>
      </c>
      <c r="L841" s="4">
        <f>HOUR(Acrescentar1[[#This Row],[tempo]])*60*60+MINUTE(Acrescentar1[[#This Row],[tempo]])*60+SECOND(Acrescentar1[[#This Row],[tempo]])</f>
        <v>3578</v>
      </c>
      <c r="M841">
        <f>Acrescentar1[[#This Row],[tempo_s]]/Acrescentar1[[#This Row],[distancia]]</f>
        <v>357.8</v>
      </c>
      <c r="N841" t="str">
        <f>TEXT(ROUNDDOWN(Acrescentar1[[#This Row],[ritmo_s]]/60,0),"00")</f>
        <v>05</v>
      </c>
      <c r="O841" s="4" t="str">
        <f>TEXT(ROUND(((Acrescentar1[[#This Row],[ritmo_s]]/60-Acrescentar1[[#This Row],[comp_ritmo_min]])*100),2),"00")</f>
        <v>96</v>
      </c>
      <c r="P841" t="str">
        <f>Acrescentar1[[#This Row],[comp_ritmo_min]]&amp;":"&amp;Acrescentar1[[#This Row],[comp_ritmo_seg]]</f>
        <v>05:96</v>
      </c>
    </row>
    <row r="842" spans="1:16" x14ac:dyDescent="0.3">
      <c r="A842">
        <v>841</v>
      </c>
      <c r="B842">
        <v>9224</v>
      </c>
      <c r="C842" s="1" t="s">
        <v>521</v>
      </c>
      <c r="D842" s="1" t="s">
        <v>1</v>
      </c>
      <c r="E842">
        <v>48</v>
      </c>
      <c r="F842" s="1" t="s">
        <v>16</v>
      </c>
      <c r="G842" s="4">
        <v>121</v>
      </c>
      <c r="H842" s="1" t="s">
        <v>6</v>
      </c>
      <c r="I842" s="1" t="s">
        <v>104</v>
      </c>
      <c r="J842" s="2">
        <v>4.1423611111111112E-2</v>
      </c>
      <c r="K842" s="3">
        <v>10</v>
      </c>
      <c r="L842" s="4">
        <f>HOUR(Acrescentar1[[#This Row],[tempo]])*60*60+MINUTE(Acrescentar1[[#This Row],[tempo]])*60+SECOND(Acrescentar1[[#This Row],[tempo]])</f>
        <v>3579</v>
      </c>
      <c r="M842">
        <f>Acrescentar1[[#This Row],[tempo_s]]/Acrescentar1[[#This Row],[distancia]]</f>
        <v>357.9</v>
      </c>
      <c r="N842" t="str">
        <f>TEXT(ROUNDDOWN(Acrescentar1[[#This Row],[ritmo_s]]/60,0),"00")</f>
        <v>05</v>
      </c>
      <c r="O842" s="4" t="str">
        <f>TEXT(ROUND(((Acrescentar1[[#This Row],[ritmo_s]]/60-Acrescentar1[[#This Row],[comp_ritmo_min]])*100),2),"00")</f>
        <v>97</v>
      </c>
      <c r="P842" t="str">
        <f>Acrescentar1[[#This Row],[comp_ritmo_min]]&amp;":"&amp;Acrescentar1[[#This Row],[comp_ritmo_seg]]</f>
        <v>05:97</v>
      </c>
    </row>
    <row r="843" spans="1:16" x14ac:dyDescent="0.3">
      <c r="A843">
        <v>842</v>
      </c>
      <c r="B843">
        <v>9020</v>
      </c>
      <c r="C843" s="1" t="s">
        <v>522</v>
      </c>
      <c r="D843" s="1" t="s">
        <v>1</v>
      </c>
      <c r="E843">
        <v>52</v>
      </c>
      <c r="F843" s="1" t="s">
        <v>18</v>
      </c>
      <c r="G843" s="4">
        <v>86</v>
      </c>
      <c r="H843" s="1" t="s">
        <v>6</v>
      </c>
      <c r="I843" s="1" t="s">
        <v>9</v>
      </c>
      <c r="J843" s="2">
        <v>4.1458333333333333E-2</v>
      </c>
      <c r="K843" s="3">
        <v>10</v>
      </c>
      <c r="L843" s="4">
        <f>HOUR(Acrescentar1[[#This Row],[tempo]])*60*60+MINUTE(Acrescentar1[[#This Row],[tempo]])*60+SECOND(Acrescentar1[[#This Row],[tempo]])</f>
        <v>3582</v>
      </c>
      <c r="M843">
        <f>Acrescentar1[[#This Row],[tempo_s]]/Acrescentar1[[#This Row],[distancia]]</f>
        <v>358.2</v>
      </c>
      <c r="N843" t="str">
        <f>TEXT(ROUNDDOWN(Acrescentar1[[#This Row],[ritmo_s]]/60,0),"00")</f>
        <v>05</v>
      </c>
      <c r="O843" s="4" t="str">
        <f>TEXT(ROUND(((Acrescentar1[[#This Row],[ritmo_s]]/60-Acrescentar1[[#This Row],[comp_ritmo_min]])*100),2),"00")</f>
        <v>97</v>
      </c>
      <c r="P843" t="str">
        <f>Acrescentar1[[#This Row],[comp_ritmo_min]]&amp;":"&amp;Acrescentar1[[#This Row],[comp_ritmo_seg]]</f>
        <v>05:97</v>
      </c>
    </row>
    <row r="844" spans="1:16" x14ac:dyDescent="0.3">
      <c r="A844">
        <v>843</v>
      </c>
      <c r="B844">
        <v>9518</v>
      </c>
      <c r="C844" s="1" t="s">
        <v>523</v>
      </c>
      <c r="D844" s="1" t="s">
        <v>1</v>
      </c>
      <c r="E844">
        <v>48</v>
      </c>
      <c r="F844" s="1" t="s">
        <v>16</v>
      </c>
      <c r="G844" s="4">
        <v>122</v>
      </c>
      <c r="H844" s="1" t="s">
        <v>6</v>
      </c>
      <c r="I844" s="1" t="s">
        <v>210</v>
      </c>
      <c r="J844" s="2">
        <v>4.1469907407407407E-2</v>
      </c>
      <c r="K844" s="3">
        <v>10</v>
      </c>
      <c r="L844" s="4">
        <f>HOUR(Acrescentar1[[#This Row],[tempo]])*60*60+MINUTE(Acrescentar1[[#This Row],[tempo]])*60+SECOND(Acrescentar1[[#This Row],[tempo]])</f>
        <v>3583</v>
      </c>
      <c r="M844">
        <f>Acrescentar1[[#This Row],[tempo_s]]/Acrescentar1[[#This Row],[distancia]]</f>
        <v>358.3</v>
      </c>
      <c r="N844" t="str">
        <f>TEXT(ROUNDDOWN(Acrescentar1[[#This Row],[ritmo_s]]/60,0),"00")</f>
        <v>05</v>
      </c>
      <c r="O844" s="4" t="str">
        <f>TEXT(ROUND(((Acrescentar1[[#This Row],[ritmo_s]]/60-Acrescentar1[[#This Row],[comp_ritmo_min]])*100),2),"00")</f>
        <v>97</v>
      </c>
      <c r="P844" t="str">
        <f>Acrescentar1[[#This Row],[comp_ritmo_min]]&amp;":"&amp;Acrescentar1[[#This Row],[comp_ritmo_seg]]</f>
        <v>05:97</v>
      </c>
    </row>
    <row r="845" spans="1:16" x14ac:dyDescent="0.3">
      <c r="A845">
        <v>844</v>
      </c>
      <c r="B845">
        <v>10645</v>
      </c>
      <c r="C845" s="1" t="s">
        <v>524</v>
      </c>
      <c r="D845" s="1" t="s">
        <v>1</v>
      </c>
      <c r="E845">
        <v>35</v>
      </c>
      <c r="F845" s="1" t="s">
        <v>11</v>
      </c>
      <c r="G845" s="4">
        <v>134</v>
      </c>
      <c r="H845" s="1" t="s">
        <v>6</v>
      </c>
      <c r="I845" s="1" t="s">
        <v>6</v>
      </c>
      <c r="J845" s="2">
        <v>4.1469907407407407E-2</v>
      </c>
      <c r="K845" s="3">
        <v>10</v>
      </c>
      <c r="L845" s="4">
        <f>HOUR(Acrescentar1[[#This Row],[tempo]])*60*60+MINUTE(Acrescentar1[[#This Row],[tempo]])*60+SECOND(Acrescentar1[[#This Row],[tempo]])</f>
        <v>3583</v>
      </c>
      <c r="M845">
        <f>Acrescentar1[[#This Row],[tempo_s]]/Acrescentar1[[#This Row],[distancia]]</f>
        <v>358.3</v>
      </c>
      <c r="N845" t="str">
        <f>TEXT(ROUNDDOWN(Acrescentar1[[#This Row],[ritmo_s]]/60,0),"00")</f>
        <v>05</v>
      </c>
      <c r="O845" s="4" t="str">
        <f>TEXT(ROUND(((Acrescentar1[[#This Row],[ritmo_s]]/60-Acrescentar1[[#This Row],[comp_ritmo_min]])*100),2),"00")</f>
        <v>97</v>
      </c>
      <c r="P845" t="str">
        <f>Acrescentar1[[#This Row],[comp_ritmo_min]]&amp;":"&amp;Acrescentar1[[#This Row],[comp_ritmo_seg]]</f>
        <v>05:97</v>
      </c>
    </row>
    <row r="846" spans="1:16" x14ac:dyDescent="0.3">
      <c r="A846">
        <v>845</v>
      </c>
      <c r="B846">
        <v>8857</v>
      </c>
      <c r="C846" s="1" t="s">
        <v>525</v>
      </c>
      <c r="D846" s="1" t="s">
        <v>1</v>
      </c>
      <c r="E846">
        <v>42</v>
      </c>
      <c r="F846" s="1" t="s">
        <v>14</v>
      </c>
      <c r="G846" s="4">
        <v>160</v>
      </c>
      <c r="H846" s="1" t="s">
        <v>6</v>
      </c>
      <c r="I846" s="1" t="s">
        <v>491</v>
      </c>
      <c r="J846" s="2">
        <v>4.1493055555555554E-2</v>
      </c>
      <c r="K846" s="3">
        <v>10</v>
      </c>
      <c r="L846" s="4">
        <f>HOUR(Acrescentar1[[#This Row],[tempo]])*60*60+MINUTE(Acrescentar1[[#This Row],[tempo]])*60+SECOND(Acrescentar1[[#This Row],[tempo]])</f>
        <v>3585</v>
      </c>
      <c r="M846">
        <f>Acrescentar1[[#This Row],[tempo_s]]/Acrescentar1[[#This Row],[distancia]]</f>
        <v>358.5</v>
      </c>
      <c r="N846" t="str">
        <f>TEXT(ROUNDDOWN(Acrescentar1[[#This Row],[ritmo_s]]/60,0),"00")</f>
        <v>05</v>
      </c>
      <c r="O846" s="4" t="str">
        <f>TEXT(ROUND(((Acrescentar1[[#This Row],[ritmo_s]]/60-Acrescentar1[[#This Row],[comp_ritmo_min]])*100),2),"00")</f>
        <v>98</v>
      </c>
      <c r="P846" t="str">
        <f>Acrescentar1[[#This Row],[comp_ritmo_min]]&amp;":"&amp;Acrescentar1[[#This Row],[comp_ritmo_seg]]</f>
        <v>05:98</v>
      </c>
    </row>
    <row r="847" spans="1:16" x14ac:dyDescent="0.3">
      <c r="A847">
        <v>846</v>
      </c>
      <c r="B847">
        <v>10540</v>
      </c>
      <c r="C847" s="1" t="s">
        <v>526</v>
      </c>
      <c r="D847" s="1" t="s">
        <v>1</v>
      </c>
      <c r="E847">
        <v>56</v>
      </c>
      <c r="F847" s="1" t="s">
        <v>59</v>
      </c>
      <c r="G847" s="4">
        <v>50</v>
      </c>
      <c r="H847" s="1" t="s">
        <v>6</v>
      </c>
      <c r="I847" s="1" t="s">
        <v>6</v>
      </c>
      <c r="J847" s="2">
        <v>4.1504629629629627E-2</v>
      </c>
      <c r="K847" s="3">
        <v>10</v>
      </c>
      <c r="L847" s="4">
        <f>HOUR(Acrescentar1[[#This Row],[tempo]])*60*60+MINUTE(Acrescentar1[[#This Row],[tempo]])*60+SECOND(Acrescentar1[[#This Row],[tempo]])</f>
        <v>3586</v>
      </c>
      <c r="M847">
        <f>Acrescentar1[[#This Row],[tempo_s]]/Acrescentar1[[#This Row],[distancia]]</f>
        <v>358.6</v>
      </c>
      <c r="N847" t="str">
        <f>TEXT(ROUNDDOWN(Acrescentar1[[#This Row],[ritmo_s]]/60,0),"00")</f>
        <v>05</v>
      </c>
      <c r="O847" s="4" t="str">
        <f>TEXT(ROUND(((Acrescentar1[[#This Row],[ritmo_s]]/60-Acrescentar1[[#This Row],[comp_ritmo_min]])*100),2),"00")</f>
        <v>98</v>
      </c>
      <c r="P847" t="str">
        <f>Acrescentar1[[#This Row],[comp_ritmo_min]]&amp;":"&amp;Acrescentar1[[#This Row],[comp_ritmo_seg]]</f>
        <v>05:98</v>
      </c>
    </row>
    <row r="848" spans="1:16" x14ac:dyDescent="0.3">
      <c r="A848">
        <v>847</v>
      </c>
      <c r="B848">
        <v>9822</v>
      </c>
      <c r="C848" s="1" t="s">
        <v>527</v>
      </c>
      <c r="D848" s="1" t="s">
        <v>1</v>
      </c>
      <c r="E848">
        <v>63</v>
      </c>
      <c r="F848" s="1" t="s">
        <v>51</v>
      </c>
      <c r="G848" s="4">
        <v>31</v>
      </c>
      <c r="H848" s="1" t="s">
        <v>6</v>
      </c>
      <c r="I848" s="1" t="s">
        <v>6</v>
      </c>
      <c r="J848" s="2">
        <v>4.1516203703703701E-2</v>
      </c>
      <c r="K848" s="3">
        <v>10</v>
      </c>
      <c r="L848" s="4">
        <f>HOUR(Acrescentar1[[#This Row],[tempo]])*60*60+MINUTE(Acrescentar1[[#This Row],[tempo]])*60+SECOND(Acrescentar1[[#This Row],[tempo]])</f>
        <v>3587</v>
      </c>
      <c r="M848">
        <f>Acrescentar1[[#This Row],[tempo_s]]/Acrescentar1[[#This Row],[distancia]]</f>
        <v>358.7</v>
      </c>
      <c r="N848" t="str">
        <f>TEXT(ROUNDDOWN(Acrescentar1[[#This Row],[ritmo_s]]/60,0),"00")</f>
        <v>05</v>
      </c>
      <c r="O848" s="4" t="str">
        <f>TEXT(ROUND(((Acrescentar1[[#This Row],[ritmo_s]]/60-Acrescentar1[[#This Row],[comp_ritmo_min]])*100),2),"00")</f>
        <v>98</v>
      </c>
      <c r="P848" t="str">
        <f>Acrescentar1[[#This Row],[comp_ritmo_min]]&amp;":"&amp;Acrescentar1[[#This Row],[comp_ritmo_seg]]</f>
        <v>05:98</v>
      </c>
    </row>
    <row r="849" spans="1:16" x14ac:dyDescent="0.3">
      <c r="A849">
        <v>848</v>
      </c>
      <c r="B849">
        <v>9855</v>
      </c>
      <c r="C849" s="1" t="s">
        <v>528</v>
      </c>
      <c r="D849" s="1" t="s">
        <v>1</v>
      </c>
      <c r="E849">
        <v>36</v>
      </c>
      <c r="F849" s="1" t="s">
        <v>11</v>
      </c>
      <c r="G849" s="4">
        <v>135</v>
      </c>
      <c r="H849" s="1" t="s">
        <v>6</v>
      </c>
      <c r="I849" s="1" t="s">
        <v>6</v>
      </c>
      <c r="J849" s="2">
        <v>4.1550925925925929E-2</v>
      </c>
      <c r="K849" s="3">
        <v>10</v>
      </c>
      <c r="L849" s="4">
        <f>HOUR(Acrescentar1[[#This Row],[tempo]])*60*60+MINUTE(Acrescentar1[[#This Row],[tempo]])*60+SECOND(Acrescentar1[[#This Row],[tempo]])</f>
        <v>3590</v>
      </c>
      <c r="M849">
        <f>Acrescentar1[[#This Row],[tempo_s]]/Acrescentar1[[#This Row],[distancia]]</f>
        <v>359</v>
      </c>
      <c r="N849" t="str">
        <f>TEXT(ROUNDDOWN(Acrescentar1[[#This Row],[ritmo_s]]/60,0),"00")</f>
        <v>05</v>
      </c>
      <c r="O849" s="4" t="str">
        <f>TEXT(ROUND(((Acrescentar1[[#This Row],[ritmo_s]]/60-Acrescentar1[[#This Row],[comp_ritmo_min]])*100),2),"00")</f>
        <v>98</v>
      </c>
      <c r="P849" t="str">
        <f>Acrescentar1[[#This Row],[comp_ritmo_min]]&amp;":"&amp;Acrescentar1[[#This Row],[comp_ritmo_seg]]</f>
        <v>05:98</v>
      </c>
    </row>
    <row r="850" spans="1:16" x14ac:dyDescent="0.3">
      <c r="A850">
        <v>849</v>
      </c>
      <c r="B850">
        <v>8671</v>
      </c>
      <c r="C850" s="1" t="s">
        <v>529</v>
      </c>
      <c r="D850" s="1" t="s">
        <v>1</v>
      </c>
      <c r="E850">
        <v>41</v>
      </c>
      <c r="F850" s="1" t="s">
        <v>14</v>
      </c>
      <c r="G850" s="4">
        <v>161</v>
      </c>
      <c r="H850" s="1" t="s">
        <v>6</v>
      </c>
      <c r="I850" s="1" t="s">
        <v>56</v>
      </c>
      <c r="J850" s="2">
        <v>4.1550925925925929E-2</v>
      </c>
      <c r="K850" s="3">
        <v>10</v>
      </c>
      <c r="L850" s="4">
        <f>HOUR(Acrescentar1[[#This Row],[tempo]])*60*60+MINUTE(Acrescentar1[[#This Row],[tempo]])*60+SECOND(Acrescentar1[[#This Row],[tempo]])</f>
        <v>3590</v>
      </c>
      <c r="M850">
        <f>Acrescentar1[[#This Row],[tempo_s]]/Acrescentar1[[#This Row],[distancia]]</f>
        <v>359</v>
      </c>
      <c r="N850" t="str">
        <f>TEXT(ROUNDDOWN(Acrescentar1[[#This Row],[ritmo_s]]/60,0),"00")</f>
        <v>05</v>
      </c>
      <c r="O850" s="4" t="str">
        <f>TEXT(ROUND(((Acrescentar1[[#This Row],[ritmo_s]]/60-Acrescentar1[[#This Row],[comp_ritmo_min]])*100),2),"00")</f>
        <v>98</v>
      </c>
      <c r="P850" t="str">
        <f>Acrescentar1[[#This Row],[comp_ritmo_min]]&amp;":"&amp;Acrescentar1[[#This Row],[comp_ritmo_seg]]</f>
        <v>05:98</v>
      </c>
    </row>
    <row r="851" spans="1:16" x14ac:dyDescent="0.3">
      <c r="A851">
        <v>850</v>
      </c>
      <c r="B851">
        <v>10105</v>
      </c>
      <c r="C851" s="1" t="s">
        <v>530</v>
      </c>
      <c r="D851" s="1" t="s">
        <v>1</v>
      </c>
      <c r="E851">
        <v>47</v>
      </c>
      <c r="F851" s="1" t="s">
        <v>16</v>
      </c>
      <c r="G851" s="4">
        <v>123</v>
      </c>
      <c r="H851" s="1" t="s">
        <v>6</v>
      </c>
      <c r="I851" s="1" t="s">
        <v>6</v>
      </c>
      <c r="J851" s="2">
        <v>4.1550925925925929E-2</v>
      </c>
      <c r="K851" s="3">
        <v>10</v>
      </c>
      <c r="L851" s="4">
        <f>HOUR(Acrescentar1[[#This Row],[tempo]])*60*60+MINUTE(Acrescentar1[[#This Row],[tempo]])*60+SECOND(Acrescentar1[[#This Row],[tempo]])</f>
        <v>3590</v>
      </c>
      <c r="M851">
        <f>Acrescentar1[[#This Row],[tempo_s]]/Acrescentar1[[#This Row],[distancia]]</f>
        <v>359</v>
      </c>
      <c r="N851" t="str">
        <f>TEXT(ROUNDDOWN(Acrescentar1[[#This Row],[ritmo_s]]/60,0),"00")</f>
        <v>05</v>
      </c>
      <c r="O851" s="4" t="str">
        <f>TEXT(ROUND(((Acrescentar1[[#This Row],[ritmo_s]]/60-Acrescentar1[[#This Row],[comp_ritmo_min]])*100),2),"00")</f>
        <v>98</v>
      </c>
      <c r="P851" t="str">
        <f>Acrescentar1[[#This Row],[comp_ritmo_min]]&amp;":"&amp;Acrescentar1[[#This Row],[comp_ritmo_seg]]</f>
        <v>05:98</v>
      </c>
    </row>
    <row r="852" spans="1:16" x14ac:dyDescent="0.3">
      <c r="A852">
        <v>851</v>
      </c>
      <c r="B852">
        <v>9171</v>
      </c>
      <c r="C852" s="1" t="s">
        <v>531</v>
      </c>
      <c r="D852" s="1" t="s">
        <v>1</v>
      </c>
      <c r="E852">
        <v>46</v>
      </c>
      <c r="F852" s="1" t="s">
        <v>16</v>
      </c>
      <c r="G852" s="4">
        <v>124</v>
      </c>
      <c r="H852" s="1" t="s">
        <v>6</v>
      </c>
      <c r="I852" s="1" t="s">
        <v>444</v>
      </c>
      <c r="J852" s="2">
        <v>4.1585648148148149E-2</v>
      </c>
      <c r="K852" s="3">
        <v>10</v>
      </c>
      <c r="L852" s="4">
        <f>HOUR(Acrescentar1[[#This Row],[tempo]])*60*60+MINUTE(Acrescentar1[[#This Row],[tempo]])*60+SECOND(Acrescentar1[[#This Row],[tempo]])</f>
        <v>3593</v>
      </c>
      <c r="M852">
        <f>Acrescentar1[[#This Row],[tempo_s]]/Acrescentar1[[#This Row],[distancia]]</f>
        <v>359.3</v>
      </c>
      <c r="N852" t="str">
        <f>TEXT(ROUNDDOWN(Acrescentar1[[#This Row],[ritmo_s]]/60,0),"00")</f>
        <v>05</v>
      </c>
      <c r="O852" s="4" t="str">
        <f>TEXT(ROUND(((Acrescentar1[[#This Row],[ritmo_s]]/60-Acrescentar1[[#This Row],[comp_ritmo_min]])*100),2),"00")</f>
        <v>99</v>
      </c>
      <c r="P852" t="str">
        <f>Acrescentar1[[#This Row],[comp_ritmo_min]]&amp;":"&amp;Acrescentar1[[#This Row],[comp_ritmo_seg]]</f>
        <v>05:99</v>
      </c>
    </row>
    <row r="853" spans="1:16" x14ac:dyDescent="0.3">
      <c r="A853">
        <v>852</v>
      </c>
      <c r="B853">
        <v>9218</v>
      </c>
      <c r="C853" s="1" t="s">
        <v>532</v>
      </c>
      <c r="D853" s="1" t="s">
        <v>1</v>
      </c>
      <c r="E853">
        <v>37</v>
      </c>
      <c r="F853" s="1" t="s">
        <v>11</v>
      </c>
      <c r="G853" s="4">
        <v>136</v>
      </c>
      <c r="H853" s="1" t="s">
        <v>6</v>
      </c>
      <c r="I853" s="1" t="s">
        <v>104</v>
      </c>
      <c r="J853" s="2">
        <v>4.1585648148148149E-2</v>
      </c>
      <c r="K853" s="3">
        <v>10</v>
      </c>
      <c r="L853" s="4">
        <f>HOUR(Acrescentar1[[#This Row],[tempo]])*60*60+MINUTE(Acrescentar1[[#This Row],[tempo]])*60+SECOND(Acrescentar1[[#This Row],[tempo]])</f>
        <v>3593</v>
      </c>
      <c r="M853">
        <f>Acrescentar1[[#This Row],[tempo_s]]/Acrescentar1[[#This Row],[distancia]]</f>
        <v>359.3</v>
      </c>
      <c r="N853" t="str">
        <f>TEXT(ROUNDDOWN(Acrescentar1[[#This Row],[ritmo_s]]/60,0),"00")</f>
        <v>05</v>
      </c>
      <c r="O853" s="4" t="str">
        <f>TEXT(ROUND(((Acrescentar1[[#This Row],[ritmo_s]]/60-Acrescentar1[[#This Row],[comp_ritmo_min]])*100),2),"00")</f>
        <v>99</v>
      </c>
      <c r="P853" t="str">
        <f>Acrescentar1[[#This Row],[comp_ritmo_min]]&amp;":"&amp;Acrescentar1[[#This Row],[comp_ritmo_seg]]</f>
        <v>05:99</v>
      </c>
    </row>
    <row r="854" spans="1:16" x14ac:dyDescent="0.3">
      <c r="A854">
        <v>853</v>
      </c>
      <c r="B854">
        <v>9905</v>
      </c>
      <c r="C854" s="1" t="s">
        <v>533</v>
      </c>
      <c r="D854" s="1" t="s">
        <v>1</v>
      </c>
      <c r="E854">
        <v>40</v>
      </c>
      <c r="F854" s="1" t="s">
        <v>14</v>
      </c>
      <c r="G854" s="4">
        <v>162</v>
      </c>
      <c r="H854" s="1" t="s">
        <v>6</v>
      </c>
      <c r="I854" s="1" t="s">
        <v>6</v>
      </c>
      <c r="J854" s="2">
        <v>4.1585648148148149E-2</v>
      </c>
      <c r="K854" s="3">
        <v>10</v>
      </c>
      <c r="L854" s="4">
        <f>HOUR(Acrescentar1[[#This Row],[tempo]])*60*60+MINUTE(Acrescentar1[[#This Row],[tempo]])*60+SECOND(Acrescentar1[[#This Row],[tempo]])</f>
        <v>3593</v>
      </c>
      <c r="M854">
        <f>Acrescentar1[[#This Row],[tempo_s]]/Acrescentar1[[#This Row],[distancia]]</f>
        <v>359.3</v>
      </c>
      <c r="N854" t="str">
        <f>TEXT(ROUNDDOWN(Acrescentar1[[#This Row],[ritmo_s]]/60,0),"00")</f>
        <v>05</v>
      </c>
      <c r="O854" s="4" t="str">
        <f>TEXT(ROUND(((Acrescentar1[[#This Row],[ritmo_s]]/60-Acrescentar1[[#This Row],[comp_ritmo_min]])*100),2),"00")</f>
        <v>99</v>
      </c>
      <c r="P854" t="str">
        <f>Acrescentar1[[#This Row],[comp_ritmo_min]]&amp;":"&amp;Acrescentar1[[#This Row],[comp_ritmo_seg]]</f>
        <v>05:99</v>
      </c>
    </row>
    <row r="855" spans="1:16" x14ac:dyDescent="0.3">
      <c r="A855">
        <v>854</v>
      </c>
      <c r="B855">
        <v>9997</v>
      </c>
      <c r="C855" s="1" t="s">
        <v>534</v>
      </c>
      <c r="D855" s="1" t="s">
        <v>1</v>
      </c>
      <c r="E855">
        <v>28</v>
      </c>
      <c r="F855" s="1" t="s">
        <v>36</v>
      </c>
      <c r="G855" s="4">
        <v>64</v>
      </c>
      <c r="H855" s="1" t="s">
        <v>6</v>
      </c>
      <c r="I855" s="1" t="s">
        <v>6</v>
      </c>
      <c r="J855" s="2">
        <v>4.1597222222222223E-2</v>
      </c>
      <c r="K855" s="3">
        <v>10</v>
      </c>
      <c r="L855" s="4">
        <f>HOUR(Acrescentar1[[#This Row],[tempo]])*60*60+MINUTE(Acrescentar1[[#This Row],[tempo]])*60+SECOND(Acrescentar1[[#This Row],[tempo]])</f>
        <v>3594</v>
      </c>
      <c r="M855">
        <f>Acrescentar1[[#This Row],[tempo_s]]/Acrescentar1[[#This Row],[distancia]]</f>
        <v>359.4</v>
      </c>
      <c r="N855" t="str">
        <f>TEXT(ROUNDDOWN(Acrescentar1[[#This Row],[ritmo_s]]/60,0),"00")</f>
        <v>05</v>
      </c>
      <c r="O855" s="4" t="str">
        <f>TEXT(ROUND(((Acrescentar1[[#This Row],[ritmo_s]]/60-Acrescentar1[[#This Row],[comp_ritmo_min]])*100),2),"00")</f>
        <v>99</v>
      </c>
      <c r="P855" t="str">
        <f>Acrescentar1[[#This Row],[comp_ritmo_min]]&amp;":"&amp;Acrescentar1[[#This Row],[comp_ritmo_seg]]</f>
        <v>05:99</v>
      </c>
    </row>
    <row r="856" spans="1:16" x14ac:dyDescent="0.3">
      <c r="A856">
        <v>855</v>
      </c>
      <c r="B856">
        <v>10525</v>
      </c>
      <c r="C856" s="1" t="s">
        <v>535</v>
      </c>
      <c r="D856" s="1" t="s">
        <v>1</v>
      </c>
      <c r="E856">
        <v>40</v>
      </c>
      <c r="F856" s="1" t="s">
        <v>14</v>
      </c>
      <c r="G856" s="4">
        <v>163</v>
      </c>
      <c r="H856" s="1" t="s">
        <v>6</v>
      </c>
      <c r="I856" s="1" t="s">
        <v>6</v>
      </c>
      <c r="J856" s="2">
        <v>4.1655092592592591E-2</v>
      </c>
      <c r="K856" s="3">
        <v>10</v>
      </c>
      <c r="L856" s="4">
        <f>HOUR(Acrescentar1[[#This Row],[tempo]])*60*60+MINUTE(Acrescentar1[[#This Row],[tempo]])*60+SECOND(Acrescentar1[[#This Row],[tempo]])</f>
        <v>3599</v>
      </c>
      <c r="M856">
        <f>Acrescentar1[[#This Row],[tempo_s]]/Acrescentar1[[#This Row],[distancia]]</f>
        <v>359.9</v>
      </c>
      <c r="N856" t="str">
        <f>TEXT(ROUNDDOWN(Acrescentar1[[#This Row],[ritmo_s]]/60,0),"00")</f>
        <v>05</v>
      </c>
      <c r="O856" s="4" t="str">
        <f>TEXT(ROUND(((Acrescentar1[[#This Row],[ritmo_s]]/60-Acrescentar1[[#This Row],[comp_ritmo_min]])*100),2),"00")</f>
        <v>100</v>
      </c>
      <c r="P856" t="str">
        <f>Acrescentar1[[#This Row],[comp_ritmo_min]]&amp;":"&amp;Acrescentar1[[#This Row],[comp_ritmo_seg]]</f>
        <v>05:100</v>
      </c>
    </row>
    <row r="857" spans="1:16" x14ac:dyDescent="0.3">
      <c r="A857">
        <v>856</v>
      </c>
      <c r="B857">
        <v>8844</v>
      </c>
      <c r="C857" s="1" t="s">
        <v>536</v>
      </c>
      <c r="D857" s="1" t="s">
        <v>1</v>
      </c>
      <c r="E857">
        <v>48</v>
      </c>
      <c r="F857" s="1" t="s">
        <v>16</v>
      </c>
      <c r="G857" s="4">
        <v>125</v>
      </c>
      <c r="H857" s="1" t="s">
        <v>6</v>
      </c>
      <c r="I857" s="1" t="s">
        <v>537</v>
      </c>
      <c r="J857" s="2">
        <v>4.1666666666666664E-2</v>
      </c>
      <c r="K857" s="3">
        <v>10</v>
      </c>
      <c r="L857" s="4">
        <f>HOUR(Acrescentar1[[#This Row],[tempo]])*60*60+MINUTE(Acrescentar1[[#This Row],[tempo]])*60+SECOND(Acrescentar1[[#This Row],[tempo]])</f>
        <v>3600</v>
      </c>
      <c r="M857">
        <f>Acrescentar1[[#This Row],[tempo_s]]/Acrescentar1[[#This Row],[distancia]]</f>
        <v>360</v>
      </c>
      <c r="N857" t="str">
        <f>TEXT(ROUNDDOWN(Acrescentar1[[#This Row],[ritmo_s]]/60,0),"00")</f>
        <v>06</v>
      </c>
      <c r="O857" s="4" t="str">
        <f>TEXT(ROUND(((Acrescentar1[[#This Row],[ritmo_s]]/60-Acrescentar1[[#This Row],[comp_ritmo_min]])*100),2),"00")</f>
        <v>00</v>
      </c>
      <c r="P857" t="str">
        <f>Acrescentar1[[#This Row],[comp_ritmo_min]]&amp;":"&amp;Acrescentar1[[#This Row],[comp_ritmo_seg]]</f>
        <v>06:00</v>
      </c>
    </row>
    <row r="858" spans="1:16" x14ac:dyDescent="0.3">
      <c r="A858">
        <v>857</v>
      </c>
      <c r="B858">
        <v>10259</v>
      </c>
      <c r="C858" s="1" t="s">
        <v>538</v>
      </c>
      <c r="D858" s="1" t="s">
        <v>1</v>
      </c>
      <c r="E858">
        <v>64</v>
      </c>
      <c r="F858" s="1" t="s">
        <v>51</v>
      </c>
      <c r="G858" s="4">
        <v>32</v>
      </c>
      <c r="H858" s="1" t="s">
        <v>6</v>
      </c>
      <c r="I858" s="1" t="s">
        <v>6</v>
      </c>
      <c r="J858" s="2">
        <v>4.1689814814814811E-2</v>
      </c>
      <c r="K858" s="3">
        <v>10</v>
      </c>
      <c r="L858" s="4">
        <f>HOUR(Acrescentar1[[#This Row],[tempo]])*60*60+MINUTE(Acrescentar1[[#This Row],[tempo]])*60+SECOND(Acrescentar1[[#This Row],[tempo]])</f>
        <v>3602</v>
      </c>
      <c r="M858">
        <f>Acrescentar1[[#This Row],[tempo_s]]/Acrescentar1[[#This Row],[distancia]]</f>
        <v>360.2</v>
      </c>
      <c r="N858" t="str">
        <f>TEXT(ROUNDDOWN(Acrescentar1[[#This Row],[ritmo_s]]/60,0),"00")</f>
        <v>06</v>
      </c>
      <c r="O858" s="4" t="str">
        <f>TEXT(ROUND(((Acrescentar1[[#This Row],[ritmo_s]]/60-Acrescentar1[[#This Row],[comp_ritmo_min]])*100),2),"00")</f>
        <v>00</v>
      </c>
      <c r="P858" t="str">
        <f>Acrescentar1[[#This Row],[comp_ritmo_min]]&amp;":"&amp;Acrescentar1[[#This Row],[comp_ritmo_seg]]</f>
        <v>06:00</v>
      </c>
    </row>
    <row r="859" spans="1:16" x14ac:dyDescent="0.3">
      <c r="A859">
        <v>858</v>
      </c>
      <c r="B859">
        <v>8593</v>
      </c>
      <c r="C859" s="1" t="s">
        <v>539</v>
      </c>
      <c r="D859" s="1" t="s">
        <v>1</v>
      </c>
      <c r="E859">
        <v>35</v>
      </c>
      <c r="F859" s="1" t="s">
        <v>11</v>
      </c>
      <c r="G859" s="4">
        <v>137</v>
      </c>
      <c r="H859" s="1" t="s">
        <v>6</v>
      </c>
      <c r="I859" s="1" t="s">
        <v>540</v>
      </c>
      <c r="J859" s="2">
        <v>4.1724537037037039E-2</v>
      </c>
      <c r="K859" s="3">
        <v>10</v>
      </c>
      <c r="L859" s="4">
        <f>HOUR(Acrescentar1[[#This Row],[tempo]])*60*60+MINUTE(Acrescentar1[[#This Row],[tempo]])*60+SECOND(Acrescentar1[[#This Row],[tempo]])</f>
        <v>3605</v>
      </c>
      <c r="M859">
        <f>Acrescentar1[[#This Row],[tempo_s]]/Acrescentar1[[#This Row],[distancia]]</f>
        <v>360.5</v>
      </c>
      <c r="N859" t="str">
        <f>TEXT(ROUNDDOWN(Acrescentar1[[#This Row],[ritmo_s]]/60,0),"00")</f>
        <v>06</v>
      </c>
      <c r="O859" s="4" t="str">
        <f>TEXT(ROUND(((Acrescentar1[[#This Row],[ritmo_s]]/60-Acrescentar1[[#This Row],[comp_ritmo_min]])*100),2),"00")</f>
        <v>01</v>
      </c>
      <c r="P859" t="str">
        <f>Acrescentar1[[#This Row],[comp_ritmo_min]]&amp;":"&amp;Acrescentar1[[#This Row],[comp_ritmo_seg]]</f>
        <v>06:01</v>
      </c>
    </row>
    <row r="860" spans="1:16" x14ac:dyDescent="0.3">
      <c r="A860">
        <v>859</v>
      </c>
      <c r="B860">
        <v>10159</v>
      </c>
      <c r="C860" s="1" t="s">
        <v>541</v>
      </c>
      <c r="D860" s="1" t="s">
        <v>1</v>
      </c>
      <c r="E860">
        <v>29</v>
      </c>
      <c r="F860" s="1" t="s">
        <v>36</v>
      </c>
      <c r="G860" s="4">
        <v>65</v>
      </c>
      <c r="H860" s="1" t="s">
        <v>6</v>
      </c>
      <c r="I860" s="1" t="s">
        <v>6</v>
      </c>
      <c r="J860" s="2">
        <v>4.1736111111111113E-2</v>
      </c>
      <c r="K860" s="3">
        <v>10</v>
      </c>
      <c r="L860" s="4">
        <f>HOUR(Acrescentar1[[#This Row],[tempo]])*60*60+MINUTE(Acrescentar1[[#This Row],[tempo]])*60+SECOND(Acrescentar1[[#This Row],[tempo]])</f>
        <v>3606</v>
      </c>
      <c r="M860">
        <f>Acrescentar1[[#This Row],[tempo_s]]/Acrescentar1[[#This Row],[distancia]]</f>
        <v>360.6</v>
      </c>
      <c r="N860" t="str">
        <f>TEXT(ROUNDDOWN(Acrescentar1[[#This Row],[ritmo_s]]/60,0),"00")</f>
        <v>06</v>
      </c>
      <c r="O860" s="4" t="str">
        <f>TEXT(ROUND(((Acrescentar1[[#This Row],[ritmo_s]]/60-Acrescentar1[[#This Row],[comp_ritmo_min]])*100),2),"00")</f>
        <v>01</v>
      </c>
      <c r="P860" t="str">
        <f>Acrescentar1[[#This Row],[comp_ritmo_min]]&amp;":"&amp;Acrescentar1[[#This Row],[comp_ritmo_seg]]</f>
        <v>06:01</v>
      </c>
    </row>
    <row r="861" spans="1:16" x14ac:dyDescent="0.3">
      <c r="A861">
        <v>860</v>
      </c>
      <c r="B861">
        <v>9782</v>
      </c>
      <c r="C861" s="1" t="s">
        <v>542</v>
      </c>
      <c r="D861" s="1" t="s">
        <v>1</v>
      </c>
      <c r="E861">
        <v>46</v>
      </c>
      <c r="F861" s="1" t="s">
        <v>16</v>
      </c>
      <c r="G861" s="4">
        <v>126</v>
      </c>
      <c r="H861" s="1" t="s">
        <v>6</v>
      </c>
      <c r="I861" s="1" t="s">
        <v>6</v>
      </c>
      <c r="J861" s="2">
        <v>4.1736111111111113E-2</v>
      </c>
      <c r="K861" s="3">
        <v>10</v>
      </c>
      <c r="L861" s="4">
        <f>HOUR(Acrescentar1[[#This Row],[tempo]])*60*60+MINUTE(Acrescentar1[[#This Row],[tempo]])*60+SECOND(Acrescentar1[[#This Row],[tempo]])</f>
        <v>3606</v>
      </c>
      <c r="M861">
        <f>Acrescentar1[[#This Row],[tempo_s]]/Acrescentar1[[#This Row],[distancia]]</f>
        <v>360.6</v>
      </c>
      <c r="N861" t="str">
        <f>TEXT(ROUNDDOWN(Acrescentar1[[#This Row],[ritmo_s]]/60,0),"00")</f>
        <v>06</v>
      </c>
      <c r="O861" s="4" t="str">
        <f>TEXT(ROUND(((Acrescentar1[[#This Row],[ritmo_s]]/60-Acrescentar1[[#This Row],[comp_ritmo_min]])*100),2),"00")</f>
        <v>01</v>
      </c>
      <c r="P861" t="str">
        <f>Acrescentar1[[#This Row],[comp_ritmo_min]]&amp;":"&amp;Acrescentar1[[#This Row],[comp_ritmo_seg]]</f>
        <v>06:01</v>
      </c>
    </row>
    <row r="862" spans="1:16" x14ac:dyDescent="0.3">
      <c r="A862">
        <v>861</v>
      </c>
      <c r="B862">
        <v>8858</v>
      </c>
      <c r="C862" s="1" t="s">
        <v>543</v>
      </c>
      <c r="D862" s="1" t="s">
        <v>1</v>
      </c>
      <c r="E862">
        <v>44</v>
      </c>
      <c r="F862" s="1" t="s">
        <v>14</v>
      </c>
      <c r="G862" s="4">
        <v>164</v>
      </c>
      <c r="H862" s="1" t="s">
        <v>6</v>
      </c>
      <c r="I862" s="1" t="s">
        <v>491</v>
      </c>
      <c r="J862" s="2">
        <v>4.1736111111111113E-2</v>
      </c>
      <c r="K862" s="3">
        <v>10</v>
      </c>
      <c r="L862" s="4">
        <f>HOUR(Acrescentar1[[#This Row],[tempo]])*60*60+MINUTE(Acrescentar1[[#This Row],[tempo]])*60+SECOND(Acrescentar1[[#This Row],[tempo]])</f>
        <v>3606</v>
      </c>
      <c r="M862">
        <f>Acrescentar1[[#This Row],[tempo_s]]/Acrescentar1[[#This Row],[distancia]]</f>
        <v>360.6</v>
      </c>
      <c r="N862" t="str">
        <f>TEXT(ROUNDDOWN(Acrescentar1[[#This Row],[ritmo_s]]/60,0),"00")</f>
        <v>06</v>
      </c>
      <c r="O862" s="4" t="str">
        <f>TEXT(ROUND(((Acrescentar1[[#This Row],[ritmo_s]]/60-Acrescentar1[[#This Row],[comp_ritmo_min]])*100),2),"00")</f>
        <v>01</v>
      </c>
      <c r="P862" t="str">
        <f>Acrescentar1[[#This Row],[comp_ritmo_min]]&amp;":"&amp;Acrescentar1[[#This Row],[comp_ritmo_seg]]</f>
        <v>06:01</v>
      </c>
    </row>
    <row r="863" spans="1:16" x14ac:dyDescent="0.3">
      <c r="A863">
        <v>862</v>
      </c>
      <c r="B863">
        <v>9897</v>
      </c>
      <c r="C863" s="1" t="s">
        <v>544</v>
      </c>
      <c r="D863" s="1" t="s">
        <v>1</v>
      </c>
      <c r="E863">
        <v>40</v>
      </c>
      <c r="F863" s="1" t="s">
        <v>14</v>
      </c>
      <c r="G863" s="4">
        <v>165</v>
      </c>
      <c r="H863" s="1" t="s">
        <v>6</v>
      </c>
      <c r="I863" s="1" t="s">
        <v>6</v>
      </c>
      <c r="J863" s="2">
        <v>4.1736111111111113E-2</v>
      </c>
      <c r="K863" s="3">
        <v>10</v>
      </c>
      <c r="L863" s="4">
        <f>HOUR(Acrescentar1[[#This Row],[tempo]])*60*60+MINUTE(Acrescentar1[[#This Row],[tempo]])*60+SECOND(Acrescentar1[[#This Row],[tempo]])</f>
        <v>3606</v>
      </c>
      <c r="M863">
        <f>Acrescentar1[[#This Row],[tempo_s]]/Acrescentar1[[#This Row],[distancia]]</f>
        <v>360.6</v>
      </c>
      <c r="N863" t="str">
        <f>TEXT(ROUNDDOWN(Acrescentar1[[#This Row],[ritmo_s]]/60,0),"00")</f>
        <v>06</v>
      </c>
      <c r="O863" s="4" t="str">
        <f>TEXT(ROUND(((Acrescentar1[[#This Row],[ritmo_s]]/60-Acrescentar1[[#This Row],[comp_ritmo_min]])*100),2),"00")</f>
        <v>01</v>
      </c>
      <c r="P863" t="str">
        <f>Acrescentar1[[#This Row],[comp_ritmo_min]]&amp;":"&amp;Acrescentar1[[#This Row],[comp_ritmo_seg]]</f>
        <v>06:01</v>
      </c>
    </row>
    <row r="864" spans="1:16" x14ac:dyDescent="0.3">
      <c r="A864">
        <v>863</v>
      </c>
      <c r="B864">
        <v>10852</v>
      </c>
      <c r="C864" s="1" t="s">
        <v>545</v>
      </c>
      <c r="D864" s="1" t="s">
        <v>1</v>
      </c>
      <c r="E864">
        <v>53</v>
      </c>
      <c r="F864" s="1" t="s">
        <v>18</v>
      </c>
      <c r="G864" s="4">
        <v>87</v>
      </c>
      <c r="H864" s="1" t="s">
        <v>6</v>
      </c>
      <c r="I864" s="1" t="s">
        <v>6</v>
      </c>
      <c r="J864" s="2">
        <v>4.175925925925926E-2</v>
      </c>
      <c r="K864" s="3">
        <v>10</v>
      </c>
      <c r="L864" s="4">
        <f>HOUR(Acrescentar1[[#This Row],[tempo]])*60*60+MINUTE(Acrescentar1[[#This Row],[tempo]])*60+SECOND(Acrescentar1[[#This Row],[tempo]])</f>
        <v>3608</v>
      </c>
      <c r="M864">
        <f>Acrescentar1[[#This Row],[tempo_s]]/Acrescentar1[[#This Row],[distancia]]</f>
        <v>360.8</v>
      </c>
      <c r="N864" t="str">
        <f>TEXT(ROUNDDOWN(Acrescentar1[[#This Row],[ritmo_s]]/60,0),"00")</f>
        <v>06</v>
      </c>
      <c r="O864" s="4" t="str">
        <f>TEXT(ROUND(((Acrescentar1[[#This Row],[ritmo_s]]/60-Acrescentar1[[#This Row],[comp_ritmo_min]])*100),2),"00")</f>
        <v>01</v>
      </c>
      <c r="P864" t="str">
        <f>Acrescentar1[[#This Row],[comp_ritmo_min]]&amp;":"&amp;Acrescentar1[[#This Row],[comp_ritmo_seg]]</f>
        <v>06:01</v>
      </c>
    </row>
    <row r="865" spans="1:16" x14ac:dyDescent="0.3">
      <c r="A865">
        <v>864</v>
      </c>
      <c r="B865">
        <v>11263</v>
      </c>
      <c r="C865" s="1" t="s">
        <v>546</v>
      </c>
      <c r="D865" s="1" t="s">
        <v>1</v>
      </c>
      <c r="E865">
        <v>50</v>
      </c>
      <c r="F865" s="1" t="s">
        <v>18</v>
      </c>
      <c r="G865" s="4">
        <v>88</v>
      </c>
      <c r="H865" s="1" t="s">
        <v>6</v>
      </c>
      <c r="I865" s="1" t="s">
        <v>6</v>
      </c>
      <c r="J865" s="2">
        <v>4.1782407407407407E-2</v>
      </c>
      <c r="K865" s="3">
        <v>10</v>
      </c>
      <c r="L865" s="4">
        <f>HOUR(Acrescentar1[[#This Row],[tempo]])*60*60+MINUTE(Acrescentar1[[#This Row],[tempo]])*60+SECOND(Acrescentar1[[#This Row],[tempo]])</f>
        <v>3610</v>
      </c>
      <c r="M865">
        <f>Acrescentar1[[#This Row],[tempo_s]]/Acrescentar1[[#This Row],[distancia]]</f>
        <v>361</v>
      </c>
      <c r="N865" t="str">
        <f>TEXT(ROUNDDOWN(Acrescentar1[[#This Row],[ritmo_s]]/60,0),"00")</f>
        <v>06</v>
      </c>
      <c r="O865" s="4" t="str">
        <f>TEXT(ROUND(((Acrescentar1[[#This Row],[ritmo_s]]/60-Acrescentar1[[#This Row],[comp_ritmo_min]])*100),2),"00")</f>
        <v>02</v>
      </c>
      <c r="P865" t="str">
        <f>Acrescentar1[[#This Row],[comp_ritmo_min]]&amp;":"&amp;Acrescentar1[[#This Row],[comp_ritmo_seg]]</f>
        <v>06:02</v>
      </c>
    </row>
    <row r="866" spans="1:16" x14ac:dyDescent="0.3">
      <c r="A866">
        <v>865</v>
      </c>
      <c r="B866">
        <v>9741</v>
      </c>
      <c r="C866" s="1" t="s">
        <v>547</v>
      </c>
      <c r="D866" s="1" t="s">
        <v>1</v>
      </c>
      <c r="E866">
        <v>49</v>
      </c>
      <c r="F866" s="1" t="s">
        <v>16</v>
      </c>
      <c r="G866" s="4">
        <v>127</v>
      </c>
      <c r="H866" s="1" t="s">
        <v>6</v>
      </c>
      <c r="I866" s="1" t="s">
        <v>6</v>
      </c>
      <c r="J866" s="2">
        <v>4.1782407407407407E-2</v>
      </c>
      <c r="K866" s="3">
        <v>10</v>
      </c>
      <c r="L866" s="4">
        <f>HOUR(Acrescentar1[[#This Row],[tempo]])*60*60+MINUTE(Acrescentar1[[#This Row],[tempo]])*60+SECOND(Acrescentar1[[#This Row],[tempo]])</f>
        <v>3610</v>
      </c>
      <c r="M866">
        <f>Acrescentar1[[#This Row],[tempo_s]]/Acrescentar1[[#This Row],[distancia]]</f>
        <v>361</v>
      </c>
      <c r="N866" t="str">
        <f>TEXT(ROUNDDOWN(Acrescentar1[[#This Row],[ritmo_s]]/60,0),"00")</f>
        <v>06</v>
      </c>
      <c r="O866" s="4" t="str">
        <f>TEXT(ROUND(((Acrescentar1[[#This Row],[ritmo_s]]/60-Acrescentar1[[#This Row],[comp_ritmo_min]])*100),2),"00")</f>
        <v>02</v>
      </c>
      <c r="P866" t="str">
        <f>Acrescentar1[[#This Row],[comp_ritmo_min]]&amp;":"&amp;Acrescentar1[[#This Row],[comp_ritmo_seg]]</f>
        <v>06:02</v>
      </c>
    </row>
    <row r="867" spans="1:16" x14ac:dyDescent="0.3">
      <c r="A867">
        <v>866</v>
      </c>
      <c r="B867">
        <v>9769</v>
      </c>
      <c r="C867" s="1" t="s">
        <v>479</v>
      </c>
      <c r="D867" s="1" t="s">
        <v>1</v>
      </c>
      <c r="E867">
        <v>46</v>
      </c>
      <c r="F867" s="1" t="s">
        <v>16</v>
      </c>
      <c r="G867" s="4">
        <v>128</v>
      </c>
      <c r="H867" s="1" t="s">
        <v>6</v>
      </c>
      <c r="I867" s="1" t="s">
        <v>6</v>
      </c>
      <c r="J867" s="2">
        <v>4.1793981481481481E-2</v>
      </c>
      <c r="K867" s="3">
        <v>10</v>
      </c>
      <c r="L867" s="4">
        <f>HOUR(Acrescentar1[[#This Row],[tempo]])*60*60+MINUTE(Acrescentar1[[#This Row],[tempo]])*60+SECOND(Acrescentar1[[#This Row],[tempo]])</f>
        <v>3611</v>
      </c>
      <c r="M867">
        <f>Acrescentar1[[#This Row],[tempo_s]]/Acrescentar1[[#This Row],[distancia]]</f>
        <v>361.1</v>
      </c>
      <c r="N867" t="str">
        <f>TEXT(ROUNDDOWN(Acrescentar1[[#This Row],[ritmo_s]]/60,0),"00")</f>
        <v>06</v>
      </c>
      <c r="O867" s="4" t="str">
        <f>TEXT(ROUND(((Acrescentar1[[#This Row],[ritmo_s]]/60-Acrescentar1[[#This Row],[comp_ritmo_min]])*100),2),"00")</f>
        <v>02</v>
      </c>
      <c r="P867" t="str">
        <f>Acrescentar1[[#This Row],[comp_ritmo_min]]&amp;":"&amp;Acrescentar1[[#This Row],[comp_ritmo_seg]]</f>
        <v>06:02</v>
      </c>
    </row>
    <row r="868" spans="1:16" x14ac:dyDescent="0.3">
      <c r="A868">
        <v>867</v>
      </c>
      <c r="B868">
        <v>9957</v>
      </c>
      <c r="C868" s="1" t="s">
        <v>480</v>
      </c>
      <c r="D868" s="1" t="s">
        <v>1</v>
      </c>
      <c r="E868">
        <v>46</v>
      </c>
      <c r="F868" s="1" t="s">
        <v>16</v>
      </c>
      <c r="G868" s="4">
        <v>129</v>
      </c>
      <c r="H868" s="1" t="s">
        <v>6</v>
      </c>
      <c r="I868" s="1" t="s">
        <v>6</v>
      </c>
      <c r="J868" s="2">
        <v>4.1817129629629628E-2</v>
      </c>
      <c r="K868" s="3">
        <v>10</v>
      </c>
      <c r="L868" s="4">
        <f>HOUR(Acrescentar1[[#This Row],[tempo]])*60*60+MINUTE(Acrescentar1[[#This Row],[tempo]])*60+SECOND(Acrescentar1[[#This Row],[tempo]])</f>
        <v>3613</v>
      </c>
      <c r="M868">
        <f>Acrescentar1[[#This Row],[tempo_s]]/Acrescentar1[[#This Row],[distancia]]</f>
        <v>361.3</v>
      </c>
      <c r="N868" t="str">
        <f>TEXT(ROUNDDOWN(Acrescentar1[[#This Row],[ritmo_s]]/60,0),"00")</f>
        <v>06</v>
      </c>
      <c r="O868" s="4" t="str">
        <f>TEXT(ROUND(((Acrescentar1[[#This Row],[ritmo_s]]/60-Acrescentar1[[#This Row],[comp_ritmo_min]])*100),2),"00")</f>
        <v>02</v>
      </c>
      <c r="P868" t="str">
        <f>Acrescentar1[[#This Row],[comp_ritmo_min]]&amp;":"&amp;Acrescentar1[[#This Row],[comp_ritmo_seg]]</f>
        <v>06:02</v>
      </c>
    </row>
    <row r="869" spans="1:16" x14ac:dyDescent="0.3">
      <c r="A869">
        <v>868</v>
      </c>
      <c r="B869">
        <v>10678</v>
      </c>
      <c r="C869" s="1" t="s">
        <v>481</v>
      </c>
      <c r="D869" s="1" t="s">
        <v>1</v>
      </c>
      <c r="E869">
        <v>57</v>
      </c>
      <c r="F869" s="1" t="s">
        <v>59</v>
      </c>
      <c r="G869" s="4">
        <v>51</v>
      </c>
      <c r="H869" s="1" t="s">
        <v>6</v>
      </c>
      <c r="I869" s="1" t="s">
        <v>6</v>
      </c>
      <c r="J869" s="2">
        <v>4.1828703703703701E-2</v>
      </c>
      <c r="K869" s="3">
        <v>10</v>
      </c>
      <c r="L869" s="4">
        <f>HOUR(Acrescentar1[[#This Row],[tempo]])*60*60+MINUTE(Acrescentar1[[#This Row],[tempo]])*60+SECOND(Acrescentar1[[#This Row],[tempo]])</f>
        <v>3614</v>
      </c>
      <c r="M869">
        <f>Acrescentar1[[#This Row],[tempo_s]]/Acrescentar1[[#This Row],[distancia]]</f>
        <v>361.4</v>
      </c>
      <c r="N869" t="str">
        <f>TEXT(ROUNDDOWN(Acrescentar1[[#This Row],[ritmo_s]]/60,0),"00")</f>
        <v>06</v>
      </c>
      <c r="O869" s="4" t="str">
        <f>TEXT(ROUND(((Acrescentar1[[#This Row],[ritmo_s]]/60-Acrescentar1[[#This Row],[comp_ritmo_min]])*100),2),"00")</f>
        <v>02</v>
      </c>
      <c r="P869" t="str">
        <f>Acrescentar1[[#This Row],[comp_ritmo_min]]&amp;":"&amp;Acrescentar1[[#This Row],[comp_ritmo_seg]]</f>
        <v>06:02</v>
      </c>
    </row>
    <row r="870" spans="1:16" x14ac:dyDescent="0.3">
      <c r="A870">
        <v>869</v>
      </c>
      <c r="B870">
        <v>10995</v>
      </c>
      <c r="C870" s="1" t="s">
        <v>482</v>
      </c>
      <c r="D870" s="1" t="s">
        <v>1</v>
      </c>
      <c r="E870">
        <v>51</v>
      </c>
      <c r="F870" s="1" t="s">
        <v>18</v>
      </c>
      <c r="G870" s="4">
        <v>89</v>
      </c>
      <c r="H870" s="1" t="s">
        <v>6</v>
      </c>
      <c r="I870" s="1" t="s">
        <v>6</v>
      </c>
      <c r="J870" s="2">
        <v>4.1840277777777775E-2</v>
      </c>
      <c r="K870" s="3">
        <v>10</v>
      </c>
      <c r="L870" s="4">
        <f>HOUR(Acrescentar1[[#This Row],[tempo]])*60*60+MINUTE(Acrescentar1[[#This Row],[tempo]])*60+SECOND(Acrescentar1[[#This Row],[tempo]])</f>
        <v>3615</v>
      </c>
      <c r="M870">
        <f>Acrescentar1[[#This Row],[tempo_s]]/Acrescentar1[[#This Row],[distancia]]</f>
        <v>361.5</v>
      </c>
      <c r="N870" t="str">
        <f>TEXT(ROUNDDOWN(Acrescentar1[[#This Row],[ritmo_s]]/60,0),"00")</f>
        <v>06</v>
      </c>
      <c r="O870" s="4" t="str">
        <f>TEXT(ROUND(((Acrescentar1[[#This Row],[ritmo_s]]/60-Acrescentar1[[#This Row],[comp_ritmo_min]])*100),2),"00")</f>
        <v>03</v>
      </c>
      <c r="P870" t="str">
        <f>Acrescentar1[[#This Row],[comp_ritmo_min]]&amp;":"&amp;Acrescentar1[[#This Row],[comp_ritmo_seg]]</f>
        <v>06:03</v>
      </c>
    </row>
    <row r="871" spans="1:16" x14ac:dyDescent="0.3">
      <c r="A871">
        <v>870</v>
      </c>
      <c r="B871">
        <v>8805</v>
      </c>
      <c r="C871" s="1" t="s">
        <v>483</v>
      </c>
      <c r="D871" s="1" t="s">
        <v>1</v>
      </c>
      <c r="E871">
        <v>51</v>
      </c>
      <c r="F871" s="1" t="s">
        <v>18</v>
      </c>
      <c r="G871" s="4">
        <v>90</v>
      </c>
      <c r="H871" s="1" t="s">
        <v>6</v>
      </c>
      <c r="I871" s="1" t="s">
        <v>19</v>
      </c>
      <c r="J871" s="2">
        <v>4.1875000000000002E-2</v>
      </c>
      <c r="K871" s="3">
        <v>10</v>
      </c>
      <c r="L871" s="4">
        <f>HOUR(Acrescentar1[[#This Row],[tempo]])*60*60+MINUTE(Acrescentar1[[#This Row],[tempo]])*60+SECOND(Acrescentar1[[#This Row],[tempo]])</f>
        <v>3618</v>
      </c>
      <c r="M871">
        <f>Acrescentar1[[#This Row],[tempo_s]]/Acrescentar1[[#This Row],[distancia]]</f>
        <v>361.8</v>
      </c>
      <c r="N871" t="str">
        <f>TEXT(ROUNDDOWN(Acrescentar1[[#This Row],[ritmo_s]]/60,0),"00")</f>
        <v>06</v>
      </c>
      <c r="O871" s="4" t="str">
        <f>TEXT(ROUND(((Acrescentar1[[#This Row],[ritmo_s]]/60-Acrescentar1[[#This Row],[comp_ritmo_min]])*100),2),"00")</f>
        <v>03</v>
      </c>
      <c r="P871" t="str">
        <f>Acrescentar1[[#This Row],[comp_ritmo_min]]&amp;":"&amp;Acrescentar1[[#This Row],[comp_ritmo_seg]]</f>
        <v>06:03</v>
      </c>
    </row>
    <row r="872" spans="1:16" x14ac:dyDescent="0.3">
      <c r="A872">
        <v>871</v>
      </c>
      <c r="B872">
        <v>8908</v>
      </c>
      <c r="C872" s="1" t="s">
        <v>484</v>
      </c>
      <c r="D872" s="1" t="s">
        <v>1</v>
      </c>
      <c r="E872">
        <v>31</v>
      </c>
      <c r="F872" s="1" t="s">
        <v>2</v>
      </c>
      <c r="G872" s="4">
        <v>125</v>
      </c>
      <c r="H872" s="1" t="s">
        <v>6</v>
      </c>
      <c r="I872" s="1" t="s">
        <v>9</v>
      </c>
      <c r="J872" s="2">
        <v>4.1875000000000002E-2</v>
      </c>
      <c r="K872" s="3">
        <v>10</v>
      </c>
      <c r="L872" s="4">
        <f>HOUR(Acrescentar1[[#This Row],[tempo]])*60*60+MINUTE(Acrescentar1[[#This Row],[tempo]])*60+SECOND(Acrescentar1[[#This Row],[tempo]])</f>
        <v>3618</v>
      </c>
      <c r="M872">
        <f>Acrescentar1[[#This Row],[tempo_s]]/Acrescentar1[[#This Row],[distancia]]</f>
        <v>361.8</v>
      </c>
      <c r="N872" t="str">
        <f>TEXT(ROUNDDOWN(Acrescentar1[[#This Row],[ritmo_s]]/60,0),"00")</f>
        <v>06</v>
      </c>
      <c r="O872" s="4" t="str">
        <f>TEXT(ROUND(((Acrescentar1[[#This Row],[ritmo_s]]/60-Acrescentar1[[#This Row],[comp_ritmo_min]])*100),2),"00")</f>
        <v>03</v>
      </c>
      <c r="P872" t="str">
        <f>Acrescentar1[[#This Row],[comp_ritmo_min]]&amp;":"&amp;Acrescentar1[[#This Row],[comp_ritmo_seg]]</f>
        <v>06:03</v>
      </c>
    </row>
    <row r="873" spans="1:16" x14ac:dyDescent="0.3">
      <c r="A873">
        <v>872</v>
      </c>
      <c r="B873">
        <v>10952</v>
      </c>
      <c r="C873" s="1" t="s">
        <v>485</v>
      </c>
      <c r="D873" s="1" t="s">
        <v>1</v>
      </c>
      <c r="E873">
        <v>18</v>
      </c>
      <c r="F873" s="1" t="s">
        <v>78</v>
      </c>
      <c r="G873" s="4">
        <v>13</v>
      </c>
      <c r="H873" s="1" t="s">
        <v>6</v>
      </c>
      <c r="I873" s="1" t="s">
        <v>6</v>
      </c>
      <c r="J873" s="2">
        <v>4.1886574074074076E-2</v>
      </c>
      <c r="K873" s="3">
        <v>10</v>
      </c>
      <c r="L873" s="4">
        <f>HOUR(Acrescentar1[[#This Row],[tempo]])*60*60+MINUTE(Acrescentar1[[#This Row],[tempo]])*60+SECOND(Acrescentar1[[#This Row],[tempo]])</f>
        <v>3619</v>
      </c>
      <c r="M873">
        <f>Acrescentar1[[#This Row],[tempo_s]]/Acrescentar1[[#This Row],[distancia]]</f>
        <v>361.9</v>
      </c>
      <c r="N873" t="str">
        <f>TEXT(ROUNDDOWN(Acrescentar1[[#This Row],[ritmo_s]]/60,0),"00")</f>
        <v>06</v>
      </c>
      <c r="O873" s="4" t="str">
        <f>TEXT(ROUND(((Acrescentar1[[#This Row],[ritmo_s]]/60-Acrescentar1[[#This Row],[comp_ritmo_min]])*100),2),"00")</f>
        <v>03</v>
      </c>
      <c r="P873" t="str">
        <f>Acrescentar1[[#This Row],[comp_ritmo_min]]&amp;":"&amp;Acrescentar1[[#This Row],[comp_ritmo_seg]]</f>
        <v>06:03</v>
      </c>
    </row>
    <row r="874" spans="1:16" x14ac:dyDescent="0.3">
      <c r="A874">
        <v>873</v>
      </c>
      <c r="B874">
        <v>11024</v>
      </c>
      <c r="C874" s="1" t="s">
        <v>486</v>
      </c>
      <c r="D874" s="1" t="s">
        <v>1</v>
      </c>
      <c r="E874">
        <v>44</v>
      </c>
      <c r="F874" s="1" t="s">
        <v>14</v>
      </c>
      <c r="G874" s="4">
        <v>166</v>
      </c>
      <c r="H874" s="1" t="s">
        <v>6</v>
      </c>
      <c r="I874" s="1" t="s">
        <v>6</v>
      </c>
      <c r="J874" s="2">
        <v>4.1909722222222223E-2</v>
      </c>
      <c r="K874" s="3">
        <v>10</v>
      </c>
      <c r="L874" s="4">
        <f>HOUR(Acrescentar1[[#This Row],[tempo]])*60*60+MINUTE(Acrescentar1[[#This Row],[tempo]])*60+SECOND(Acrescentar1[[#This Row],[tempo]])</f>
        <v>3621</v>
      </c>
      <c r="M874">
        <f>Acrescentar1[[#This Row],[tempo_s]]/Acrescentar1[[#This Row],[distancia]]</f>
        <v>362.1</v>
      </c>
      <c r="N874" t="str">
        <f>TEXT(ROUNDDOWN(Acrescentar1[[#This Row],[ritmo_s]]/60,0),"00")</f>
        <v>06</v>
      </c>
      <c r="O874" s="4" t="str">
        <f>TEXT(ROUND(((Acrescentar1[[#This Row],[ritmo_s]]/60-Acrescentar1[[#This Row],[comp_ritmo_min]])*100),2),"00")</f>
        <v>04</v>
      </c>
      <c r="P874" t="str">
        <f>Acrescentar1[[#This Row],[comp_ritmo_min]]&amp;":"&amp;Acrescentar1[[#This Row],[comp_ritmo_seg]]</f>
        <v>06:04</v>
      </c>
    </row>
    <row r="875" spans="1:16" x14ac:dyDescent="0.3">
      <c r="A875">
        <v>874</v>
      </c>
      <c r="B875">
        <v>8890</v>
      </c>
      <c r="C875" s="1" t="s">
        <v>487</v>
      </c>
      <c r="D875" s="1" t="s">
        <v>1</v>
      </c>
      <c r="E875">
        <v>44</v>
      </c>
      <c r="F875" s="1" t="s">
        <v>14</v>
      </c>
      <c r="G875" s="4">
        <v>167</v>
      </c>
      <c r="H875" s="1" t="s">
        <v>6</v>
      </c>
      <c r="I875" s="1" t="s">
        <v>9</v>
      </c>
      <c r="J875" s="2">
        <v>4.1921296296296297E-2</v>
      </c>
      <c r="K875" s="3">
        <v>10</v>
      </c>
      <c r="L875" s="4">
        <f>HOUR(Acrescentar1[[#This Row],[tempo]])*60*60+MINUTE(Acrescentar1[[#This Row],[tempo]])*60+SECOND(Acrescentar1[[#This Row],[tempo]])</f>
        <v>3622</v>
      </c>
      <c r="M875">
        <f>Acrescentar1[[#This Row],[tempo_s]]/Acrescentar1[[#This Row],[distancia]]</f>
        <v>362.2</v>
      </c>
      <c r="N875" t="str">
        <f>TEXT(ROUNDDOWN(Acrescentar1[[#This Row],[ritmo_s]]/60,0),"00")</f>
        <v>06</v>
      </c>
      <c r="O875" s="4" t="str">
        <f>TEXT(ROUND(((Acrescentar1[[#This Row],[ritmo_s]]/60-Acrescentar1[[#This Row],[comp_ritmo_min]])*100),2),"00")</f>
        <v>04</v>
      </c>
      <c r="P875" t="str">
        <f>Acrescentar1[[#This Row],[comp_ritmo_min]]&amp;":"&amp;Acrescentar1[[#This Row],[comp_ritmo_seg]]</f>
        <v>06:04</v>
      </c>
    </row>
    <row r="876" spans="1:16" x14ac:dyDescent="0.3">
      <c r="A876">
        <v>875</v>
      </c>
      <c r="B876">
        <v>9906</v>
      </c>
      <c r="C876" s="1" t="s">
        <v>488</v>
      </c>
      <c r="D876" s="1" t="s">
        <v>1</v>
      </c>
      <c r="E876">
        <v>50</v>
      </c>
      <c r="F876" s="1" t="s">
        <v>18</v>
      </c>
      <c r="G876" s="4">
        <v>91</v>
      </c>
      <c r="H876" s="1" t="s">
        <v>6</v>
      </c>
      <c r="I876" s="1" t="s">
        <v>6</v>
      </c>
      <c r="J876" s="2">
        <v>4.1921296296296297E-2</v>
      </c>
      <c r="K876" s="3">
        <v>10</v>
      </c>
      <c r="L876" s="4">
        <f>HOUR(Acrescentar1[[#This Row],[tempo]])*60*60+MINUTE(Acrescentar1[[#This Row],[tempo]])*60+SECOND(Acrescentar1[[#This Row],[tempo]])</f>
        <v>3622</v>
      </c>
      <c r="M876">
        <f>Acrescentar1[[#This Row],[tempo_s]]/Acrescentar1[[#This Row],[distancia]]</f>
        <v>362.2</v>
      </c>
      <c r="N876" t="str">
        <f>TEXT(ROUNDDOWN(Acrescentar1[[#This Row],[ritmo_s]]/60,0),"00")</f>
        <v>06</v>
      </c>
      <c r="O876" s="4" t="str">
        <f>TEXT(ROUND(((Acrescentar1[[#This Row],[ritmo_s]]/60-Acrescentar1[[#This Row],[comp_ritmo_min]])*100),2),"00")</f>
        <v>04</v>
      </c>
      <c r="P876" t="str">
        <f>Acrescentar1[[#This Row],[comp_ritmo_min]]&amp;":"&amp;Acrescentar1[[#This Row],[comp_ritmo_seg]]</f>
        <v>06:04</v>
      </c>
    </row>
    <row r="877" spans="1:16" x14ac:dyDescent="0.3">
      <c r="A877">
        <v>876</v>
      </c>
      <c r="B877">
        <v>10914</v>
      </c>
      <c r="C877" s="1" t="s">
        <v>489</v>
      </c>
      <c r="D877" s="1" t="s">
        <v>1</v>
      </c>
      <c r="E877">
        <v>63</v>
      </c>
      <c r="F877" s="1" t="s">
        <v>51</v>
      </c>
      <c r="G877" s="4">
        <v>33</v>
      </c>
      <c r="H877" s="1" t="s">
        <v>6</v>
      </c>
      <c r="I877" s="1" t="s">
        <v>6</v>
      </c>
      <c r="J877" s="2">
        <v>4.1944444444444444E-2</v>
      </c>
      <c r="K877" s="3">
        <v>10</v>
      </c>
      <c r="L877" s="4">
        <f>HOUR(Acrescentar1[[#This Row],[tempo]])*60*60+MINUTE(Acrescentar1[[#This Row],[tempo]])*60+SECOND(Acrescentar1[[#This Row],[tempo]])</f>
        <v>3624</v>
      </c>
      <c r="M877">
        <f>Acrescentar1[[#This Row],[tempo_s]]/Acrescentar1[[#This Row],[distancia]]</f>
        <v>362.4</v>
      </c>
      <c r="N877" t="str">
        <f>TEXT(ROUNDDOWN(Acrescentar1[[#This Row],[ritmo_s]]/60,0),"00")</f>
        <v>06</v>
      </c>
      <c r="O877" s="4" t="str">
        <f>TEXT(ROUND(((Acrescentar1[[#This Row],[ritmo_s]]/60-Acrescentar1[[#This Row],[comp_ritmo_min]])*100),2),"00")</f>
        <v>04</v>
      </c>
      <c r="P877" t="str">
        <f>Acrescentar1[[#This Row],[comp_ritmo_min]]&amp;":"&amp;Acrescentar1[[#This Row],[comp_ritmo_seg]]</f>
        <v>06:04</v>
      </c>
    </row>
    <row r="878" spans="1:16" x14ac:dyDescent="0.3">
      <c r="A878">
        <v>877</v>
      </c>
      <c r="B878">
        <v>8861</v>
      </c>
      <c r="C878" s="1" t="s">
        <v>490</v>
      </c>
      <c r="D878" s="1" t="s">
        <v>1</v>
      </c>
      <c r="E878">
        <v>43</v>
      </c>
      <c r="F878" s="1" t="s">
        <v>14</v>
      </c>
      <c r="G878" s="4">
        <v>168</v>
      </c>
      <c r="H878" s="1" t="s">
        <v>6</v>
      </c>
      <c r="I878" s="1" t="s">
        <v>491</v>
      </c>
      <c r="J878" s="2">
        <v>4.1967592592592591E-2</v>
      </c>
      <c r="K878" s="3">
        <v>10</v>
      </c>
      <c r="L878" s="4">
        <f>HOUR(Acrescentar1[[#This Row],[tempo]])*60*60+MINUTE(Acrescentar1[[#This Row],[tempo]])*60+SECOND(Acrescentar1[[#This Row],[tempo]])</f>
        <v>3626</v>
      </c>
      <c r="M878">
        <f>Acrescentar1[[#This Row],[tempo_s]]/Acrescentar1[[#This Row],[distancia]]</f>
        <v>362.6</v>
      </c>
      <c r="N878" t="str">
        <f>TEXT(ROUNDDOWN(Acrescentar1[[#This Row],[ritmo_s]]/60,0),"00")</f>
        <v>06</v>
      </c>
      <c r="O878" s="4" t="str">
        <f>TEXT(ROUND(((Acrescentar1[[#This Row],[ritmo_s]]/60-Acrescentar1[[#This Row],[comp_ritmo_min]])*100),2),"00")</f>
        <v>04</v>
      </c>
      <c r="P878" t="str">
        <f>Acrescentar1[[#This Row],[comp_ritmo_min]]&amp;":"&amp;Acrescentar1[[#This Row],[comp_ritmo_seg]]</f>
        <v>06:04</v>
      </c>
    </row>
    <row r="879" spans="1:16" x14ac:dyDescent="0.3">
      <c r="A879">
        <v>878</v>
      </c>
      <c r="B879">
        <v>9816</v>
      </c>
      <c r="C879" s="1" t="s">
        <v>492</v>
      </c>
      <c r="D879" s="1" t="s">
        <v>1</v>
      </c>
      <c r="E879">
        <v>39</v>
      </c>
      <c r="F879" s="1" t="s">
        <v>11</v>
      </c>
      <c r="G879" s="4">
        <v>138</v>
      </c>
      <c r="H879" s="1" t="s">
        <v>6</v>
      </c>
      <c r="I879" s="1" t="s">
        <v>6</v>
      </c>
      <c r="J879" s="2">
        <v>4.1979166666666665E-2</v>
      </c>
      <c r="K879" s="3">
        <v>10</v>
      </c>
      <c r="L879" s="4">
        <f>HOUR(Acrescentar1[[#This Row],[tempo]])*60*60+MINUTE(Acrescentar1[[#This Row],[tempo]])*60+SECOND(Acrescentar1[[#This Row],[tempo]])</f>
        <v>3627</v>
      </c>
      <c r="M879">
        <f>Acrescentar1[[#This Row],[tempo_s]]/Acrescentar1[[#This Row],[distancia]]</f>
        <v>362.7</v>
      </c>
      <c r="N879" t="str">
        <f>TEXT(ROUNDDOWN(Acrescentar1[[#This Row],[ritmo_s]]/60,0),"00")</f>
        <v>06</v>
      </c>
      <c r="O879" s="4" t="str">
        <f>TEXT(ROUND(((Acrescentar1[[#This Row],[ritmo_s]]/60-Acrescentar1[[#This Row],[comp_ritmo_min]])*100),2),"00")</f>
        <v>05</v>
      </c>
      <c r="P879" t="str">
        <f>Acrescentar1[[#This Row],[comp_ritmo_min]]&amp;":"&amp;Acrescentar1[[#This Row],[comp_ritmo_seg]]</f>
        <v>06:05</v>
      </c>
    </row>
    <row r="880" spans="1:16" x14ac:dyDescent="0.3">
      <c r="A880">
        <v>879</v>
      </c>
      <c r="B880">
        <v>10599</v>
      </c>
      <c r="C880" s="1" t="s">
        <v>493</v>
      </c>
      <c r="D880" s="1" t="s">
        <v>1</v>
      </c>
      <c r="E880">
        <v>46</v>
      </c>
      <c r="F880" s="1" t="s">
        <v>16</v>
      </c>
      <c r="G880" s="4">
        <v>130</v>
      </c>
      <c r="H880" s="1" t="s">
        <v>6</v>
      </c>
      <c r="I880" s="1" t="s">
        <v>6</v>
      </c>
      <c r="J880" s="2">
        <v>4.1979166666666665E-2</v>
      </c>
      <c r="K880" s="3">
        <v>10</v>
      </c>
      <c r="L880" s="4">
        <f>HOUR(Acrescentar1[[#This Row],[tempo]])*60*60+MINUTE(Acrescentar1[[#This Row],[tempo]])*60+SECOND(Acrescentar1[[#This Row],[tempo]])</f>
        <v>3627</v>
      </c>
      <c r="M880">
        <f>Acrescentar1[[#This Row],[tempo_s]]/Acrescentar1[[#This Row],[distancia]]</f>
        <v>362.7</v>
      </c>
      <c r="N880" t="str">
        <f>TEXT(ROUNDDOWN(Acrescentar1[[#This Row],[ritmo_s]]/60,0),"00")</f>
        <v>06</v>
      </c>
      <c r="O880" s="4" t="str">
        <f>TEXT(ROUND(((Acrescentar1[[#This Row],[ritmo_s]]/60-Acrescentar1[[#This Row],[comp_ritmo_min]])*100),2),"00")</f>
        <v>05</v>
      </c>
      <c r="P880" t="str">
        <f>Acrescentar1[[#This Row],[comp_ritmo_min]]&amp;":"&amp;Acrescentar1[[#This Row],[comp_ritmo_seg]]</f>
        <v>06:05</v>
      </c>
    </row>
    <row r="881" spans="1:16" x14ac:dyDescent="0.3">
      <c r="A881">
        <v>880</v>
      </c>
      <c r="B881">
        <v>10243</v>
      </c>
      <c r="C881" s="1" t="s">
        <v>494</v>
      </c>
      <c r="D881" s="1" t="s">
        <v>1</v>
      </c>
      <c r="E881">
        <v>39</v>
      </c>
      <c r="F881" s="1" t="s">
        <v>11</v>
      </c>
      <c r="G881" s="4">
        <v>139</v>
      </c>
      <c r="H881" s="1" t="s">
        <v>6</v>
      </c>
      <c r="I881" s="1" t="s">
        <v>6</v>
      </c>
      <c r="J881" s="2">
        <v>4.1990740740740738E-2</v>
      </c>
      <c r="K881" s="3">
        <v>10</v>
      </c>
      <c r="L881" s="4">
        <f>HOUR(Acrescentar1[[#This Row],[tempo]])*60*60+MINUTE(Acrescentar1[[#This Row],[tempo]])*60+SECOND(Acrescentar1[[#This Row],[tempo]])</f>
        <v>3628</v>
      </c>
      <c r="M881">
        <f>Acrescentar1[[#This Row],[tempo_s]]/Acrescentar1[[#This Row],[distancia]]</f>
        <v>362.8</v>
      </c>
      <c r="N881" t="str">
        <f>TEXT(ROUNDDOWN(Acrescentar1[[#This Row],[ritmo_s]]/60,0),"00")</f>
        <v>06</v>
      </c>
      <c r="O881" s="4" t="str">
        <f>TEXT(ROUND(((Acrescentar1[[#This Row],[ritmo_s]]/60-Acrescentar1[[#This Row],[comp_ritmo_min]])*100),2),"00")</f>
        <v>05</v>
      </c>
      <c r="P881" t="str">
        <f>Acrescentar1[[#This Row],[comp_ritmo_min]]&amp;":"&amp;Acrescentar1[[#This Row],[comp_ritmo_seg]]</f>
        <v>06:05</v>
      </c>
    </row>
    <row r="882" spans="1:16" x14ac:dyDescent="0.3">
      <c r="A882">
        <v>881</v>
      </c>
      <c r="B882">
        <v>10470</v>
      </c>
      <c r="C882" s="1" t="s">
        <v>495</v>
      </c>
      <c r="D882" s="1" t="s">
        <v>1</v>
      </c>
      <c r="E882">
        <v>32</v>
      </c>
      <c r="F882" s="1" t="s">
        <v>2</v>
      </c>
      <c r="G882" s="4">
        <v>126</v>
      </c>
      <c r="H882" s="1" t="s">
        <v>6</v>
      </c>
      <c r="I882" s="1" t="s">
        <v>6</v>
      </c>
      <c r="J882" s="2">
        <v>4.2002314814814812E-2</v>
      </c>
      <c r="K882" s="3">
        <v>10</v>
      </c>
      <c r="L882" s="4">
        <f>HOUR(Acrescentar1[[#This Row],[tempo]])*60*60+MINUTE(Acrescentar1[[#This Row],[tempo]])*60+SECOND(Acrescentar1[[#This Row],[tempo]])</f>
        <v>3629</v>
      </c>
      <c r="M882">
        <f>Acrescentar1[[#This Row],[tempo_s]]/Acrescentar1[[#This Row],[distancia]]</f>
        <v>362.9</v>
      </c>
      <c r="N882" t="str">
        <f>TEXT(ROUNDDOWN(Acrescentar1[[#This Row],[ritmo_s]]/60,0),"00")</f>
        <v>06</v>
      </c>
      <c r="O882" s="4" t="str">
        <f>TEXT(ROUND(((Acrescentar1[[#This Row],[ritmo_s]]/60-Acrescentar1[[#This Row],[comp_ritmo_min]])*100),2),"00")</f>
        <v>05</v>
      </c>
      <c r="P882" t="str">
        <f>Acrescentar1[[#This Row],[comp_ritmo_min]]&amp;":"&amp;Acrescentar1[[#This Row],[comp_ritmo_seg]]</f>
        <v>06:05</v>
      </c>
    </row>
    <row r="883" spans="1:16" x14ac:dyDescent="0.3">
      <c r="A883">
        <v>882</v>
      </c>
      <c r="B883">
        <v>10543</v>
      </c>
      <c r="C883" s="1" t="s">
        <v>496</v>
      </c>
      <c r="D883" s="1" t="s">
        <v>1</v>
      </c>
      <c r="E883">
        <v>38</v>
      </c>
      <c r="F883" s="1" t="s">
        <v>11</v>
      </c>
      <c r="G883" s="4">
        <v>140</v>
      </c>
      <c r="H883" s="1" t="s">
        <v>6</v>
      </c>
      <c r="I883" s="1" t="s">
        <v>6</v>
      </c>
      <c r="J883" s="2">
        <v>4.2002314814814812E-2</v>
      </c>
      <c r="K883" s="3">
        <v>10</v>
      </c>
      <c r="L883" s="4">
        <f>HOUR(Acrescentar1[[#This Row],[tempo]])*60*60+MINUTE(Acrescentar1[[#This Row],[tempo]])*60+SECOND(Acrescentar1[[#This Row],[tempo]])</f>
        <v>3629</v>
      </c>
      <c r="M883">
        <f>Acrescentar1[[#This Row],[tempo_s]]/Acrescentar1[[#This Row],[distancia]]</f>
        <v>362.9</v>
      </c>
      <c r="N883" t="str">
        <f>TEXT(ROUNDDOWN(Acrescentar1[[#This Row],[ritmo_s]]/60,0),"00")</f>
        <v>06</v>
      </c>
      <c r="O883" s="4" t="str">
        <f>TEXT(ROUND(((Acrescentar1[[#This Row],[ritmo_s]]/60-Acrescentar1[[#This Row],[comp_ritmo_min]])*100),2),"00")</f>
        <v>05</v>
      </c>
      <c r="P883" t="str">
        <f>Acrescentar1[[#This Row],[comp_ritmo_min]]&amp;":"&amp;Acrescentar1[[#This Row],[comp_ritmo_seg]]</f>
        <v>06:05</v>
      </c>
    </row>
    <row r="884" spans="1:16" x14ac:dyDescent="0.3">
      <c r="A884">
        <v>883</v>
      </c>
      <c r="B884">
        <v>9308</v>
      </c>
      <c r="C884" s="1" t="s">
        <v>497</v>
      </c>
      <c r="D884" s="1" t="s">
        <v>1</v>
      </c>
      <c r="E884">
        <v>35</v>
      </c>
      <c r="F884" s="1" t="s">
        <v>11</v>
      </c>
      <c r="G884" s="4">
        <v>141</v>
      </c>
      <c r="H884" s="1" t="s">
        <v>6</v>
      </c>
      <c r="I884" s="1" t="s">
        <v>87</v>
      </c>
      <c r="J884" s="2">
        <v>4.2002314814814812E-2</v>
      </c>
      <c r="K884" s="3">
        <v>10</v>
      </c>
      <c r="L884" s="4">
        <f>HOUR(Acrescentar1[[#This Row],[tempo]])*60*60+MINUTE(Acrescentar1[[#This Row],[tempo]])*60+SECOND(Acrescentar1[[#This Row],[tempo]])</f>
        <v>3629</v>
      </c>
      <c r="M884">
        <f>Acrescentar1[[#This Row],[tempo_s]]/Acrescentar1[[#This Row],[distancia]]</f>
        <v>362.9</v>
      </c>
      <c r="N884" t="str">
        <f>TEXT(ROUNDDOWN(Acrescentar1[[#This Row],[ritmo_s]]/60,0),"00")</f>
        <v>06</v>
      </c>
      <c r="O884" s="4" t="str">
        <f>TEXT(ROUND(((Acrescentar1[[#This Row],[ritmo_s]]/60-Acrescentar1[[#This Row],[comp_ritmo_min]])*100),2),"00")</f>
        <v>05</v>
      </c>
      <c r="P884" t="str">
        <f>Acrescentar1[[#This Row],[comp_ritmo_min]]&amp;":"&amp;Acrescentar1[[#This Row],[comp_ritmo_seg]]</f>
        <v>06:05</v>
      </c>
    </row>
    <row r="885" spans="1:16" x14ac:dyDescent="0.3">
      <c r="A885">
        <v>884</v>
      </c>
      <c r="B885">
        <v>9877</v>
      </c>
      <c r="C885" s="1" t="s">
        <v>498</v>
      </c>
      <c r="D885" s="1" t="s">
        <v>1</v>
      </c>
      <c r="E885">
        <v>44</v>
      </c>
      <c r="F885" s="1" t="s">
        <v>14</v>
      </c>
      <c r="G885" s="4">
        <v>169</v>
      </c>
      <c r="H885" s="1" t="s">
        <v>6</v>
      </c>
      <c r="I885" s="1" t="s">
        <v>6</v>
      </c>
      <c r="J885" s="2">
        <v>4.2025462962962966E-2</v>
      </c>
      <c r="K885" s="3">
        <v>10</v>
      </c>
      <c r="L885" s="4">
        <f>HOUR(Acrescentar1[[#This Row],[tempo]])*60*60+MINUTE(Acrescentar1[[#This Row],[tempo]])*60+SECOND(Acrescentar1[[#This Row],[tempo]])</f>
        <v>3631</v>
      </c>
      <c r="M885">
        <f>Acrescentar1[[#This Row],[tempo_s]]/Acrescentar1[[#This Row],[distancia]]</f>
        <v>363.1</v>
      </c>
      <c r="N885" t="str">
        <f>TEXT(ROUNDDOWN(Acrescentar1[[#This Row],[ritmo_s]]/60,0),"00")</f>
        <v>06</v>
      </c>
      <c r="O885" s="4" t="str">
        <f>TEXT(ROUND(((Acrescentar1[[#This Row],[ritmo_s]]/60-Acrescentar1[[#This Row],[comp_ritmo_min]])*100),2),"00")</f>
        <v>05</v>
      </c>
      <c r="P885" t="str">
        <f>Acrescentar1[[#This Row],[comp_ritmo_min]]&amp;":"&amp;Acrescentar1[[#This Row],[comp_ritmo_seg]]</f>
        <v>06:05</v>
      </c>
    </row>
    <row r="886" spans="1:16" x14ac:dyDescent="0.3">
      <c r="A886">
        <v>885</v>
      </c>
      <c r="B886">
        <v>9285</v>
      </c>
      <c r="C886" s="1" t="s">
        <v>499</v>
      </c>
      <c r="D886" s="1" t="s">
        <v>1</v>
      </c>
      <c r="E886">
        <v>31</v>
      </c>
      <c r="F886" s="1" t="s">
        <v>2</v>
      </c>
      <c r="G886" s="4">
        <v>127</v>
      </c>
      <c r="H886" s="1" t="s">
        <v>6</v>
      </c>
      <c r="I886" s="1" t="s">
        <v>7</v>
      </c>
      <c r="J886" s="2">
        <v>4.2025462962962966E-2</v>
      </c>
      <c r="K886" s="3">
        <v>10</v>
      </c>
      <c r="L886" s="4">
        <f>HOUR(Acrescentar1[[#This Row],[tempo]])*60*60+MINUTE(Acrescentar1[[#This Row],[tempo]])*60+SECOND(Acrescentar1[[#This Row],[tempo]])</f>
        <v>3631</v>
      </c>
      <c r="M886">
        <f>Acrescentar1[[#This Row],[tempo_s]]/Acrescentar1[[#This Row],[distancia]]</f>
        <v>363.1</v>
      </c>
      <c r="N886" t="str">
        <f>TEXT(ROUNDDOWN(Acrescentar1[[#This Row],[ritmo_s]]/60,0),"00")</f>
        <v>06</v>
      </c>
      <c r="O886" s="4" t="str">
        <f>TEXT(ROUND(((Acrescentar1[[#This Row],[ritmo_s]]/60-Acrescentar1[[#This Row],[comp_ritmo_min]])*100),2),"00")</f>
        <v>05</v>
      </c>
      <c r="P886" t="str">
        <f>Acrescentar1[[#This Row],[comp_ritmo_min]]&amp;":"&amp;Acrescentar1[[#This Row],[comp_ritmo_seg]]</f>
        <v>06:05</v>
      </c>
    </row>
    <row r="887" spans="1:16" x14ac:dyDescent="0.3">
      <c r="A887">
        <v>886</v>
      </c>
      <c r="B887">
        <v>11027</v>
      </c>
      <c r="C887" s="1" t="s">
        <v>500</v>
      </c>
      <c r="D887" s="1" t="s">
        <v>1</v>
      </c>
      <c r="E887">
        <v>38</v>
      </c>
      <c r="F887" s="1" t="s">
        <v>11</v>
      </c>
      <c r="G887" s="4">
        <v>142</v>
      </c>
      <c r="H887" s="1" t="s">
        <v>6</v>
      </c>
      <c r="I887" s="1" t="s">
        <v>6</v>
      </c>
      <c r="J887" s="2">
        <v>4.2037037037037039E-2</v>
      </c>
      <c r="K887" s="3">
        <v>10</v>
      </c>
      <c r="L887" s="4">
        <f>HOUR(Acrescentar1[[#This Row],[tempo]])*60*60+MINUTE(Acrescentar1[[#This Row],[tempo]])*60+SECOND(Acrescentar1[[#This Row],[tempo]])</f>
        <v>3632</v>
      </c>
      <c r="M887">
        <f>Acrescentar1[[#This Row],[tempo_s]]/Acrescentar1[[#This Row],[distancia]]</f>
        <v>363.2</v>
      </c>
      <c r="N887" t="str">
        <f>TEXT(ROUNDDOWN(Acrescentar1[[#This Row],[ritmo_s]]/60,0),"00")</f>
        <v>06</v>
      </c>
      <c r="O887" s="4" t="str">
        <f>TEXT(ROUND(((Acrescentar1[[#This Row],[ritmo_s]]/60-Acrescentar1[[#This Row],[comp_ritmo_min]])*100),2),"00")</f>
        <v>05</v>
      </c>
      <c r="P887" t="str">
        <f>Acrescentar1[[#This Row],[comp_ritmo_min]]&amp;":"&amp;Acrescentar1[[#This Row],[comp_ritmo_seg]]</f>
        <v>06:05</v>
      </c>
    </row>
    <row r="888" spans="1:16" x14ac:dyDescent="0.3">
      <c r="A888">
        <v>887</v>
      </c>
      <c r="B888">
        <v>10682</v>
      </c>
      <c r="C888" s="1" t="s">
        <v>501</v>
      </c>
      <c r="D888" s="1" t="s">
        <v>1</v>
      </c>
      <c r="E888">
        <v>38</v>
      </c>
      <c r="F888" s="1" t="s">
        <v>11</v>
      </c>
      <c r="G888" s="4">
        <v>143</v>
      </c>
      <c r="H888" s="1" t="s">
        <v>6</v>
      </c>
      <c r="I888" s="1" t="s">
        <v>6</v>
      </c>
      <c r="J888" s="2">
        <v>4.2060185185185187E-2</v>
      </c>
      <c r="K888" s="3">
        <v>10</v>
      </c>
      <c r="L888" s="4">
        <f>HOUR(Acrescentar1[[#This Row],[tempo]])*60*60+MINUTE(Acrescentar1[[#This Row],[tempo]])*60+SECOND(Acrescentar1[[#This Row],[tempo]])</f>
        <v>3634</v>
      </c>
      <c r="M888">
        <f>Acrescentar1[[#This Row],[tempo_s]]/Acrescentar1[[#This Row],[distancia]]</f>
        <v>363.4</v>
      </c>
      <c r="N888" t="str">
        <f>TEXT(ROUNDDOWN(Acrescentar1[[#This Row],[ritmo_s]]/60,0),"00")</f>
        <v>06</v>
      </c>
      <c r="O888" s="4" t="str">
        <f>TEXT(ROUND(((Acrescentar1[[#This Row],[ritmo_s]]/60-Acrescentar1[[#This Row],[comp_ritmo_min]])*100),2),"00")</f>
        <v>06</v>
      </c>
      <c r="P888" t="str">
        <f>Acrescentar1[[#This Row],[comp_ritmo_min]]&amp;":"&amp;Acrescentar1[[#This Row],[comp_ritmo_seg]]</f>
        <v>06:06</v>
      </c>
    </row>
    <row r="889" spans="1:16" x14ac:dyDescent="0.3">
      <c r="A889">
        <v>888</v>
      </c>
      <c r="B889">
        <v>8875</v>
      </c>
      <c r="C889" s="1" t="s">
        <v>502</v>
      </c>
      <c r="D889" s="1" t="s">
        <v>1</v>
      </c>
      <c r="E889">
        <v>35</v>
      </c>
      <c r="F889" s="1" t="s">
        <v>11</v>
      </c>
      <c r="G889" s="4">
        <v>144</v>
      </c>
      <c r="H889" s="1" t="s">
        <v>6</v>
      </c>
      <c r="I889" s="1" t="s">
        <v>133</v>
      </c>
      <c r="J889" s="2">
        <v>4.2060185185185187E-2</v>
      </c>
      <c r="K889" s="3">
        <v>10</v>
      </c>
      <c r="L889" s="4">
        <f>HOUR(Acrescentar1[[#This Row],[tempo]])*60*60+MINUTE(Acrescentar1[[#This Row],[tempo]])*60+SECOND(Acrescentar1[[#This Row],[tempo]])</f>
        <v>3634</v>
      </c>
      <c r="M889">
        <f>Acrescentar1[[#This Row],[tempo_s]]/Acrescentar1[[#This Row],[distancia]]</f>
        <v>363.4</v>
      </c>
      <c r="N889" t="str">
        <f>TEXT(ROUNDDOWN(Acrescentar1[[#This Row],[ritmo_s]]/60,0),"00")</f>
        <v>06</v>
      </c>
      <c r="O889" s="4" t="str">
        <f>TEXT(ROUND(((Acrescentar1[[#This Row],[ritmo_s]]/60-Acrescentar1[[#This Row],[comp_ritmo_min]])*100),2),"00")</f>
        <v>06</v>
      </c>
      <c r="P889" t="str">
        <f>Acrescentar1[[#This Row],[comp_ritmo_min]]&amp;":"&amp;Acrescentar1[[#This Row],[comp_ritmo_seg]]</f>
        <v>06:06</v>
      </c>
    </row>
    <row r="890" spans="1:16" x14ac:dyDescent="0.3">
      <c r="A890">
        <v>889</v>
      </c>
      <c r="B890">
        <v>10903</v>
      </c>
      <c r="C890" s="1" t="s">
        <v>503</v>
      </c>
      <c r="D890" s="1" t="s">
        <v>1</v>
      </c>
      <c r="E890">
        <v>32</v>
      </c>
      <c r="F890" s="1" t="s">
        <v>2</v>
      </c>
      <c r="G890" s="4">
        <v>128</v>
      </c>
      <c r="H890" s="1" t="s">
        <v>6</v>
      </c>
      <c r="I890" s="1" t="s">
        <v>6</v>
      </c>
      <c r="J890" s="2">
        <v>4.2106481481481481E-2</v>
      </c>
      <c r="K890" s="3">
        <v>10</v>
      </c>
      <c r="L890" s="4">
        <f>HOUR(Acrescentar1[[#This Row],[tempo]])*60*60+MINUTE(Acrescentar1[[#This Row],[tempo]])*60+SECOND(Acrescentar1[[#This Row],[tempo]])</f>
        <v>3638</v>
      </c>
      <c r="M890">
        <f>Acrescentar1[[#This Row],[tempo_s]]/Acrescentar1[[#This Row],[distancia]]</f>
        <v>363.8</v>
      </c>
      <c r="N890" t="str">
        <f>TEXT(ROUNDDOWN(Acrescentar1[[#This Row],[ritmo_s]]/60,0),"00")</f>
        <v>06</v>
      </c>
      <c r="O890" s="4" t="str">
        <f>TEXT(ROUND(((Acrescentar1[[#This Row],[ritmo_s]]/60-Acrescentar1[[#This Row],[comp_ritmo_min]])*100),2),"00")</f>
        <v>06</v>
      </c>
      <c r="P890" t="str">
        <f>Acrescentar1[[#This Row],[comp_ritmo_min]]&amp;":"&amp;Acrescentar1[[#This Row],[comp_ritmo_seg]]</f>
        <v>06:06</v>
      </c>
    </row>
    <row r="891" spans="1:16" x14ac:dyDescent="0.3">
      <c r="A891">
        <v>890</v>
      </c>
      <c r="B891">
        <v>10565</v>
      </c>
      <c r="C891" s="1" t="s">
        <v>504</v>
      </c>
      <c r="D891" s="1" t="s">
        <v>1</v>
      </c>
      <c r="E891">
        <v>26</v>
      </c>
      <c r="F891" s="1" t="s">
        <v>36</v>
      </c>
      <c r="G891" s="4">
        <v>66</v>
      </c>
      <c r="H891" s="1" t="s">
        <v>6</v>
      </c>
      <c r="I891" s="1" t="s">
        <v>6</v>
      </c>
      <c r="J891" s="2">
        <v>4.2129629629629628E-2</v>
      </c>
      <c r="K891" s="3">
        <v>10</v>
      </c>
      <c r="L891" s="4">
        <f>HOUR(Acrescentar1[[#This Row],[tempo]])*60*60+MINUTE(Acrescentar1[[#This Row],[tempo]])*60+SECOND(Acrescentar1[[#This Row],[tempo]])</f>
        <v>3640</v>
      </c>
      <c r="M891">
        <f>Acrescentar1[[#This Row],[tempo_s]]/Acrescentar1[[#This Row],[distancia]]</f>
        <v>364</v>
      </c>
      <c r="N891" t="str">
        <f>TEXT(ROUNDDOWN(Acrescentar1[[#This Row],[ritmo_s]]/60,0),"00")</f>
        <v>06</v>
      </c>
      <c r="O891" s="4" t="str">
        <f>TEXT(ROUND(((Acrescentar1[[#This Row],[ritmo_s]]/60-Acrescentar1[[#This Row],[comp_ritmo_min]])*100),2),"00")</f>
        <v>07</v>
      </c>
      <c r="P891" t="str">
        <f>Acrescentar1[[#This Row],[comp_ritmo_min]]&amp;":"&amp;Acrescentar1[[#This Row],[comp_ritmo_seg]]</f>
        <v>06:07</v>
      </c>
    </row>
    <row r="892" spans="1:16" x14ac:dyDescent="0.3">
      <c r="A892">
        <v>891</v>
      </c>
      <c r="B892">
        <v>8775</v>
      </c>
      <c r="C892" s="1" t="s">
        <v>505</v>
      </c>
      <c r="D892" s="1" t="s">
        <v>1</v>
      </c>
      <c r="E892">
        <v>41</v>
      </c>
      <c r="F892" s="1" t="s">
        <v>14</v>
      </c>
      <c r="G892" s="4">
        <v>170</v>
      </c>
      <c r="H892" s="1" t="s">
        <v>6</v>
      </c>
      <c r="I892" s="1" t="s">
        <v>19</v>
      </c>
      <c r="J892" s="2">
        <v>4.2141203703703702E-2</v>
      </c>
      <c r="K892" s="3">
        <v>10</v>
      </c>
      <c r="L892" s="4">
        <f>HOUR(Acrescentar1[[#This Row],[tempo]])*60*60+MINUTE(Acrescentar1[[#This Row],[tempo]])*60+SECOND(Acrescentar1[[#This Row],[tempo]])</f>
        <v>3641</v>
      </c>
      <c r="M892">
        <f>Acrescentar1[[#This Row],[tempo_s]]/Acrescentar1[[#This Row],[distancia]]</f>
        <v>364.1</v>
      </c>
      <c r="N892" t="str">
        <f>TEXT(ROUNDDOWN(Acrescentar1[[#This Row],[ritmo_s]]/60,0),"00")</f>
        <v>06</v>
      </c>
      <c r="O892" s="4" t="str">
        <f>TEXT(ROUND(((Acrescentar1[[#This Row],[ritmo_s]]/60-Acrescentar1[[#This Row],[comp_ritmo_min]])*100),2),"00")</f>
        <v>07</v>
      </c>
      <c r="P892" t="str">
        <f>Acrescentar1[[#This Row],[comp_ritmo_min]]&amp;":"&amp;Acrescentar1[[#This Row],[comp_ritmo_seg]]</f>
        <v>06:07</v>
      </c>
    </row>
    <row r="893" spans="1:16" x14ac:dyDescent="0.3">
      <c r="A893">
        <v>892</v>
      </c>
      <c r="B893">
        <v>9271</v>
      </c>
      <c r="C893" s="1" t="s">
        <v>506</v>
      </c>
      <c r="D893" s="1" t="s">
        <v>1</v>
      </c>
      <c r="E893">
        <v>44</v>
      </c>
      <c r="F893" s="1" t="s">
        <v>14</v>
      </c>
      <c r="G893" s="4">
        <v>171</v>
      </c>
      <c r="H893" s="1" t="s">
        <v>6</v>
      </c>
      <c r="I893" s="1" t="s">
        <v>7</v>
      </c>
      <c r="J893" s="2">
        <v>4.2187500000000003E-2</v>
      </c>
      <c r="K893" s="3">
        <v>10</v>
      </c>
      <c r="L893" s="4">
        <f>HOUR(Acrescentar1[[#This Row],[tempo]])*60*60+MINUTE(Acrescentar1[[#This Row],[tempo]])*60+SECOND(Acrescentar1[[#This Row],[tempo]])</f>
        <v>3645</v>
      </c>
      <c r="M893">
        <f>Acrescentar1[[#This Row],[tempo_s]]/Acrescentar1[[#This Row],[distancia]]</f>
        <v>364.5</v>
      </c>
      <c r="N893" t="str">
        <f>TEXT(ROUNDDOWN(Acrescentar1[[#This Row],[ritmo_s]]/60,0),"00")</f>
        <v>06</v>
      </c>
      <c r="O893" s="4" t="str">
        <f>TEXT(ROUND(((Acrescentar1[[#This Row],[ritmo_s]]/60-Acrescentar1[[#This Row],[comp_ritmo_min]])*100),2),"00")</f>
        <v>08</v>
      </c>
      <c r="P893" t="str">
        <f>Acrescentar1[[#This Row],[comp_ritmo_min]]&amp;":"&amp;Acrescentar1[[#This Row],[comp_ritmo_seg]]</f>
        <v>06:08</v>
      </c>
    </row>
    <row r="894" spans="1:16" x14ac:dyDescent="0.3">
      <c r="A894">
        <v>893</v>
      </c>
      <c r="B894">
        <v>10346</v>
      </c>
      <c r="C894" s="1" t="s">
        <v>507</v>
      </c>
      <c r="D894" s="1" t="s">
        <v>1</v>
      </c>
      <c r="E894">
        <v>28</v>
      </c>
      <c r="F894" s="1" t="s">
        <v>36</v>
      </c>
      <c r="G894" s="4">
        <v>67</v>
      </c>
      <c r="H894" s="1" t="s">
        <v>6</v>
      </c>
      <c r="I894" s="1" t="s">
        <v>6</v>
      </c>
      <c r="J894" s="2">
        <v>4.221064814814815E-2</v>
      </c>
      <c r="K894" s="3">
        <v>10</v>
      </c>
      <c r="L894" s="4">
        <f>HOUR(Acrescentar1[[#This Row],[tempo]])*60*60+MINUTE(Acrescentar1[[#This Row],[tempo]])*60+SECOND(Acrescentar1[[#This Row],[tempo]])</f>
        <v>3647</v>
      </c>
      <c r="M894">
        <f>Acrescentar1[[#This Row],[tempo_s]]/Acrescentar1[[#This Row],[distancia]]</f>
        <v>364.7</v>
      </c>
      <c r="N894" t="str">
        <f>TEXT(ROUNDDOWN(Acrescentar1[[#This Row],[ritmo_s]]/60,0),"00")</f>
        <v>06</v>
      </c>
      <c r="O894" s="4" t="str">
        <f>TEXT(ROUND(((Acrescentar1[[#This Row],[ritmo_s]]/60-Acrescentar1[[#This Row],[comp_ritmo_min]])*100),2),"00")</f>
        <v>08</v>
      </c>
      <c r="P894" t="str">
        <f>Acrescentar1[[#This Row],[comp_ritmo_min]]&amp;":"&amp;Acrescentar1[[#This Row],[comp_ritmo_seg]]</f>
        <v>06:08</v>
      </c>
    </row>
    <row r="895" spans="1:16" x14ac:dyDescent="0.3">
      <c r="A895">
        <v>894</v>
      </c>
      <c r="B895">
        <v>9886</v>
      </c>
      <c r="C895" s="1" t="s">
        <v>508</v>
      </c>
      <c r="D895" s="1" t="s">
        <v>1</v>
      </c>
      <c r="E895">
        <v>51</v>
      </c>
      <c r="F895" s="1" t="s">
        <v>18</v>
      </c>
      <c r="G895" s="4">
        <v>92</v>
      </c>
      <c r="H895" s="1" t="s">
        <v>6</v>
      </c>
      <c r="I895" s="1" t="s">
        <v>6</v>
      </c>
      <c r="J895" s="2">
        <v>4.221064814814815E-2</v>
      </c>
      <c r="K895" s="3">
        <v>10</v>
      </c>
      <c r="L895" s="4">
        <f>HOUR(Acrescentar1[[#This Row],[tempo]])*60*60+MINUTE(Acrescentar1[[#This Row],[tempo]])*60+SECOND(Acrescentar1[[#This Row],[tempo]])</f>
        <v>3647</v>
      </c>
      <c r="M895">
        <f>Acrescentar1[[#This Row],[tempo_s]]/Acrescentar1[[#This Row],[distancia]]</f>
        <v>364.7</v>
      </c>
      <c r="N895" t="str">
        <f>TEXT(ROUNDDOWN(Acrescentar1[[#This Row],[ritmo_s]]/60,0),"00")</f>
        <v>06</v>
      </c>
      <c r="O895" s="4" t="str">
        <f>TEXT(ROUND(((Acrescentar1[[#This Row],[ritmo_s]]/60-Acrescentar1[[#This Row],[comp_ritmo_min]])*100),2),"00")</f>
        <v>08</v>
      </c>
      <c r="P895" t="str">
        <f>Acrescentar1[[#This Row],[comp_ritmo_min]]&amp;":"&amp;Acrescentar1[[#This Row],[comp_ritmo_seg]]</f>
        <v>06:08</v>
      </c>
    </row>
    <row r="896" spans="1:16" x14ac:dyDescent="0.3">
      <c r="A896">
        <v>895</v>
      </c>
      <c r="B896">
        <v>10071</v>
      </c>
      <c r="C896" s="1" t="s">
        <v>509</v>
      </c>
      <c r="D896" s="1" t="s">
        <v>1</v>
      </c>
      <c r="E896">
        <v>37</v>
      </c>
      <c r="F896" s="1" t="s">
        <v>11</v>
      </c>
      <c r="G896" s="4">
        <v>145</v>
      </c>
      <c r="H896" s="1" t="s">
        <v>6</v>
      </c>
      <c r="I896" s="1" t="s">
        <v>6</v>
      </c>
      <c r="J896" s="2">
        <v>4.221064814814815E-2</v>
      </c>
      <c r="K896" s="3">
        <v>10</v>
      </c>
      <c r="L896" s="4">
        <f>HOUR(Acrescentar1[[#This Row],[tempo]])*60*60+MINUTE(Acrescentar1[[#This Row],[tempo]])*60+SECOND(Acrescentar1[[#This Row],[tempo]])</f>
        <v>3647</v>
      </c>
      <c r="M896">
        <f>Acrescentar1[[#This Row],[tempo_s]]/Acrescentar1[[#This Row],[distancia]]</f>
        <v>364.7</v>
      </c>
      <c r="N896" t="str">
        <f>TEXT(ROUNDDOWN(Acrescentar1[[#This Row],[ritmo_s]]/60,0),"00")</f>
        <v>06</v>
      </c>
      <c r="O896" s="4" t="str">
        <f>TEXT(ROUND(((Acrescentar1[[#This Row],[ritmo_s]]/60-Acrescentar1[[#This Row],[comp_ritmo_min]])*100),2),"00")</f>
        <v>08</v>
      </c>
      <c r="P896" t="str">
        <f>Acrescentar1[[#This Row],[comp_ritmo_min]]&amp;":"&amp;Acrescentar1[[#This Row],[comp_ritmo_seg]]</f>
        <v>06:08</v>
      </c>
    </row>
    <row r="897" spans="1:16" x14ac:dyDescent="0.3">
      <c r="A897">
        <v>896</v>
      </c>
      <c r="B897">
        <v>9099</v>
      </c>
      <c r="C897" s="1" t="s">
        <v>510</v>
      </c>
      <c r="D897" s="1" t="s">
        <v>1</v>
      </c>
      <c r="E897">
        <v>59</v>
      </c>
      <c r="F897" s="1" t="s">
        <v>59</v>
      </c>
      <c r="G897" s="4">
        <v>52</v>
      </c>
      <c r="H897" s="1" t="s">
        <v>6</v>
      </c>
      <c r="I897" s="1" t="s">
        <v>9</v>
      </c>
      <c r="J897" s="2">
        <v>4.2233796296296297E-2</v>
      </c>
      <c r="K897" s="3">
        <v>10</v>
      </c>
      <c r="L897" s="4">
        <f>HOUR(Acrescentar1[[#This Row],[tempo]])*60*60+MINUTE(Acrescentar1[[#This Row],[tempo]])*60+SECOND(Acrescentar1[[#This Row],[tempo]])</f>
        <v>3649</v>
      </c>
      <c r="M897">
        <f>Acrescentar1[[#This Row],[tempo_s]]/Acrescentar1[[#This Row],[distancia]]</f>
        <v>364.9</v>
      </c>
      <c r="N897" t="str">
        <f>TEXT(ROUNDDOWN(Acrescentar1[[#This Row],[ritmo_s]]/60,0),"00")</f>
        <v>06</v>
      </c>
      <c r="O897" s="4" t="str">
        <f>TEXT(ROUND(((Acrescentar1[[#This Row],[ritmo_s]]/60-Acrescentar1[[#This Row],[comp_ritmo_min]])*100),2),"00")</f>
        <v>08</v>
      </c>
      <c r="P897" t="str">
        <f>Acrescentar1[[#This Row],[comp_ritmo_min]]&amp;":"&amp;Acrescentar1[[#This Row],[comp_ritmo_seg]]</f>
        <v>06:08</v>
      </c>
    </row>
    <row r="898" spans="1:16" x14ac:dyDescent="0.3">
      <c r="A898">
        <v>897</v>
      </c>
      <c r="B898">
        <v>10054</v>
      </c>
      <c r="C898" s="1" t="s">
        <v>511</v>
      </c>
      <c r="D898" s="1" t="s">
        <v>1</v>
      </c>
      <c r="E898">
        <v>50</v>
      </c>
      <c r="F898" s="1" t="s">
        <v>18</v>
      </c>
      <c r="G898" s="4">
        <v>93</v>
      </c>
      <c r="H898" s="1" t="s">
        <v>6</v>
      </c>
      <c r="I898" s="1" t="s">
        <v>6</v>
      </c>
      <c r="J898" s="2">
        <v>4.2268518518518518E-2</v>
      </c>
      <c r="K898" s="3">
        <v>10</v>
      </c>
      <c r="L898" s="4">
        <f>HOUR(Acrescentar1[[#This Row],[tempo]])*60*60+MINUTE(Acrescentar1[[#This Row],[tempo]])*60+SECOND(Acrescentar1[[#This Row],[tempo]])</f>
        <v>3652</v>
      </c>
      <c r="M898">
        <f>Acrescentar1[[#This Row],[tempo_s]]/Acrescentar1[[#This Row],[distancia]]</f>
        <v>365.2</v>
      </c>
      <c r="N898" t="str">
        <f>TEXT(ROUNDDOWN(Acrescentar1[[#This Row],[ritmo_s]]/60,0),"00")</f>
        <v>06</v>
      </c>
      <c r="O898" s="4" t="str">
        <f>TEXT(ROUND(((Acrescentar1[[#This Row],[ritmo_s]]/60-Acrescentar1[[#This Row],[comp_ritmo_min]])*100),2),"00")</f>
        <v>09</v>
      </c>
      <c r="P898" t="str">
        <f>Acrescentar1[[#This Row],[comp_ritmo_min]]&amp;":"&amp;Acrescentar1[[#This Row],[comp_ritmo_seg]]</f>
        <v>06:09</v>
      </c>
    </row>
    <row r="899" spans="1:16" x14ac:dyDescent="0.3">
      <c r="A899">
        <v>898</v>
      </c>
      <c r="B899">
        <v>10167</v>
      </c>
      <c r="C899" s="1" t="s">
        <v>512</v>
      </c>
      <c r="D899" s="1" t="s">
        <v>1</v>
      </c>
      <c r="E899">
        <v>49</v>
      </c>
      <c r="F899" s="1" t="s">
        <v>16</v>
      </c>
      <c r="G899" s="4">
        <v>131</v>
      </c>
      <c r="H899" s="1" t="s">
        <v>6</v>
      </c>
      <c r="I899" s="1" t="s">
        <v>6</v>
      </c>
      <c r="J899" s="2">
        <v>4.2268518518518518E-2</v>
      </c>
      <c r="K899" s="3">
        <v>10</v>
      </c>
      <c r="L899" s="4">
        <f>HOUR(Acrescentar1[[#This Row],[tempo]])*60*60+MINUTE(Acrescentar1[[#This Row],[tempo]])*60+SECOND(Acrescentar1[[#This Row],[tempo]])</f>
        <v>3652</v>
      </c>
      <c r="M899">
        <f>Acrescentar1[[#This Row],[tempo_s]]/Acrescentar1[[#This Row],[distancia]]</f>
        <v>365.2</v>
      </c>
      <c r="N899" t="str">
        <f>TEXT(ROUNDDOWN(Acrescentar1[[#This Row],[ritmo_s]]/60,0),"00")</f>
        <v>06</v>
      </c>
      <c r="O899" s="4" t="str">
        <f>TEXT(ROUND(((Acrescentar1[[#This Row],[ritmo_s]]/60-Acrescentar1[[#This Row],[comp_ritmo_min]])*100),2),"00")</f>
        <v>09</v>
      </c>
      <c r="P899" t="str">
        <f>Acrescentar1[[#This Row],[comp_ritmo_min]]&amp;":"&amp;Acrescentar1[[#This Row],[comp_ritmo_seg]]</f>
        <v>06:09</v>
      </c>
    </row>
    <row r="900" spans="1:16" x14ac:dyDescent="0.3">
      <c r="A900">
        <v>899</v>
      </c>
      <c r="B900">
        <v>9713</v>
      </c>
      <c r="C900" s="1" t="s">
        <v>513</v>
      </c>
      <c r="D900" s="1" t="s">
        <v>1</v>
      </c>
      <c r="E900">
        <v>43</v>
      </c>
      <c r="F900" s="1" t="s">
        <v>14</v>
      </c>
      <c r="G900" s="4">
        <v>172</v>
      </c>
      <c r="H900" s="1" t="s">
        <v>6</v>
      </c>
      <c r="I900" s="1" t="s">
        <v>6</v>
      </c>
      <c r="J900" s="2">
        <v>4.2303240740740738E-2</v>
      </c>
      <c r="K900" s="3">
        <v>10</v>
      </c>
      <c r="L900" s="4">
        <f>HOUR(Acrescentar1[[#This Row],[tempo]])*60*60+MINUTE(Acrescentar1[[#This Row],[tempo]])*60+SECOND(Acrescentar1[[#This Row],[tempo]])</f>
        <v>3655</v>
      </c>
      <c r="M900">
        <f>Acrescentar1[[#This Row],[tempo_s]]/Acrescentar1[[#This Row],[distancia]]</f>
        <v>365.5</v>
      </c>
      <c r="N900" t="str">
        <f>TEXT(ROUNDDOWN(Acrescentar1[[#This Row],[ritmo_s]]/60,0),"00")</f>
        <v>06</v>
      </c>
      <c r="O900" s="4" t="str">
        <f>TEXT(ROUND(((Acrescentar1[[#This Row],[ritmo_s]]/60-Acrescentar1[[#This Row],[comp_ritmo_min]])*100),2),"00")</f>
        <v>09</v>
      </c>
      <c r="P900" t="str">
        <f>Acrescentar1[[#This Row],[comp_ritmo_min]]&amp;":"&amp;Acrescentar1[[#This Row],[comp_ritmo_seg]]</f>
        <v>06:09</v>
      </c>
    </row>
    <row r="901" spans="1:16" x14ac:dyDescent="0.3">
      <c r="A901">
        <v>900</v>
      </c>
      <c r="B901">
        <v>8724</v>
      </c>
      <c r="C901" s="1" t="s">
        <v>440</v>
      </c>
      <c r="D901" s="1" t="s">
        <v>1</v>
      </c>
      <c r="E901">
        <v>48</v>
      </c>
      <c r="F901" s="1" t="s">
        <v>16</v>
      </c>
      <c r="G901" s="4">
        <v>132</v>
      </c>
      <c r="H901" s="1" t="s">
        <v>6</v>
      </c>
      <c r="I901" s="1" t="s">
        <v>441</v>
      </c>
      <c r="J901" s="2">
        <v>4.2303240740740738E-2</v>
      </c>
      <c r="K901" s="3">
        <v>10</v>
      </c>
      <c r="L901" s="4">
        <f>HOUR(Acrescentar1[[#This Row],[tempo]])*60*60+MINUTE(Acrescentar1[[#This Row],[tempo]])*60+SECOND(Acrescentar1[[#This Row],[tempo]])</f>
        <v>3655</v>
      </c>
      <c r="M901">
        <f>Acrescentar1[[#This Row],[tempo_s]]/Acrescentar1[[#This Row],[distancia]]</f>
        <v>365.5</v>
      </c>
      <c r="N901" t="str">
        <f>TEXT(ROUNDDOWN(Acrescentar1[[#This Row],[ritmo_s]]/60,0),"00")</f>
        <v>06</v>
      </c>
      <c r="O901" s="4" t="str">
        <f>TEXT(ROUND(((Acrescentar1[[#This Row],[ritmo_s]]/60-Acrescentar1[[#This Row],[comp_ritmo_min]])*100),2),"00")</f>
        <v>09</v>
      </c>
      <c r="P901" t="str">
        <f>Acrescentar1[[#This Row],[comp_ritmo_min]]&amp;":"&amp;Acrescentar1[[#This Row],[comp_ritmo_seg]]</f>
        <v>06:09</v>
      </c>
    </row>
    <row r="902" spans="1:16" x14ac:dyDescent="0.3">
      <c r="A902">
        <v>901</v>
      </c>
      <c r="B902">
        <v>8899</v>
      </c>
      <c r="C902" s="1" t="s">
        <v>442</v>
      </c>
      <c r="D902" s="1" t="s">
        <v>1</v>
      </c>
      <c r="E902">
        <v>36</v>
      </c>
      <c r="F902" s="1" t="s">
        <v>11</v>
      </c>
      <c r="G902" s="4">
        <v>146</v>
      </c>
      <c r="H902" s="1" t="s">
        <v>6</v>
      </c>
      <c r="I902" s="1" t="s">
        <v>9</v>
      </c>
      <c r="J902" s="2">
        <v>4.2326388888888886E-2</v>
      </c>
      <c r="K902" s="3">
        <v>10</v>
      </c>
      <c r="L902" s="4">
        <f>HOUR(Acrescentar1[[#This Row],[tempo]])*60*60+MINUTE(Acrescentar1[[#This Row],[tempo]])*60+SECOND(Acrescentar1[[#This Row],[tempo]])</f>
        <v>3657</v>
      </c>
      <c r="M902">
        <f>Acrescentar1[[#This Row],[tempo_s]]/Acrescentar1[[#This Row],[distancia]]</f>
        <v>365.7</v>
      </c>
      <c r="N902" t="str">
        <f>TEXT(ROUNDDOWN(Acrescentar1[[#This Row],[ritmo_s]]/60,0),"00")</f>
        <v>06</v>
      </c>
      <c r="O902" s="4" t="str">
        <f>TEXT(ROUND(((Acrescentar1[[#This Row],[ritmo_s]]/60-Acrescentar1[[#This Row],[comp_ritmo_min]])*100),2),"00")</f>
        <v>10</v>
      </c>
      <c r="P902" t="str">
        <f>Acrescentar1[[#This Row],[comp_ritmo_min]]&amp;":"&amp;Acrescentar1[[#This Row],[comp_ritmo_seg]]</f>
        <v>06:10</v>
      </c>
    </row>
    <row r="903" spans="1:16" x14ac:dyDescent="0.3">
      <c r="A903">
        <v>902</v>
      </c>
      <c r="B903">
        <v>9168</v>
      </c>
      <c r="C903" s="1" t="s">
        <v>443</v>
      </c>
      <c r="D903" s="1" t="s">
        <v>1</v>
      </c>
      <c r="E903">
        <v>47</v>
      </c>
      <c r="F903" s="1" t="s">
        <v>16</v>
      </c>
      <c r="G903" s="4">
        <v>133</v>
      </c>
      <c r="H903" s="1" t="s">
        <v>6</v>
      </c>
      <c r="I903" s="1" t="s">
        <v>444</v>
      </c>
      <c r="J903" s="2">
        <v>4.2326388888888886E-2</v>
      </c>
      <c r="K903" s="3">
        <v>10</v>
      </c>
      <c r="L903" s="4">
        <f>HOUR(Acrescentar1[[#This Row],[tempo]])*60*60+MINUTE(Acrescentar1[[#This Row],[tempo]])*60+SECOND(Acrescentar1[[#This Row],[tempo]])</f>
        <v>3657</v>
      </c>
      <c r="M903">
        <f>Acrescentar1[[#This Row],[tempo_s]]/Acrescentar1[[#This Row],[distancia]]</f>
        <v>365.7</v>
      </c>
      <c r="N903" t="str">
        <f>TEXT(ROUNDDOWN(Acrescentar1[[#This Row],[ritmo_s]]/60,0),"00")</f>
        <v>06</v>
      </c>
      <c r="O903" s="4" t="str">
        <f>TEXT(ROUND(((Acrescentar1[[#This Row],[ritmo_s]]/60-Acrescentar1[[#This Row],[comp_ritmo_min]])*100),2),"00")</f>
        <v>10</v>
      </c>
      <c r="P903" t="str">
        <f>Acrescentar1[[#This Row],[comp_ritmo_min]]&amp;":"&amp;Acrescentar1[[#This Row],[comp_ritmo_seg]]</f>
        <v>06:10</v>
      </c>
    </row>
    <row r="904" spans="1:16" x14ac:dyDescent="0.3">
      <c r="A904">
        <v>903</v>
      </c>
      <c r="B904">
        <v>10739</v>
      </c>
      <c r="C904" s="1" t="s">
        <v>445</v>
      </c>
      <c r="D904" s="1" t="s">
        <v>1</v>
      </c>
      <c r="E904">
        <v>45</v>
      </c>
      <c r="F904" s="1" t="s">
        <v>16</v>
      </c>
      <c r="G904" s="4">
        <v>134</v>
      </c>
      <c r="H904" s="1" t="s">
        <v>6</v>
      </c>
      <c r="I904" s="1" t="s">
        <v>6</v>
      </c>
      <c r="J904" s="2">
        <v>4.2326388888888886E-2</v>
      </c>
      <c r="K904" s="3">
        <v>10</v>
      </c>
      <c r="L904" s="4">
        <f>HOUR(Acrescentar1[[#This Row],[tempo]])*60*60+MINUTE(Acrescentar1[[#This Row],[tempo]])*60+SECOND(Acrescentar1[[#This Row],[tempo]])</f>
        <v>3657</v>
      </c>
      <c r="M904">
        <f>Acrescentar1[[#This Row],[tempo_s]]/Acrescentar1[[#This Row],[distancia]]</f>
        <v>365.7</v>
      </c>
      <c r="N904" t="str">
        <f>TEXT(ROUNDDOWN(Acrescentar1[[#This Row],[ritmo_s]]/60,0),"00")</f>
        <v>06</v>
      </c>
      <c r="O904" s="4" t="str">
        <f>TEXT(ROUND(((Acrescentar1[[#This Row],[ritmo_s]]/60-Acrescentar1[[#This Row],[comp_ritmo_min]])*100),2),"00")</f>
        <v>10</v>
      </c>
      <c r="P904" t="str">
        <f>Acrescentar1[[#This Row],[comp_ritmo_min]]&amp;":"&amp;Acrescentar1[[#This Row],[comp_ritmo_seg]]</f>
        <v>06:10</v>
      </c>
    </row>
    <row r="905" spans="1:16" x14ac:dyDescent="0.3">
      <c r="A905">
        <v>904</v>
      </c>
      <c r="B905">
        <v>10738</v>
      </c>
      <c r="C905" s="1" t="s">
        <v>446</v>
      </c>
      <c r="D905" s="1" t="s">
        <v>1</v>
      </c>
      <c r="E905">
        <v>45</v>
      </c>
      <c r="F905" s="1" t="s">
        <v>16</v>
      </c>
      <c r="G905" s="4">
        <v>135</v>
      </c>
      <c r="H905" s="1" t="s">
        <v>6</v>
      </c>
      <c r="I905" s="1" t="s">
        <v>6</v>
      </c>
      <c r="J905" s="2">
        <v>4.2326388888888886E-2</v>
      </c>
      <c r="K905" s="3">
        <v>10</v>
      </c>
      <c r="L905" s="4">
        <f>HOUR(Acrescentar1[[#This Row],[tempo]])*60*60+MINUTE(Acrescentar1[[#This Row],[tempo]])*60+SECOND(Acrescentar1[[#This Row],[tempo]])</f>
        <v>3657</v>
      </c>
      <c r="M905">
        <f>Acrescentar1[[#This Row],[tempo_s]]/Acrescentar1[[#This Row],[distancia]]</f>
        <v>365.7</v>
      </c>
      <c r="N905" t="str">
        <f>TEXT(ROUNDDOWN(Acrescentar1[[#This Row],[ritmo_s]]/60,0),"00")</f>
        <v>06</v>
      </c>
      <c r="O905" s="4" t="str">
        <f>TEXT(ROUND(((Acrescentar1[[#This Row],[ritmo_s]]/60-Acrescentar1[[#This Row],[comp_ritmo_min]])*100),2),"00")</f>
        <v>10</v>
      </c>
      <c r="P905" t="str">
        <f>Acrescentar1[[#This Row],[comp_ritmo_min]]&amp;":"&amp;Acrescentar1[[#This Row],[comp_ritmo_seg]]</f>
        <v>06:10</v>
      </c>
    </row>
    <row r="906" spans="1:16" x14ac:dyDescent="0.3">
      <c r="A906">
        <v>905</v>
      </c>
      <c r="B906">
        <v>9657</v>
      </c>
      <c r="C906" s="1" t="s">
        <v>447</v>
      </c>
      <c r="D906" s="1" t="s">
        <v>1</v>
      </c>
      <c r="E906">
        <v>47</v>
      </c>
      <c r="F906" s="1" t="s">
        <v>16</v>
      </c>
      <c r="G906" s="4">
        <v>136</v>
      </c>
      <c r="H906" s="1" t="s">
        <v>6</v>
      </c>
      <c r="I906" s="1" t="s">
        <v>6</v>
      </c>
      <c r="J906" s="2">
        <v>4.234953703703704E-2</v>
      </c>
      <c r="K906" s="3">
        <v>10</v>
      </c>
      <c r="L906" s="4">
        <f>HOUR(Acrescentar1[[#This Row],[tempo]])*60*60+MINUTE(Acrescentar1[[#This Row],[tempo]])*60+SECOND(Acrescentar1[[#This Row],[tempo]])</f>
        <v>3659</v>
      </c>
      <c r="M906">
        <f>Acrescentar1[[#This Row],[tempo_s]]/Acrescentar1[[#This Row],[distancia]]</f>
        <v>365.9</v>
      </c>
      <c r="N906" t="str">
        <f>TEXT(ROUNDDOWN(Acrescentar1[[#This Row],[ritmo_s]]/60,0),"00")</f>
        <v>06</v>
      </c>
      <c r="O906" s="4" t="str">
        <f>TEXT(ROUND(((Acrescentar1[[#This Row],[ritmo_s]]/60-Acrescentar1[[#This Row],[comp_ritmo_min]])*100),2),"00")</f>
        <v>10</v>
      </c>
      <c r="P906" t="str">
        <f>Acrescentar1[[#This Row],[comp_ritmo_min]]&amp;":"&amp;Acrescentar1[[#This Row],[comp_ritmo_seg]]</f>
        <v>06:10</v>
      </c>
    </row>
    <row r="907" spans="1:16" x14ac:dyDescent="0.3">
      <c r="A907">
        <v>906</v>
      </c>
      <c r="B907">
        <v>10887</v>
      </c>
      <c r="C907" s="1" t="s">
        <v>448</v>
      </c>
      <c r="D907" s="1" t="s">
        <v>1</v>
      </c>
      <c r="E907">
        <v>38</v>
      </c>
      <c r="F907" s="1" t="s">
        <v>11</v>
      </c>
      <c r="G907" s="4">
        <v>147</v>
      </c>
      <c r="H907" s="1" t="s">
        <v>6</v>
      </c>
      <c r="I907" s="1" t="s">
        <v>6</v>
      </c>
      <c r="J907" s="2">
        <v>4.2361111111111113E-2</v>
      </c>
      <c r="K907" s="3">
        <v>10</v>
      </c>
      <c r="L907" s="4">
        <f>HOUR(Acrescentar1[[#This Row],[tempo]])*60*60+MINUTE(Acrescentar1[[#This Row],[tempo]])*60+SECOND(Acrescentar1[[#This Row],[tempo]])</f>
        <v>3660</v>
      </c>
      <c r="M907">
        <f>Acrescentar1[[#This Row],[tempo_s]]/Acrescentar1[[#This Row],[distancia]]</f>
        <v>366</v>
      </c>
      <c r="N907" t="str">
        <f>TEXT(ROUNDDOWN(Acrescentar1[[#This Row],[ritmo_s]]/60,0),"00")</f>
        <v>06</v>
      </c>
      <c r="O907" s="4" t="str">
        <f>TEXT(ROUND(((Acrescentar1[[#This Row],[ritmo_s]]/60-Acrescentar1[[#This Row],[comp_ritmo_min]])*100),2),"00")</f>
        <v>10</v>
      </c>
      <c r="P907" t="str">
        <f>Acrescentar1[[#This Row],[comp_ritmo_min]]&amp;":"&amp;Acrescentar1[[#This Row],[comp_ritmo_seg]]</f>
        <v>06:10</v>
      </c>
    </row>
    <row r="908" spans="1:16" x14ac:dyDescent="0.3">
      <c r="A908">
        <v>907</v>
      </c>
      <c r="B908">
        <v>9712</v>
      </c>
      <c r="C908" s="1" t="s">
        <v>449</v>
      </c>
      <c r="D908" s="1" t="s">
        <v>1</v>
      </c>
      <c r="E908">
        <v>32</v>
      </c>
      <c r="F908" s="1" t="s">
        <v>2</v>
      </c>
      <c r="G908" s="4">
        <v>129</v>
      </c>
      <c r="H908" s="1" t="s">
        <v>6</v>
      </c>
      <c r="I908" s="1" t="s">
        <v>6</v>
      </c>
      <c r="J908" s="2">
        <v>4.2361111111111113E-2</v>
      </c>
      <c r="K908" s="3">
        <v>10</v>
      </c>
      <c r="L908" s="4">
        <f>HOUR(Acrescentar1[[#This Row],[tempo]])*60*60+MINUTE(Acrescentar1[[#This Row],[tempo]])*60+SECOND(Acrescentar1[[#This Row],[tempo]])</f>
        <v>3660</v>
      </c>
      <c r="M908">
        <f>Acrescentar1[[#This Row],[tempo_s]]/Acrescentar1[[#This Row],[distancia]]</f>
        <v>366</v>
      </c>
      <c r="N908" t="str">
        <f>TEXT(ROUNDDOWN(Acrescentar1[[#This Row],[ritmo_s]]/60,0),"00")</f>
        <v>06</v>
      </c>
      <c r="O908" s="4" t="str">
        <f>TEXT(ROUND(((Acrescentar1[[#This Row],[ritmo_s]]/60-Acrescentar1[[#This Row],[comp_ritmo_min]])*100),2),"00")</f>
        <v>10</v>
      </c>
      <c r="P908" t="str">
        <f>Acrescentar1[[#This Row],[comp_ritmo_min]]&amp;":"&amp;Acrescentar1[[#This Row],[comp_ritmo_seg]]</f>
        <v>06:10</v>
      </c>
    </row>
    <row r="909" spans="1:16" x14ac:dyDescent="0.3">
      <c r="A909">
        <v>908</v>
      </c>
      <c r="B909">
        <v>11080</v>
      </c>
      <c r="C909" s="1" t="s">
        <v>450</v>
      </c>
      <c r="D909" s="1" t="s">
        <v>1</v>
      </c>
      <c r="E909">
        <v>42</v>
      </c>
      <c r="F909" s="1" t="s">
        <v>14</v>
      </c>
      <c r="G909" s="4">
        <v>173</v>
      </c>
      <c r="H909" s="1" t="s">
        <v>6</v>
      </c>
      <c r="I909" s="1" t="s">
        <v>6</v>
      </c>
      <c r="J909" s="2">
        <v>4.2361111111111113E-2</v>
      </c>
      <c r="K909" s="3">
        <v>10</v>
      </c>
      <c r="L909" s="4">
        <f>HOUR(Acrescentar1[[#This Row],[tempo]])*60*60+MINUTE(Acrescentar1[[#This Row],[tempo]])*60+SECOND(Acrescentar1[[#This Row],[tempo]])</f>
        <v>3660</v>
      </c>
      <c r="M909">
        <f>Acrescentar1[[#This Row],[tempo_s]]/Acrescentar1[[#This Row],[distancia]]</f>
        <v>366</v>
      </c>
      <c r="N909" t="str">
        <f>TEXT(ROUNDDOWN(Acrescentar1[[#This Row],[ritmo_s]]/60,0),"00")</f>
        <v>06</v>
      </c>
      <c r="O909" s="4" t="str">
        <f>TEXT(ROUND(((Acrescentar1[[#This Row],[ritmo_s]]/60-Acrescentar1[[#This Row],[comp_ritmo_min]])*100),2),"00")</f>
        <v>10</v>
      </c>
      <c r="P909" t="str">
        <f>Acrescentar1[[#This Row],[comp_ritmo_min]]&amp;":"&amp;Acrescentar1[[#This Row],[comp_ritmo_seg]]</f>
        <v>06:10</v>
      </c>
    </row>
    <row r="910" spans="1:16" x14ac:dyDescent="0.3">
      <c r="A910">
        <v>909</v>
      </c>
      <c r="B910">
        <v>8851</v>
      </c>
      <c r="C910" s="1" t="s">
        <v>451</v>
      </c>
      <c r="D910" s="1" t="s">
        <v>1</v>
      </c>
      <c r="E910">
        <v>27</v>
      </c>
      <c r="F910" s="1" t="s">
        <v>36</v>
      </c>
      <c r="G910" s="4">
        <v>68</v>
      </c>
      <c r="H910" s="1" t="s">
        <v>6</v>
      </c>
      <c r="I910" s="1" t="s">
        <v>452</v>
      </c>
      <c r="J910" s="2">
        <v>4.2372685185185187E-2</v>
      </c>
      <c r="K910" s="3">
        <v>10</v>
      </c>
      <c r="L910" s="4">
        <f>HOUR(Acrescentar1[[#This Row],[tempo]])*60*60+MINUTE(Acrescentar1[[#This Row],[tempo]])*60+SECOND(Acrescentar1[[#This Row],[tempo]])</f>
        <v>3661</v>
      </c>
      <c r="M910">
        <f>Acrescentar1[[#This Row],[tempo_s]]/Acrescentar1[[#This Row],[distancia]]</f>
        <v>366.1</v>
      </c>
      <c r="N910" t="str">
        <f>TEXT(ROUNDDOWN(Acrescentar1[[#This Row],[ritmo_s]]/60,0),"00")</f>
        <v>06</v>
      </c>
      <c r="O910" s="4" t="str">
        <f>TEXT(ROUND(((Acrescentar1[[#This Row],[ritmo_s]]/60-Acrescentar1[[#This Row],[comp_ritmo_min]])*100),2),"00")</f>
        <v>10</v>
      </c>
      <c r="P910" t="str">
        <f>Acrescentar1[[#This Row],[comp_ritmo_min]]&amp;":"&amp;Acrescentar1[[#This Row],[comp_ritmo_seg]]</f>
        <v>06:10</v>
      </c>
    </row>
    <row r="911" spans="1:16" x14ac:dyDescent="0.3">
      <c r="A911">
        <v>910</v>
      </c>
      <c r="B911">
        <v>9465</v>
      </c>
      <c r="C911" s="1" t="s">
        <v>453</v>
      </c>
      <c r="D911" s="1" t="s">
        <v>1</v>
      </c>
      <c r="E911">
        <v>53</v>
      </c>
      <c r="F911" s="1" t="s">
        <v>18</v>
      </c>
      <c r="G911" s="4">
        <v>94</v>
      </c>
      <c r="H911" s="1" t="s">
        <v>6</v>
      </c>
      <c r="I911" s="1" t="s">
        <v>439</v>
      </c>
      <c r="J911" s="2">
        <v>4.2372685185185187E-2</v>
      </c>
      <c r="K911" s="3">
        <v>10</v>
      </c>
      <c r="L911" s="4">
        <f>HOUR(Acrescentar1[[#This Row],[tempo]])*60*60+MINUTE(Acrescentar1[[#This Row],[tempo]])*60+SECOND(Acrescentar1[[#This Row],[tempo]])</f>
        <v>3661</v>
      </c>
      <c r="M911">
        <f>Acrescentar1[[#This Row],[tempo_s]]/Acrescentar1[[#This Row],[distancia]]</f>
        <v>366.1</v>
      </c>
      <c r="N911" t="str">
        <f>TEXT(ROUNDDOWN(Acrescentar1[[#This Row],[ritmo_s]]/60,0),"00")</f>
        <v>06</v>
      </c>
      <c r="O911" s="4" t="str">
        <f>TEXT(ROUND(((Acrescentar1[[#This Row],[ritmo_s]]/60-Acrescentar1[[#This Row],[comp_ritmo_min]])*100),2),"00")</f>
        <v>10</v>
      </c>
      <c r="P911" t="str">
        <f>Acrescentar1[[#This Row],[comp_ritmo_min]]&amp;":"&amp;Acrescentar1[[#This Row],[comp_ritmo_seg]]</f>
        <v>06:10</v>
      </c>
    </row>
    <row r="912" spans="1:16" x14ac:dyDescent="0.3">
      <c r="A912">
        <v>911</v>
      </c>
      <c r="B912">
        <v>10671</v>
      </c>
      <c r="C912" s="1" t="s">
        <v>454</v>
      </c>
      <c r="D912" s="1" t="s">
        <v>1</v>
      </c>
      <c r="E912">
        <v>35</v>
      </c>
      <c r="F912" s="1" t="s">
        <v>11</v>
      </c>
      <c r="G912" s="4">
        <v>148</v>
      </c>
      <c r="H912" s="1" t="s">
        <v>6</v>
      </c>
      <c r="I912" s="1" t="s">
        <v>6</v>
      </c>
      <c r="J912" s="2">
        <v>4.238425925925926E-2</v>
      </c>
      <c r="K912" s="3">
        <v>10</v>
      </c>
      <c r="L912" s="4">
        <f>HOUR(Acrescentar1[[#This Row],[tempo]])*60*60+MINUTE(Acrescentar1[[#This Row],[tempo]])*60+SECOND(Acrescentar1[[#This Row],[tempo]])</f>
        <v>3662</v>
      </c>
      <c r="M912">
        <f>Acrescentar1[[#This Row],[tempo_s]]/Acrescentar1[[#This Row],[distancia]]</f>
        <v>366.2</v>
      </c>
      <c r="N912" t="str">
        <f>TEXT(ROUNDDOWN(Acrescentar1[[#This Row],[ritmo_s]]/60,0),"00")</f>
        <v>06</v>
      </c>
      <c r="O912" s="4" t="str">
        <f>TEXT(ROUND(((Acrescentar1[[#This Row],[ritmo_s]]/60-Acrescentar1[[#This Row],[comp_ritmo_min]])*100),2),"00")</f>
        <v>10</v>
      </c>
      <c r="P912" t="str">
        <f>Acrescentar1[[#This Row],[comp_ritmo_min]]&amp;":"&amp;Acrescentar1[[#This Row],[comp_ritmo_seg]]</f>
        <v>06:10</v>
      </c>
    </row>
    <row r="913" spans="1:16" x14ac:dyDescent="0.3">
      <c r="A913">
        <v>912</v>
      </c>
      <c r="B913">
        <v>10486</v>
      </c>
      <c r="C913" s="1" t="s">
        <v>455</v>
      </c>
      <c r="D913" s="1" t="s">
        <v>1</v>
      </c>
      <c r="E913">
        <v>34</v>
      </c>
      <c r="F913" s="1" t="s">
        <v>2</v>
      </c>
      <c r="G913" s="4">
        <v>130</v>
      </c>
      <c r="H913" s="1" t="s">
        <v>6</v>
      </c>
      <c r="I913" s="1" t="s">
        <v>6</v>
      </c>
      <c r="J913" s="2">
        <v>4.2407407407407408E-2</v>
      </c>
      <c r="K913" s="3">
        <v>10</v>
      </c>
      <c r="L913" s="4">
        <f>HOUR(Acrescentar1[[#This Row],[tempo]])*60*60+MINUTE(Acrescentar1[[#This Row],[tempo]])*60+SECOND(Acrescentar1[[#This Row],[tempo]])</f>
        <v>3664</v>
      </c>
      <c r="M913">
        <f>Acrescentar1[[#This Row],[tempo_s]]/Acrescentar1[[#This Row],[distancia]]</f>
        <v>366.4</v>
      </c>
      <c r="N913" t="str">
        <f>TEXT(ROUNDDOWN(Acrescentar1[[#This Row],[ritmo_s]]/60,0),"00")</f>
        <v>06</v>
      </c>
      <c r="O913" s="4" t="str">
        <f>TEXT(ROUND(((Acrescentar1[[#This Row],[ritmo_s]]/60-Acrescentar1[[#This Row],[comp_ritmo_min]])*100),2),"00")</f>
        <v>11</v>
      </c>
      <c r="P913" t="str">
        <f>Acrescentar1[[#This Row],[comp_ritmo_min]]&amp;":"&amp;Acrescentar1[[#This Row],[comp_ritmo_seg]]</f>
        <v>06:11</v>
      </c>
    </row>
    <row r="914" spans="1:16" x14ac:dyDescent="0.3">
      <c r="A914">
        <v>913</v>
      </c>
      <c r="B914">
        <v>11309</v>
      </c>
      <c r="C914" s="1" t="s">
        <v>456</v>
      </c>
      <c r="D914" s="1" t="s">
        <v>1</v>
      </c>
      <c r="E914">
        <v>30</v>
      </c>
      <c r="F914" s="1" t="s">
        <v>2</v>
      </c>
      <c r="G914" s="4">
        <v>131</v>
      </c>
      <c r="H914" s="1" t="s">
        <v>6</v>
      </c>
      <c r="I914" s="1" t="s">
        <v>6</v>
      </c>
      <c r="J914" s="2">
        <v>4.2430555555555555E-2</v>
      </c>
      <c r="K914" s="3">
        <v>10</v>
      </c>
      <c r="L914" s="4">
        <f>HOUR(Acrescentar1[[#This Row],[tempo]])*60*60+MINUTE(Acrescentar1[[#This Row],[tempo]])*60+SECOND(Acrescentar1[[#This Row],[tempo]])</f>
        <v>3666</v>
      </c>
      <c r="M914">
        <f>Acrescentar1[[#This Row],[tempo_s]]/Acrescentar1[[#This Row],[distancia]]</f>
        <v>366.6</v>
      </c>
      <c r="N914" t="str">
        <f>TEXT(ROUNDDOWN(Acrescentar1[[#This Row],[ritmo_s]]/60,0),"00")</f>
        <v>06</v>
      </c>
      <c r="O914" s="4" t="str">
        <f>TEXT(ROUND(((Acrescentar1[[#This Row],[ritmo_s]]/60-Acrescentar1[[#This Row],[comp_ritmo_min]])*100),2),"00")</f>
        <v>11</v>
      </c>
      <c r="P914" t="str">
        <f>Acrescentar1[[#This Row],[comp_ritmo_min]]&amp;":"&amp;Acrescentar1[[#This Row],[comp_ritmo_seg]]</f>
        <v>06:11</v>
      </c>
    </row>
    <row r="915" spans="1:16" x14ac:dyDescent="0.3">
      <c r="A915">
        <v>914</v>
      </c>
      <c r="B915">
        <v>9750</v>
      </c>
      <c r="C915" s="1" t="s">
        <v>457</v>
      </c>
      <c r="D915" s="1" t="s">
        <v>1</v>
      </c>
      <c r="E915">
        <v>44</v>
      </c>
      <c r="F915" s="1" t="s">
        <v>14</v>
      </c>
      <c r="G915" s="4">
        <v>174</v>
      </c>
      <c r="H915" s="1" t="s">
        <v>6</v>
      </c>
      <c r="I915" s="1" t="s">
        <v>6</v>
      </c>
      <c r="J915" s="2">
        <v>4.2430555555555555E-2</v>
      </c>
      <c r="K915" s="3">
        <v>10</v>
      </c>
      <c r="L915" s="4">
        <f>HOUR(Acrescentar1[[#This Row],[tempo]])*60*60+MINUTE(Acrescentar1[[#This Row],[tempo]])*60+SECOND(Acrescentar1[[#This Row],[tempo]])</f>
        <v>3666</v>
      </c>
      <c r="M915">
        <f>Acrescentar1[[#This Row],[tempo_s]]/Acrescentar1[[#This Row],[distancia]]</f>
        <v>366.6</v>
      </c>
      <c r="N915" t="str">
        <f>TEXT(ROUNDDOWN(Acrescentar1[[#This Row],[ritmo_s]]/60,0),"00")</f>
        <v>06</v>
      </c>
      <c r="O915" s="4" t="str">
        <f>TEXT(ROUND(((Acrescentar1[[#This Row],[ritmo_s]]/60-Acrescentar1[[#This Row],[comp_ritmo_min]])*100),2),"00")</f>
        <v>11</v>
      </c>
      <c r="P915" t="str">
        <f>Acrescentar1[[#This Row],[comp_ritmo_min]]&amp;":"&amp;Acrescentar1[[#This Row],[comp_ritmo_seg]]</f>
        <v>06:11</v>
      </c>
    </row>
    <row r="916" spans="1:16" x14ac:dyDescent="0.3">
      <c r="A916">
        <v>915</v>
      </c>
      <c r="B916">
        <v>11010</v>
      </c>
      <c r="C916" s="1" t="s">
        <v>458</v>
      </c>
      <c r="D916" s="1" t="s">
        <v>1</v>
      </c>
      <c r="E916">
        <v>53</v>
      </c>
      <c r="F916" s="1" t="s">
        <v>18</v>
      </c>
      <c r="G916" s="4">
        <v>95</v>
      </c>
      <c r="H916" s="1" t="s">
        <v>6</v>
      </c>
      <c r="I916" s="1" t="s">
        <v>6</v>
      </c>
      <c r="J916" s="2">
        <v>4.2430555555555555E-2</v>
      </c>
      <c r="K916" s="3">
        <v>10</v>
      </c>
      <c r="L916" s="4">
        <f>HOUR(Acrescentar1[[#This Row],[tempo]])*60*60+MINUTE(Acrescentar1[[#This Row],[tempo]])*60+SECOND(Acrescentar1[[#This Row],[tempo]])</f>
        <v>3666</v>
      </c>
      <c r="M916">
        <f>Acrescentar1[[#This Row],[tempo_s]]/Acrescentar1[[#This Row],[distancia]]</f>
        <v>366.6</v>
      </c>
      <c r="N916" t="str">
        <f>TEXT(ROUNDDOWN(Acrescentar1[[#This Row],[ritmo_s]]/60,0),"00")</f>
        <v>06</v>
      </c>
      <c r="O916" s="4" t="str">
        <f>TEXT(ROUND(((Acrescentar1[[#This Row],[ritmo_s]]/60-Acrescentar1[[#This Row],[comp_ritmo_min]])*100),2),"00")</f>
        <v>11</v>
      </c>
      <c r="P916" t="str">
        <f>Acrescentar1[[#This Row],[comp_ritmo_min]]&amp;":"&amp;Acrescentar1[[#This Row],[comp_ritmo_seg]]</f>
        <v>06:11</v>
      </c>
    </row>
    <row r="917" spans="1:16" x14ac:dyDescent="0.3">
      <c r="A917">
        <v>916</v>
      </c>
      <c r="B917">
        <v>9685</v>
      </c>
      <c r="C917" s="1" t="s">
        <v>459</v>
      </c>
      <c r="D917" s="1" t="s">
        <v>1</v>
      </c>
      <c r="E917">
        <v>43</v>
      </c>
      <c r="F917" s="1" t="s">
        <v>14</v>
      </c>
      <c r="G917" s="4">
        <v>175</v>
      </c>
      <c r="H917" s="1" t="s">
        <v>6</v>
      </c>
      <c r="I917" s="1" t="s">
        <v>6</v>
      </c>
      <c r="J917" s="2">
        <v>4.2442129629629628E-2</v>
      </c>
      <c r="K917" s="3">
        <v>10</v>
      </c>
      <c r="L917" s="4">
        <f>HOUR(Acrescentar1[[#This Row],[tempo]])*60*60+MINUTE(Acrescentar1[[#This Row],[tempo]])*60+SECOND(Acrescentar1[[#This Row],[tempo]])</f>
        <v>3667</v>
      </c>
      <c r="M917">
        <f>Acrescentar1[[#This Row],[tempo_s]]/Acrescentar1[[#This Row],[distancia]]</f>
        <v>366.7</v>
      </c>
      <c r="N917" t="str">
        <f>TEXT(ROUNDDOWN(Acrescentar1[[#This Row],[ritmo_s]]/60,0),"00")</f>
        <v>06</v>
      </c>
      <c r="O917" s="4" t="str">
        <f>TEXT(ROUND(((Acrescentar1[[#This Row],[ritmo_s]]/60-Acrescentar1[[#This Row],[comp_ritmo_min]])*100),2),"00")</f>
        <v>11</v>
      </c>
      <c r="P917" t="str">
        <f>Acrescentar1[[#This Row],[comp_ritmo_min]]&amp;":"&amp;Acrescentar1[[#This Row],[comp_ritmo_seg]]</f>
        <v>06:11</v>
      </c>
    </row>
    <row r="918" spans="1:16" x14ac:dyDescent="0.3">
      <c r="A918">
        <v>917</v>
      </c>
      <c r="B918">
        <v>10043</v>
      </c>
      <c r="C918" s="1" t="s">
        <v>460</v>
      </c>
      <c r="D918" s="1" t="s">
        <v>1</v>
      </c>
      <c r="E918">
        <v>51</v>
      </c>
      <c r="F918" s="1" t="s">
        <v>18</v>
      </c>
      <c r="G918" s="4">
        <v>96</v>
      </c>
      <c r="H918" s="1" t="s">
        <v>6</v>
      </c>
      <c r="I918" s="1" t="s">
        <v>6</v>
      </c>
      <c r="J918" s="2">
        <v>4.2465277777777775E-2</v>
      </c>
      <c r="K918" s="3">
        <v>10</v>
      </c>
      <c r="L918" s="4">
        <f>HOUR(Acrescentar1[[#This Row],[tempo]])*60*60+MINUTE(Acrescentar1[[#This Row],[tempo]])*60+SECOND(Acrescentar1[[#This Row],[tempo]])</f>
        <v>3669</v>
      </c>
      <c r="M918">
        <f>Acrescentar1[[#This Row],[tempo_s]]/Acrescentar1[[#This Row],[distancia]]</f>
        <v>366.9</v>
      </c>
      <c r="N918" t="str">
        <f>TEXT(ROUNDDOWN(Acrescentar1[[#This Row],[ritmo_s]]/60,0),"00")</f>
        <v>06</v>
      </c>
      <c r="O918" s="4" t="str">
        <f>TEXT(ROUND(((Acrescentar1[[#This Row],[ritmo_s]]/60-Acrescentar1[[#This Row],[comp_ritmo_min]])*100),2),"00")</f>
        <v>12</v>
      </c>
      <c r="P918" t="str">
        <f>Acrescentar1[[#This Row],[comp_ritmo_min]]&amp;":"&amp;Acrescentar1[[#This Row],[comp_ritmo_seg]]</f>
        <v>06:12</v>
      </c>
    </row>
    <row r="919" spans="1:16" x14ac:dyDescent="0.3">
      <c r="A919">
        <v>918</v>
      </c>
      <c r="B919">
        <v>10268</v>
      </c>
      <c r="C919" s="1" t="s">
        <v>461</v>
      </c>
      <c r="D919" s="1" t="s">
        <v>1</v>
      </c>
      <c r="E919">
        <v>48</v>
      </c>
      <c r="F919" s="1" t="s">
        <v>16</v>
      </c>
      <c r="G919" s="4">
        <v>137</v>
      </c>
      <c r="H919" s="1" t="s">
        <v>6</v>
      </c>
      <c r="I919" s="1" t="s">
        <v>6</v>
      </c>
      <c r="J919" s="2">
        <v>4.2476851851851849E-2</v>
      </c>
      <c r="K919" s="3">
        <v>10</v>
      </c>
      <c r="L919" s="4">
        <f>HOUR(Acrescentar1[[#This Row],[tempo]])*60*60+MINUTE(Acrescentar1[[#This Row],[tempo]])*60+SECOND(Acrescentar1[[#This Row],[tempo]])</f>
        <v>3670</v>
      </c>
      <c r="M919">
        <f>Acrescentar1[[#This Row],[tempo_s]]/Acrescentar1[[#This Row],[distancia]]</f>
        <v>367</v>
      </c>
      <c r="N919" t="str">
        <f>TEXT(ROUNDDOWN(Acrescentar1[[#This Row],[ritmo_s]]/60,0),"00")</f>
        <v>06</v>
      </c>
      <c r="O919" s="4" t="str">
        <f>TEXT(ROUND(((Acrescentar1[[#This Row],[ritmo_s]]/60-Acrescentar1[[#This Row],[comp_ritmo_min]])*100),2),"00")</f>
        <v>12</v>
      </c>
      <c r="P919" t="str">
        <f>Acrescentar1[[#This Row],[comp_ritmo_min]]&amp;":"&amp;Acrescentar1[[#This Row],[comp_ritmo_seg]]</f>
        <v>06:12</v>
      </c>
    </row>
    <row r="920" spans="1:16" x14ac:dyDescent="0.3">
      <c r="A920">
        <v>919</v>
      </c>
      <c r="B920">
        <v>10756</v>
      </c>
      <c r="C920" s="1" t="s">
        <v>462</v>
      </c>
      <c r="D920" s="1" t="s">
        <v>1</v>
      </c>
      <c r="E920">
        <v>48</v>
      </c>
      <c r="F920" s="1" t="s">
        <v>16</v>
      </c>
      <c r="G920" s="4">
        <v>138</v>
      </c>
      <c r="H920" s="1" t="s">
        <v>6</v>
      </c>
      <c r="I920" s="1" t="s">
        <v>6</v>
      </c>
      <c r="J920" s="2">
        <v>4.2488425925925923E-2</v>
      </c>
      <c r="K920" s="3">
        <v>10</v>
      </c>
      <c r="L920" s="4">
        <f>HOUR(Acrescentar1[[#This Row],[tempo]])*60*60+MINUTE(Acrescentar1[[#This Row],[tempo]])*60+SECOND(Acrescentar1[[#This Row],[tempo]])</f>
        <v>3671</v>
      </c>
      <c r="M920">
        <f>Acrescentar1[[#This Row],[tempo_s]]/Acrescentar1[[#This Row],[distancia]]</f>
        <v>367.1</v>
      </c>
      <c r="N920" t="str">
        <f>TEXT(ROUNDDOWN(Acrescentar1[[#This Row],[ritmo_s]]/60,0),"00")</f>
        <v>06</v>
      </c>
      <c r="O920" s="4" t="str">
        <f>TEXT(ROUND(((Acrescentar1[[#This Row],[ritmo_s]]/60-Acrescentar1[[#This Row],[comp_ritmo_min]])*100),2),"00")</f>
        <v>12</v>
      </c>
      <c r="P920" t="str">
        <f>Acrescentar1[[#This Row],[comp_ritmo_min]]&amp;":"&amp;Acrescentar1[[#This Row],[comp_ritmo_seg]]</f>
        <v>06:12</v>
      </c>
    </row>
    <row r="921" spans="1:16" x14ac:dyDescent="0.3">
      <c r="A921">
        <v>920</v>
      </c>
      <c r="B921">
        <v>10767</v>
      </c>
      <c r="C921" s="1" t="s">
        <v>463</v>
      </c>
      <c r="D921" s="1" t="s">
        <v>1</v>
      </c>
      <c r="E921">
        <v>32</v>
      </c>
      <c r="F921" s="1" t="s">
        <v>2</v>
      </c>
      <c r="G921" s="4">
        <v>132</v>
      </c>
      <c r="H921" s="1" t="s">
        <v>6</v>
      </c>
      <c r="I921" s="1" t="s">
        <v>6</v>
      </c>
      <c r="J921" s="2">
        <v>4.2500000000000003E-2</v>
      </c>
      <c r="K921" s="3">
        <v>10</v>
      </c>
      <c r="L921" s="4">
        <f>HOUR(Acrescentar1[[#This Row],[tempo]])*60*60+MINUTE(Acrescentar1[[#This Row],[tempo]])*60+SECOND(Acrescentar1[[#This Row],[tempo]])</f>
        <v>3672</v>
      </c>
      <c r="M921">
        <f>Acrescentar1[[#This Row],[tempo_s]]/Acrescentar1[[#This Row],[distancia]]</f>
        <v>367.2</v>
      </c>
      <c r="N921" t="str">
        <f>TEXT(ROUNDDOWN(Acrescentar1[[#This Row],[ritmo_s]]/60,0),"00")</f>
        <v>06</v>
      </c>
      <c r="O921" s="4" t="str">
        <f>TEXT(ROUND(((Acrescentar1[[#This Row],[ritmo_s]]/60-Acrescentar1[[#This Row],[comp_ritmo_min]])*100),2),"00")</f>
        <v>12</v>
      </c>
      <c r="P921" t="str">
        <f>Acrescentar1[[#This Row],[comp_ritmo_min]]&amp;":"&amp;Acrescentar1[[#This Row],[comp_ritmo_seg]]</f>
        <v>06:12</v>
      </c>
    </row>
    <row r="922" spans="1:16" x14ac:dyDescent="0.3">
      <c r="A922">
        <v>921</v>
      </c>
      <c r="B922">
        <v>9373</v>
      </c>
      <c r="C922" s="1" t="s">
        <v>464</v>
      </c>
      <c r="D922" s="1" t="s">
        <v>1</v>
      </c>
      <c r="E922">
        <v>45</v>
      </c>
      <c r="F922" s="1" t="s">
        <v>16</v>
      </c>
      <c r="G922" s="4">
        <v>139</v>
      </c>
      <c r="H922" s="1" t="s">
        <v>6</v>
      </c>
      <c r="I922" s="1" t="s">
        <v>206</v>
      </c>
      <c r="J922" s="2">
        <v>4.2511574074074077E-2</v>
      </c>
      <c r="K922" s="3">
        <v>10</v>
      </c>
      <c r="L922" s="4">
        <f>HOUR(Acrescentar1[[#This Row],[tempo]])*60*60+MINUTE(Acrescentar1[[#This Row],[tempo]])*60+SECOND(Acrescentar1[[#This Row],[tempo]])</f>
        <v>3673</v>
      </c>
      <c r="M922">
        <f>Acrescentar1[[#This Row],[tempo_s]]/Acrescentar1[[#This Row],[distancia]]</f>
        <v>367.3</v>
      </c>
      <c r="N922" t="str">
        <f>TEXT(ROUNDDOWN(Acrescentar1[[#This Row],[ritmo_s]]/60,0),"00")</f>
        <v>06</v>
      </c>
      <c r="O922" s="4" t="str">
        <f>TEXT(ROUND(((Acrescentar1[[#This Row],[ritmo_s]]/60-Acrescentar1[[#This Row],[comp_ritmo_min]])*100),2),"00")</f>
        <v>12</v>
      </c>
      <c r="P922" t="str">
        <f>Acrescentar1[[#This Row],[comp_ritmo_min]]&amp;":"&amp;Acrescentar1[[#This Row],[comp_ritmo_seg]]</f>
        <v>06:12</v>
      </c>
    </row>
    <row r="923" spans="1:16" x14ac:dyDescent="0.3">
      <c r="A923">
        <v>922</v>
      </c>
      <c r="B923">
        <v>9284</v>
      </c>
      <c r="C923" s="1" t="s">
        <v>465</v>
      </c>
      <c r="D923" s="1" t="s">
        <v>1</v>
      </c>
      <c r="E923">
        <v>41</v>
      </c>
      <c r="F923" s="1" t="s">
        <v>14</v>
      </c>
      <c r="G923" s="4">
        <v>176</v>
      </c>
      <c r="H923" s="1" t="s">
        <v>6</v>
      </c>
      <c r="I923" s="1" t="s">
        <v>7</v>
      </c>
      <c r="J923" s="2">
        <v>4.2511574074074077E-2</v>
      </c>
      <c r="K923" s="3">
        <v>10</v>
      </c>
      <c r="L923" s="4">
        <f>HOUR(Acrescentar1[[#This Row],[tempo]])*60*60+MINUTE(Acrescentar1[[#This Row],[tempo]])*60+SECOND(Acrescentar1[[#This Row],[tempo]])</f>
        <v>3673</v>
      </c>
      <c r="M923">
        <f>Acrescentar1[[#This Row],[tempo_s]]/Acrescentar1[[#This Row],[distancia]]</f>
        <v>367.3</v>
      </c>
      <c r="N923" t="str">
        <f>TEXT(ROUNDDOWN(Acrescentar1[[#This Row],[ritmo_s]]/60,0),"00")</f>
        <v>06</v>
      </c>
      <c r="O923" s="4" t="str">
        <f>TEXT(ROUND(((Acrescentar1[[#This Row],[ritmo_s]]/60-Acrescentar1[[#This Row],[comp_ritmo_min]])*100),2),"00")</f>
        <v>12</v>
      </c>
      <c r="P923" t="str">
        <f>Acrescentar1[[#This Row],[comp_ritmo_min]]&amp;":"&amp;Acrescentar1[[#This Row],[comp_ritmo_seg]]</f>
        <v>06:12</v>
      </c>
    </row>
    <row r="924" spans="1:16" x14ac:dyDescent="0.3">
      <c r="A924">
        <v>923</v>
      </c>
      <c r="B924">
        <v>10385</v>
      </c>
      <c r="C924" s="1" t="s">
        <v>466</v>
      </c>
      <c r="D924" s="1" t="s">
        <v>1</v>
      </c>
      <c r="E924">
        <v>31</v>
      </c>
      <c r="F924" s="1" t="s">
        <v>2</v>
      </c>
      <c r="G924" s="4">
        <v>133</v>
      </c>
      <c r="H924" s="1" t="s">
        <v>6</v>
      </c>
      <c r="I924" s="1" t="s">
        <v>6</v>
      </c>
      <c r="J924" s="2">
        <v>4.252314814814815E-2</v>
      </c>
      <c r="K924" s="3">
        <v>10</v>
      </c>
      <c r="L924" s="4">
        <f>HOUR(Acrescentar1[[#This Row],[tempo]])*60*60+MINUTE(Acrescentar1[[#This Row],[tempo]])*60+SECOND(Acrescentar1[[#This Row],[tempo]])</f>
        <v>3674</v>
      </c>
      <c r="M924">
        <f>Acrescentar1[[#This Row],[tempo_s]]/Acrescentar1[[#This Row],[distancia]]</f>
        <v>367.4</v>
      </c>
      <c r="N924" t="str">
        <f>TEXT(ROUNDDOWN(Acrescentar1[[#This Row],[ritmo_s]]/60,0),"00")</f>
        <v>06</v>
      </c>
      <c r="O924" s="4" t="str">
        <f>TEXT(ROUND(((Acrescentar1[[#This Row],[ritmo_s]]/60-Acrescentar1[[#This Row],[comp_ritmo_min]])*100),2),"00")</f>
        <v>12</v>
      </c>
      <c r="P924" t="str">
        <f>Acrescentar1[[#This Row],[comp_ritmo_min]]&amp;":"&amp;Acrescentar1[[#This Row],[comp_ritmo_seg]]</f>
        <v>06:12</v>
      </c>
    </row>
    <row r="925" spans="1:16" x14ac:dyDescent="0.3">
      <c r="A925">
        <v>924</v>
      </c>
      <c r="B925">
        <v>10610</v>
      </c>
      <c r="C925" s="1" t="s">
        <v>467</v>
      </c>
      <c r="D925" s="1" t="s">
        <v>1</v>
      </c>
      <c r="E925">
        <v>42</v>
      </c>
      <c r="F925" s="1" t="s">
        <v>14</v>
      </c>
      <c r="G925" s="4">
        <v>177</v>
      </c>
      <c r="H925" s="1" t="s">
        <v>6</v>
      </c>
      <c r="I925" s="1" t="s">
        <v>6</v>
      </c>
      <c r="J925" s="2">
        <v>4.2534722222222224E-2</v>
      </c>
      <c r="K925" s="3">
        <v>10</v>
      </c>
      <c r="L925" s="4">
        <f>HOUR(Acrescentar1[[#This Row],[tempo]])*60*60+MINUTE(Acrescentar1[[#This Row],[tempo]])*60+SECOND(Acrescentar1[[#This Row],[tempo]])</f>
        <v>3675</v>
      </c>
      <c r="M925">
        <f>Acrescentar1[[#This Row],[tempo_s]]/Acrescentar1[[#This Row],[distancia]]</f>
        <v>367.5</v>
      </c>
      <c r="N925" t="str">
        <f>TEXT(ROUNDDOWN(Acrescentar1[[#This Row],[ritmo_s]]/60,0),"00")</f>
        <v>06</v>
      </c>
      <c r="O925" s="4" t="str">
        <f>TEXT(ROUND(((Acrescentar1[[#This Row],[ritmo_s]]/60-Acrescentar1[[#This Row],[comp_ritmo_min]])*100),2),"00")</f>
        <v>13</v>
      </c>
      <c r="P925" t="str">
        <f>Acrescentar1[[#This Row],[comp_ritmo_min]]&amp;":"&amp;Acrescentar1[[#This Row],[comp_ritmo_seg]]</f>
        <v>06:13</v>
      </c>
    </row>
    <row r="926" spans="1:16" x14ac:dyDescent="0.3">
      <c r="A926">
        <v>925</v>
      </c>
      <c r="B926">
        <v>10608</v>
      </c>
      <c r="C926" s="1" t="s">
        <v>468</v>
      </c>
      <c r="D926" s="1" t="s">
        <v>1</v>
      </c>
      <c r="E926">
        <v>37</v>
      </c>
      <c r="F926" s="1" t="s">
        <v>11</v>
      </c>
      <c r="G926" s="4">
        <v>149</v>
      </c>
      <c r="H926" s="1" t="s">
        <v>6</v>
      </c>
      <c r="I926" s="1" t="s">
        <v>6</v>
      </c>
      <c r="J926" s="2">
        <v>4.2534722222222224E-2</v>
      </c>
      <c r="K926" s="3">
        <v>10</v>
      </c>
      <c r="L926" s="4">
        <f>HOUR(Acrescentar1[[#This Row],[tempo]])*60*60+MINUTE(Acrescentar1[[#This Row],[tempo]])*60+SECOND(Acrescentar1[[#This Row],[tempo]])</f>
        <v>3675</v>
      </c>
      <c r="M926">
        <f>Acrescentar1[[#This Row],[tempo_s]]/Acrescentar1[[#This Row],[distancia]]</f>
        <v>367.5</v>
      </c>
      <c r="N926" t="str">
        <f>TEXT(ROUNDDOWN(Acrescentar1[[#This Row],[ritmo_s]]/60,0),"00")</f>
        <v>06</v>
      </c>
      <c r="O926" s="4" t="str">
        <f>TEXT(ROUND(((Acrescentar1[[#This Row],[ritmo_s]]/60-Acrescentar1[[#This Row],[comp_ritmo_min]])*100),2),"00")</f>
        <v>13</v>
      </c>
      <c r="P926" t="str">
        <f>Acrescentar1[[#This Row],[comp_ritmo_min]]&amp;":"&amp;Acrescentar1[[#This Row],[comp_ritmo_seg]]</f>
        <v>06:13</v>
      </c>
    </row>
    <row r="927" spans="1:16" x14ac:dyDescent="0.3">
      <c r="A927">
        <v>926</v>
      </c>
      <c r="B927">
        <v>8621</v>
      </c>
      <c r="C927" s="1" t="s">
        <v>469</v>
      </c>
      <c r="D927" s="1" t="s">
        <v>1</v>
      </c>
      <c r="E927">
        <v>47</v>
      </c>
      <c r="F927" s="1" t="s">
        <v>16</v>
      </c>
      <c r="G927" s="4">
        <v>140</v>
      </c>
      <c r="H927" s="1" t="s">
        <v>6</v>
      </c>
      <c r="I927" s="1" t="s">
        <v>80</v>
      </c>
      <c r="J927" s="2">
        <v>4.2557870370370371E-2</v>
      </c>
      <c r="K927" s="3">
        <v>10</v>
      </c>
      <c r="L927" s="4">
        <f>HOUR(Acrescentar1[[#This Row],[tempo]])*60*60+MINUTE(Acrescentar1[[#This Row],[tempo]])*60+SECOND(Acrescentar1[[#This Row],[tempo]])</f>
        <v>3677</v>
      </c>
      <c r="M927">
        <f>Acrescentar1[[#This Row],[tempo_s]]/Acrescentar1[[#This Row],[distancia]]</f>
        <v>367.7</v>
      </c>
      <c r="N927" t="str">
        <f>TEXT(ROUNDDOWN(Acrescentar1[[#This Row],[ritmo_s]]/60,0),"00")</f>
        <v>06</v>
      </c>
      <c r="O927" s="4" t="str">
        <f>TEXT(ROUND(((Acrescentar1[[#This Row],[ritmo_s]]/60-Acrescentar1[[#This Row],[comp_ritmo_min]])*100),2),"00")</f>
        <v>13</v>
      </c>
      <c r="P927" t="str">
        <f>Acrescentar1[[#This Row],[comp_ritmo_min]]&amp;":"&amp;Acrescentar1[[#This Row],[comp_ritmo_seg]]</f>
        <v>06:13</v>
      </c>
    </row>
    <row r="928" spans="1:16" x14ac:dyDescent="0.3">
      <c r="A928">
        <v>927</v>
      </c>
      <c r="B928">
        <v>10150</v>
      </c>
      <c r="C928" s="1" t="s">
        <v>470</v>
      </c>
      <c r="D928" s="1" t="s">
        <v>1</v>
      </c>
      <c r="E928">
        <v>46</v>
      </c>
      <c r="F928" s="1" t="s">
        <v>16</v>
      </c>
      <c r="G928" s="4">
        <v>141</v>
      </c>
      <c r="H928" s="1" t="s">
        <v>6</v>
      </c>
      <c r="I928" s="1" t="s">
        <v>6</v>
      </c>
      <c r="J928" s="2">
        <v>4.2557870370370371E-2</v>
      </c>
      <c r="K928" s="3">
        <v>10</v>
      </c>
      <c r="L928" s="4">
        <f>HOUR(Acrescentar1[[#This Row],[tempo]])*60*60+MINUTE(Acrescentar1[[#This Row],[tempo]])*60+SECOND(Acrescentar1[[#This Row],[tempo]])</f>
        <v>3677</v>
      </c>
      <c r="M928">
        <f>Acrescentar1[[#This Row],[tempo_s]]/Acrescentar1[[#This Row],[distancia]]</f>
        <v>367.7</v>
      </c>
      <c r="N928" t="str">
        <f>TEXT(ROUNDDOWN(Acrescentar1[[#This Row],[ritmo_s]]/60,0),"00")</f>
        <v>06</v>
      </c>
      <c r="O928" s="4" t="str">
        <f>TEXT(ROUND(((Acrescentar1[[#This Row],[ritmo_s]]/60-Acrescentar1[[#This Row],[comp_ritmo_min]])*100),2),"00")</f>
        <v>13</v>
      </c>
      <c r="P928" t="str">
        <f>Acrescentar1[[#This Row],[comp_ritmo_min]]&amp;":"&amp;Acrescentar1[[#This Row],[comp_ritmo_seg]]</f>
        <v>06:13</v>
      </c>
    </row>
    <row r="929" spans="1:16" x14ac:dyDescent="0.3">
      <c r="A929">
        <v>928</v>
      </c>
      <c r="B929">
        <v>10090</v>
      </c>
      <c r="C929" s="1" t="s">
        <v>471</v>
      </c>
      <c r="D929" s="1" t="s">
        <v>1</v>
      </c>
      <c r="E929">
        <v>42</v>
      </c>
      <c r="F929" s="1" t="s">
        <v>14</v>
      </c>
      <c r="G929" s="4">
        <v>178</v>
      </c>
      <c r="H929" s="1" t="s">
        <v>6</v>
      </c>
      <c r="I929" s="1" t="s">
        <v>6</v>
      </c>
      <c r="J929" s="2">
        <v>4.2569444444444444E-2</v>
      </c>
      <c r="K929" s="3">
        <v>10</v>
      </c>
      <c r="L929" s="4">
        <f>HOUR(Acrescentar1[[#This Row],[tempo]])*60*60+MINUTE(Acrescentar1[[#This Row],[tempo]])*60+SECOND(Acrescentar1[[#This Row],[tempo]])</f>
        <v>3678</v>
      </c>
      <c r="M929">
        <f>Acrescentar1[[#This Row],[tempo_s]]/Acrescentar1[[#This Row],[distancia]]</f>
        <v>367.8</v>
      </c>
      <c r="N929" t="str">
        <f>TEXT(ROUNDDOWN(Acrescentar1[[#This Row],[ritmo_s]]/60,0),"00")</f>
        <v>06</v>
      </c>
      <c r="O929" s="4" t="str">
        <f>TEXT(ROUND(((Acrescentar1[[#This Row],[ritmo_s]]/60-Acrescentar1[[#This Row],[comp_ritmo_min]])*100),2),"00")</f>
        <v>13</v>
      </c>
      <c r="P929" t="str">
        <f>Acrescentar1[[#This Row],[comp_ritmo_min]]&amp;":"&amp;Acrescentar1[[#This Row],[comp_ritmo_seg]]</f>
        <v>06:13</v>
      </c>
    </row>
    <row r="930" spans="1:16" x14ac:dyDescent="0.3">
      <c r="A930">
        <v>929</v>
      </c>
      <c r="B930">
        <v>9678</v>
      </c>
      <c r="C930" s="1" t="s">
        <v>472</v>
      </c>
      <c r="D930" s="1" t="s">
        <v>1</v>
      </c>
      <c r="E930">
        <v>44</v>
      </c>
      <c r="F930" s="1" t="s">
        <v>14</v>
      </c>
      <c r="G930" s="4">
        <v>179</v>
      </c>
      <c r="H930" s="1" t="s">
        <v>6</v>
      </c>
      <c r="I930" s="1" t="s">
        <v>6</v>
      </c>
      <c r="J930" s="2">
        <v>4.2569444444444444E-2</v>
      </c>
      <c r="K930" s="3">
        <v>10</v>
      </c>
      <c r="L930" s="4">
        <f>HOUR(Acrescentar1[[#This Row],[tempo]])*60*60+MINUTE(Acrescentar1[[#This Row],[tempo]])*60+SECOND(Acrescentar1[[#This Row],[tempo]])</f>
        <v>3678</v>
      </c>
      <c r="M930">
        <f>Acrescentar1[[#This Row],[tempo_s]]/Acrescentar1[[#This Row],[distancia]]</f>
        <v>367.8</v>
      </c>
      <c r="N930" t="str">
        <f>TEXT(ROUNDDOWN(Acrescentar1[[#This Row],[ritmo_s]]/60,0),"00")</f>
        <v>06</v>
      </c>
      <c r="O930" s="4" t="str">
        <f>TEXT(ROUND(((Acrescentar1[[#This Row],[ritmo_s]]/60-Acrescentar1[[#This Row],[comp_ritmo_min]])*100),2),"00")</f>
        <v>13</v>
      </c>
      <c r="P930" t="str">
        <f>Acrescentar1[[#This Row],[comp_ritmo_min]]&amp;":"&amp;Acrescentar1[[#This Row],[comp_ritmo_seg]]</f>
        <v>06:13</v>
      </c>
    </row>
    <row r="931" spans="1:16" x14ac:dyDescent="0.3">
      <c r="A931">
        <v>930</v>
      </c>
      <c r="B931">
        <v>8962</v>
      </c>
      <c r="C931" s="1" t="s">
        <v>473</v>
      </c>
      <c r="D931" s="1" t="s">
        <v>1</v>
      </c>
      <c r="E931">
        <v>46</v>
      </c>
      <c r="F931" s="1" t="s">
        <v>16</v>
      </c>
      <c r="G931" s="4">
        <v>142</v>
      </c>
      <c r="H931" s="1" t="s">
        <v>6</v>
      </c>
      <c r="I931" s="1" t="s">
        <v>9</v>
      </c>
      <c r="J931" s="2">
        <v>4.2581018518518518E-2</v>
      </c>
      <c r="K931" s="3">
        <v>10</v>
      </c>
      <c r="L931" s="4">
        <f>HOUR(Acrescentar1[[#This Row],[tempo]])*60*60+MINUTE(Acrescentar1[[#This Row],[tempo]])*60+SECOND(Acrescentar1[[#This Row],[tempo]])</f>
        <v>3679</v>
      </c>
      <c r="M931">
        <f>Acrescentar1[[#This Row],[tempo_s]]/Acrescentar1[[#This Row],[distancia]]</f>
        <v>367.9</v>
      </c>
      <c r="N931" t="str">
        <f>TEXT(ROUNDDOWN(Acrescentar1[[#This Row],[ritmo_s]]/60,0),"00")</f>
        <v>06</v>
      </c>
      <c r="O931" s="4" t="str">
        <f>TEXT(ROUND(((Acrescentar1[[#This Row],[ritmo_s]]/60-Acrescentar1[[#This Row],[comp_ritmo_min]])*100),2),"00")</f>
        <v>13</v>
      </c>
      <c r="P931" t="str">
        <f>Acrescentar1[[#This Row],[comp_ritmo_min]]&amp;":"&amp;Acrescentar1[[#This Row],[comp_ritmo_seg]]</f>
        <v>06:13</v>
      </c>
    </row>
    <row r="932" spans="1:16" x14ac:dyDescent="0.3">
      <c r="A932">
        <v>931</v>
      </c>
      <c r="B932">
        <v>10860</v>
      </c>
      <c r="C932" s="1" t="s">
        <v>474</v>
      </c>
      <c r="D932" s="1" t="s">
        <v>1</v>
      </c>
      <c r="E932">
        <v>42</v>
      </c>
      <c r="F932" s="1" t="s">
        <v>14</v>
      </c>
      <c r="G932" s="4">
        <v>180</v>
      </c>
      <c r="H932" s="1" t="s">
        <v>6</v>
      </c>
      <c r="I932" s="1" t="s">
        <v>6</v>
      </c>
      <c r="J932" s="2">
        <v>4.2592592592592592E-2</v>
      </c>
      <c r="K932" s="3">
        <v>10</v>
      </c>
      <c r="L932" s="4">
        <f>HOUR(Acrescentar1[[#This Row],[tempo]])*60*60+MINUTE(Acrescentar1[[#This Row],[tempo]])*60+SECOND(Acrescentar1[[#This Row],[tempo]])</f>
        <v>3680</v>
      </c>
      <c r="M932">
        <f>Acrescentar1[[#This Row],[tempo_s]]/Acrescentar1[[#This Row],[distancia]]</f>
        <v>368</v>
      </c>
      <c r="N932" t="str">
        <f>TEXT(ROUNDDOWN(Acrescentar1[[#This Row],[ritmo_s]]/60,0),"00")</f>
        <v>06</v>
      </c>
      <c r="O932" s="4" t="str">
        <f>TEXT(ROUND(((Acrescentar1[[#This Row],[ritmo_s]]/60-Acrescentar1[[#This Row],[comp_ritmo_min]])*100),2),"00")</f>
        <v>13</v>
      </c>
      <c r="P932" t="str">
        <f>Acrescentar1[[#This Row],[comp_ritmo_min]]&amp;":"&amp;Acrescentar1[[#This Row],[comp_ritmo_seg]]</f>
        <v>06:13</v>
      </c>
    </row>
    <row r="933" spans="1:16" x14ac:dyDescent="0.3">
      <c r="A933">
        <v>932</v>
      </c>
      <c r="B933">
        <v>10665</v>
      </c>
      <c r="C933" s="1" t="s">
        <v>475</v>
      </c>
      <c r="D933" s="1" t="s">
        <v>1</v>
      </c>
      <c r="E933">
        <v>43</v>
      </c>
      <c r="F933" s="1" t="s">
        <v>14</v>
      </c>
      <c r="G933" s="4">
        <v>181</v>
      </c>
      <c r="H933" s="1" t="s">
        <v>6</v>
      </c>
      <c r="I933" s="1" t="s">
        <v>6</v>
      </c>
      <c r="J933" s="2">
        <v>4.2592592592592592E-2</v>
      </c>
      <c r="K933" s="3">
        <v>10</v>
      </c>
      <c r="L933" s="4">
        <f>HOUR(Acrescentar1[[#This Row],[tempo]])*60*60+MINUTE(Acrescentar1[[#This Row],[tempo]])*60+SECOND(Acrescentar1[[#This Row],[tempo]])</f>
        <v>3680</v>
      </c>
      <c r="M933">
        <f>Acrescentar1[[#This Row],[tempo_s]]/Acrescentar1[[#This Row],[distancia]]</f>
        <v>368</v>
      </c>
      <c r="N933" t="str">
        <f>TEXT(ROUNDDOWN(Acrescentar1[[#This Row],[ritmo_s]]/60,0),"00")</f>
        <v>06</v>
      </c>
      <c r="O933" s="4" t="str">
        <f>TEXT(ROUND(((Acrescentar1[[#This Row],[ritmo_s]]/60-Acrescentar1[[#This Row],[comp_ritmo_min]])*100),2),"00")</f>
        <v>13</v>
      </c>
      <c r="P933" t="str">
        <f>Acrescentar1[[#This Row],[comp_ritmo_min]]&amp;":"&amp;Acrescentar1[[#This Row],[comp_ritmo_seg]]</f>
        <v>06:13</v>
      </c>
    </row>
    <row r="934" spans="1:16" x14ac:dyDescent="0.3">
      <c r="A934">
        <v>933</v>
      </c>
      <c r="B934">
        <v>8719</v>
      </c>
      <c r="C934" s="1" t="s">
        <v>476</v>
      </c>
      <c r="D934" s="1" t="s">
        <v>1</v>
      </c>
      <c r="E934">
        <v>29</v>
      </c>
      <c r="F934" s="1" t="s">
        <v>36</v>
      </c>
      <c r="G934" s="4">
        <v>69</v>
      </c>
      <c r="H934" s="1" t="s">
        <v>6</v>
      </c>
      <c r="I934" s="1" t="s">
        <v>289</v>
      </c>
      <c r="J934" s="2">
        <v>4.2615740740740739E-2</v>
      </c>
      <c r="K934" s="3">
        <v>10</v>
      </c>
      <c r="L934" s="4">
        <f>HOUR(Acrescentar1[[#This Row],[tempo]])*60*60+MINUTE(Acrescentar1[[#This Row],[tempo]])*60+SECOND(Acrescentar1[[#This Row],[tempo]])</f>
        <v>3682</v>
      </c>
      <c r="M934">
        <f>Acrescentar1[[#This Row],[tempo_s]]/Acrescentar1[[#This Row],[distancia]]</f>
        <v>368.2</v>
      </c>
      <c r="N934" t="str">
        <f>TEXT(ROUNDDOWN(Acrescentar1[[#This Row],[ritmo_s]]/60,0),"00")</f>
        <v>06</v>
      </c>
      <c r="O934" s="4" t="str">
        <f>TEXT(ROUND(((Acrescentar1[[#This Row],[ritmo_s]]/60-Acrescentar1[[#This Row],[comp_ritmo_min]])*100),2),"00")</f>
        <v>14</v>
      </c>
      <c r="P934" t="str">
        <f>Acrescentar1[[#This Row],[comp_ritmo_min]]&amp;":"&amp;Acrescentar1[[#This Row],[comp_ritmo_seg]]</f>
        <v>06:14</v>
      </c>
    </row>
    <row r="935" spans="1:16" x14ac:dyDescent="0.3">
      <c r="A935">
        <v>934</v>
      </c>
      <c r="B935">
        <v>8676</v>
      </c>
      <c r="C935" s="1" t="s">
        <v>477</v>
      </c>
      <c r="D935" s="1" t="s">
        <v>1</v>
      </c>
      <c r="E935">
        <v>62</v>
      </c>
      <c r="F935" s="1" t="s">
        <v>51</v>
      </c>
      <c r="G935" s="4">
        <v>34</v>
      </c>
      <c r="H935" s="1" t="s">
        <v>6</v>
      </c>
      <c r="I935" s="1" t="s">
        <v>56</v>
      </c>
      <c r="J935" s="2">
        <v>4.2650462962962966E-2</v>
      </c>
      <c r="K935" s="3">
        <v>10</v>
      </c>
      <c r="L935" s="4">
        <f>HOUR(Acrescentar1[[#This Row],[tempo]])*60*60+MINUTE(Acrescentar1[[#This Row],[tempo]])*60+SECOND(Acrescentar1[[#This Row],[tempo]])</f>
        <v>3685</v>
      </c>
      <c r="M935">
        <f>Acrescentar1[[#This Row],[tempo_s]]/Acrescentar1[[#This Row],[distancia]]</f>
        <v>368.5</v>
      </c>
      <c r="N935" t="str">
        <f>TEXT(ROUNDDOWN(Acrescentar1[[#This Row],[ritmo_s]]/60,0),"00")</f>
        <v>06</v>
      </c>
      <c r="O935" s="4" t="str">
        <f>TEXT(ROUND(((Acrescentar1[[#This Row],[ritmo_s]]/60-Acrescentar1[[#This Row],[comp_ritmo_min]])*100),2),"00")</f>
        <v>14</v>
      </c>
      <c r="P935" t="str">
        <f>Acrescentar1[[#This Row],[comp_ritmo_min]]&amp;":"&amp;Acrescentar1[[#This Row],[comp_ritmo_seg]]</f>
        <v>06:14</v>
      </c>
    </row>
    <row r="936" spans="1:16" x14ac:dyDescent="0.3">
      <c r="A936">
        <v>935</v>
      </c>
      <c r="B936">
        <v>10535</v>
      </c>
      <c r="C936" s="1" t="s">
        <v>478</v>
      </c>
      <c r="D936" s="1" t="s">
        <v>1</v>
      </c>
      <c r="E936">
        <v>56</v>
      </c>
      <c r="F936" s="1" t="s">
        <v>59</v>
      </c>
      <c r="G936" s="4">
        <v>53</v>
      </c>
      <c r="H936" s="1" t="s">
        <v>6</v>
      </c>
      <c r="I936" s="1" t="s">
        <v>6</v>
      </c>
      <c r="J936" s="2">
        <v>4.266203703703704E-2</v>
      </c>
      <c r="K936" s="3">
        <v>10</v>
      </c>
      <c r="L936" s="4">
        <f>HOUR(Acrescentar1[[#This Row],[tempo]])*60*60+MINUTE(Acrescentar1[[#This Row],[tempo]])*60+SECOND(Acrescentar1[[#This Row],[tempo]])</f>
        <v>3686</v>
      </c>
      <c r="M936">
        <f>Acrescentar1[[#This Row],[tempo_s]]/Acrescentar1[[#This Row],[distancia]]</f>
        <v>368.6</v>
      </c>
      <c r="N936" t="str">
        <f>TEXT(ROUNDDOWN(Acrescentar1[[#This Row],[ritmo_s]]/60,0),"00")</f>
        <v>06</v>
      </c>
      <c r="O936" s="4" t="str">
        <f>TEXT(ROUND(((Acrescentar1[[#This Row],[ritmo_s]]/60-Acrescentar1[[#This Row],[comp_ritmo_min]])*100),2),"00")</f>
        <v>14</v>
      </c>
      <c r="P936" t="str">
        <f>Acrescentar1[[#This Row],[comp_ritmo_min]]&amp;":"&amp;Acrescentar1[[#This Row],[comp_ritmo_seg]]</f>
        <v>06:14</v>
      </c>
    </row>
    <row r="937" spans="1:16" x14ac:dyDescent="0.3">
      <c r="A937">
        <v>936</v>
      </c>
      <c r="B937">
        <v>10343</v>
      </c>
      <c r="C937" s="1" t="s">
        <v>400</v>
      </c>
      <c r="D937" s="1" t="s">
        <v>1</v>
      </c>
      <c r="E937">
        <v>44</v>
      </c>
      <c r="F937" s="1" t="s">
        <v>14</v>
      </c>
      <c r="G937" s="4">
        <v>182</v>
      </c>
      <c r="H937" s="1" t="s">
        <v>6</v>
      </c>
      <c r="I937" s="1" t="s">
        <v>6</v>
      </c>
      <c r="J937" s="2">
        <v>4.2731481481481481E-2</v>
      </c>
      <c r="K937" s="3">
        <v>10</v>
      </c>
      <c r="L937" s="4">
        <f>HOUR(Acrescentar1[[#This Row],[tempo]])*60*60+MINUTE(Acrescentar1[[#This Row],[tempo]])*60+SECOND(Acrescentar1[[#This Row],[tempo]])</f>
        <v>3692</v>
      </c>
      <c r="M937">
        <f>Acrescentar1[[#This Row],[tempo_s]]/Acrescentar1[[#This Row],[distancia]]</f>
        <v>369.2</v>
      </c>
      <c r="N937" t="str">
        <f>TEXT(ROUNDDOWN(Acrescentar1[[#This Row],[ritmo_s]]/60,0),"00")</f>
        <v>06</v>
      </c>
      <c r="O937" s="4" t="str">
        <f>TEXT(ROUND(((Acrescentar1[[#This Row],[ritmo_s]]/60-Acrescentar1[[#This Row],[comp_ritmo_min]])*100),2),"00")</f>
        <v>15</v>
      </c>
      <c r="P937" t="str">
        <f>Acrescentar1[[#This Row],[comp_ritmo_min]]&amp;":"&amp;Acrescentar1[[#This Row],[comp_ritmo_seg]]</f>
        <v>06:15</v>
      </c>
    </row>
    <row r="938" spans="1:16" x14ac:dyDescent="0.3">
      <c r="A938">
        <v>937</v>
      </c>
      <c r="B938">
        <v>10471</v>
      </c>
      <c r="C938" s="1" t="s">
        <v>401</v>
      </c>
      <c r="D938" s="1" t="s">
        <v>1</v>
      </c>
      <c r="E938">
        <v>62</v>
      </c>
      <c r="F938" s="1" t="s">
        <v>51</v>
      </c>
      <c r="G938" s="4">
        <v>35</v>
      </c>
      <c r="H938" s="1" t="s">
        <v>6</v>
      </c>
      <c r="I938" s="1" t="s">
        <v>6</v>
      </c>
      <c r="J938" s="2">
        <v>4.2731481481481481E-2</v>
      </c>
      <c r="K938" s="3">
        <v>10</v>
      </c>
      <c r="L938" s="4">
        <f>HOUR(Acrescentar1[[#This Row],[tempo]])*60*60+MINUTE(Acrescentar1[[#This Row],[tempo]])*60+SECOND(Acrescentar1[[#This Row],[tempo]])</f>
        <v>3692</v>
      </c>
      <c r="M938">
        <f>Acrescentar1[[#This Row],[tempo_s]]/Acrescentar1[[#This Row],[distancia]]</f>
        <v>369.2</v>
      </c>
      <c r="N938" t="str">
        <f>TEXT(ROUNDDOWN(Acrescentar1[[#This Row],[ritmo_s]]/60,0),"00")</f>
        <v>06</v>
      </c>
      <c r="O938" s="4" t="str">
        <f>TEXT(ROUND(((Acrescentar1[[#This Row],[ritmo_s]]/60-Acrescentar1[[#This Row],[comp_ritmo_min]])*100),2),"00")</f>
        <v>15</v>
      </c>
      <c r="P938" t="str">
        <f>Acrescentar1[[#This Row],[comp_ritmo_min]]&amp;":"&amp;Acrescentar1[[#This Row],[comp_ritmo_seg]]</f>
        <v>06:15</v>
      </c>
    </row>
    <row r="939" spans="1:16" x14ac:dyDescent="0.3">
      <c r="A939">
        <v>938</v>
      </c>
      <c r="B939">
        <v>9037</v>
      </c>
      <c r="C939" s="1" t="s">
        <v>402</v>
      </c>
      <c r="D939" s="1" t="s">
        <v>1</v>
      </c>
      <c r="E939">
        <v>47</v>
      </c>
      <c r="F939" s="1" t="s">
        <v>16</v>
      </c>
      <c r="G939" s="4">
        <v>143</v>
      </c>
      <c r="H939" s="1" t="s">
        <v>6</v>
      </c>
      <c r="I939" s="1" t="s">
        <v>9</v>
      </c>
      <c r="J939" s="2">
        <v>4.2743055555555555E-2</v>
      </c>
      <c r="K939" s="3">
        <v>10</v>
      </c>
      <c r="L939" s="4">
        <f>HOUR(Acrescentar1[[#This Row],[tempo]])*60*60+MINUTE(Acrescentar1[[#This Row],[tempo]])*60+SECOND(Acrescentar1[[#This Row],[tempo]])</f>
        <v>3693</v>
      </c>
      <c r="M939">
        <f>Acrescentar1[[#This Row],[tempo_s]]/Acrescentar1[[#This Row],[distancia]]</f>
        <v>369.3</v>
      </c>
      <c r="N939" t="str">
        <f>TEXT(ROUNDDOWN(Acrescentar1[[#This Row],[ritmo_s]]/60,0),"00")</f>
        <v>06</v>
      </c>
      <c r="O939" s="4" t="str">
        <f>TEXT(ROUND(((Acrescentar1[[#This Row],[ritmo_s]]/60-Acrescentar1[[#This Row],[comp_ritmo_min]])*100),2),"00")</f>
        <v>16</v>
      </c>
      <c r="P939" t="str">
        <f>Acrescentar1[[#This Row],[comp_ritmo_min]]&amp;":"&amp;Acrescentar1[[#This Row],[comp_ritmo_seg]]</f>
        <v>06:16</v>
      </c>
    </row>
    <row r="940" spans="1:16" x14ac:dyDescent="0.3">
      <c r="A940">
        <v>939</v>
      </c>
      <c r="B940">
        <v>9090</v>
      </c>
      <c r="C940" s="1" t="s">
        <v>403</v>
      </c>
      <c r="D940" s="1" t="s">
        <v>1</v>
      </c>
      <c r="E940">
        <v>34</v>
      </c>
      <c r="F940" s="1" t="s">
        <v>2</v>
      </c>
      <c r="G940" s="4">
        <v>134</v>
      </c>
      <c r="H940" s="1" t="s">
        <v>6</v>
      </c>
      <c r="I940" s="1" t="s">
        <v>9</v>
      </c>
      <c r="J940" s="2">
        <v>4.2847222222222224E-2</v>
      </c>
      <c r="K940" s="3">
        <v>10</v>
      </c>
      <c r="L940" s="4">
        <f>HOUR(Acrescentar1[[#This Row],[tempo]])*60*60+MINUTE(Acrescentar1[[#This Row],[tempo]])*60+SECOND(Acrescentar1[[#This Row],[tempo]])</f>
        <v>3702</v>
      </c>
      <c r="M940">
        <f>Acrescentar1[[#This Row],[tempo_s]]/Acrescentar1[[#This Row],[distancia]]</f>
        <v>370.2</v>
      </c>
      <c r="N940" t="str">
        <f>TEXT(ROUNDDOWN(Acrescentar1[[#This Row],[ritmo_s]]/60,0),"00")</f>
        <v>06</v>
      </c>
      <c r="O940" s="4" t="str">
        <f>TEXT(ROUND(((Acrescentar1[[#This Row],[ritmo_s]]/60-Acrescentar1[[#This Row],[comp_ritmo_min]])*100),2),"00")</f>
        <v>17</v>
      </c>
      <c r="P940" t="str">
        <f>Acrescentar1[[#This Row],[comp_ritmo_min]]&amp;":"&amp;Acrescentar1[[#This Row],[comp_ritmo_seg]]</f>
        <v>06:17</v>
      </c>
    </row>
    <row r="941" spans="1:16" x14ac:dyDescent="0.3">
      <c r="A941">
        <v>940</v>
      </c>
      <c r="B941">
        <v>11276</v>
      </c>
      <c r="C941" s="1" t="s">
        <v>404</v>
      </c>
      <c r="D941" s="1" t="s">
        <v>1</v>
      </c>
      <c r="E941">
        <v>43</v>
      </c>
      <c r="F941" s="1" t="s">
        <v>14</v>
      </c>
      <c r="G941" s="4">
        <v>183</v>
      </c>
      <c r="H941" s="1" t="s">
        <v>6</v>
      </c>
      <c r="I941" s="1" t="s">
        <v>6</v>
      </c>
      <c r="J941" s="2">
        <v>4.2905092592592592E-2</v>
      </c>
      <c r="K941" s="3">
        <v>10</v>
      </c>
      <c r="L941" s="4">
        <f>HOUR(Acrescentar1[[#This Row],[tempo]])*60*60+MINUTE(Acrescentar1[[#This Row],[tempo]])*60+SECOND(Acrescentar1[[#This Row],[tempo]])</f>
        <v>3707</v>
      </c>
      <c r="M941">
        <f>Acrescentar1[[#This Row],[tempo_s]]/Acrescentar1[[#This Row],[distancia]]</f>
        <v>370.7</v>
      </c>
      <c r="N941" t="str">
        <f>TEXT(ROUNDDOWN(Acrescentar1[[#This Row],[ritmo_s]]/60,0),"00")</f>
        <v>06</v>
      </c>
      <c r="O941" s="4" t="str">
        <f>TEXT(ROUND(((Acrescentar1[[#This Row],[ritmo_s]]/60-Acrescentar1[[#This Row],[comp_ritmo_min]])*100),2),"00")</f>
        <v>18</v>
      </c>
      <c r="P941" t="str">
        <f>Acrescentar1[[#This Row],[comp_ritmo_min]]&amp;":"&amp;Acrescentar1[[#This Row],[comp_ritmo_seg]]</f>
        <v>06:18</v>
      </c>
    </row>
    <row r="942" spans="1:16" x14ac:dyDescent="0.3">
      <c r="A942">
        <v>941</v>
      </c>
      <c r="B942">
        <v>9480</v>
      </c>
      <c r="C942" s="1" t="s">
        <v>405</v>
      </c>
      <c r="D942" s="1" t="s">
        <v>1</v>
      </c>
      <c r="E942">
        <v>51</v>
      </c>
      <c r="F942" s="1" t="s">
        <v>18</v>
      </c>
      <c r="G942" s="4">
        <v>97</v>
      </c>
      <c r="H942" s="1" t="s">
        <v>6</v>
      </c>
      <c r="I942" s="1" t="s">
        <v>187</v>
      </c>
      <c r="J942" s="2">
        <v>4.2928240740740739E-2</v>
      </c>
      <c r="K942" s="3">
        <v>10</v>
      </c>
      <c r="L942" s="4">
        <f>HOUR(Acrescentar1[[#This Row],[tempo]])*60*60+MINUTE(Acrescentar1[[#This Row],[tempo]])*60+SECOND(Acrescentar1[[#This Row],[tempo]])</f>
        <v>3709</v>
      </c>
      <c r="M942">
        <f>Acrescentar1[[#This Row],[tempo_s]]/Acrescentar1[[#This Row],[distancia]]</f>
        <v>370.9</v>
      </c>
      <c r="N942" t="str">
        <f>TEXT(ROUNDDOWN(Acrescentar1[[#This Row],[ritmo_s]]/60,0),"00")</f>
        <v>06</v>
      </c>
      <c r="O942" s="4" t="str">
        <f>TEXT(ROUND(((Acrescentar1[[#This Row],[ritmo_s]]/60-Acrescentar1[[#This Row],[comp_ritmo_min]])*100),2),"00")</f>
        <v>18</v>
      </c>
      <c r="P942" t="str">
        <f>Acrescentar1[[#This Row],[comp_ritmo_min]]&amp;":"&amp;Acrescentar1[[#This Row],[comp_ritmo_seg]]</f>
        <v>06:18</v>
      </c>
    </row>
    <row r="943" spans="1:16" x14ac:dyDescent="0.3">
      <c r="A943">
        <v>942</v>
      </c>
      <c r="B943">
        <v>10940</v>
      </c>
      <c r="C943" s="1" t="s">
        <v>406</v>
      </c>
      <c r="D943" s="1" t="s">
        <v>1</v>
      </c>
      <c r="E943">
        <v>34</v>
      </c>
      <c r="F943" s="1" t="s">
        <v>2</v>
      </c>
      <c r="G943" s="4">
        <v>135</v>
      </c>
      <c r="H943" s="1" t="s">
        <v>6</v>
      </c>
      <c r="I943" s="1" t="s">
        <v>6</v>
      </c>
      <c r="J943" s="2">
        <v>4.2928240740740739E-2</v>
      </c>
      <c r="K943" s="3">
        <v>10</v>
      </c>
      <c r="L943" s="4">
        <f>HOUR(Acrescentar1[[#This Row],[tempo]])*60*60+MINUTE(Acrescentar1[[#This Row],[tempo]])*60+SECOND(Acrescentar1[[#This Row],[tempo]])</f>
        <v>3709</v>
      </c>
      <c r="M943">
        <f>Acrescentar1[[#This Row],[tempo_s]]/Acrescentar1[[#This Row],[distancia]]</f>
        <v>370.9</v>
      </c>
      <c r="N943" t="str">
        <f>TEXT(ROUNDDOWN(Acrescentar1[[#This Row],[ritmo_s]]/60,0),"00")</f>
        <v>06</v>
      </c>
      <c r="O943" s="4" t="str">
        <f>TEXT(ROUND(((Acrescentar1[[#This Row],[ritmo_s]]/60-Acrescentar1[[#This Row],[comp_ritmo_min]])*100),2),"00")</f>
        <v>18</v>
      </c>
      <c r="P943" t="str">
        <f>Acrescentar1[[#This Row],[comp_ritmo_min]]&amp;":"&amp;Acrescentar1[[#This Row],[comp_ritmo_seg]]</f>
        <v>06:18</v>
      </c>
    </row>
    <row r="944" spans="1:16" x14ac:dyDescent="0.3">
      <c r="A944">
        <v>943</v>
      </c>
      <c r="B944">
        <v>9282</v>
      </c>
      <c r="C944" s="1" t="s">
        <v>407</v>
      </c>
      <c r="D944" s="1" t="s">
        <v>1</v>
      </c>
      <c r="E944">
        <v>40</v>
      </c>
      <c r="F944" s="1" t="s">
        <v>14</v>
      </c>
      <c r="G944" s="4">
        <v>184</v>
      </c>
      <c r="H944" s="1" t="s">
        <v>6</v>
      </c>
      <c r="I944" s="1" t="s">
        <v>7</v>
      </c>
      <c r="J944" s="2">
        <v>4.2951388888888886E-2</v>
      </c>
      <c r="K944" s="3">
        <v>10</v>
      </c>
      <c r="L944" s="4">
        <f>HOUR(Acrescentar1[[#This Row],[tempo]])*60*60+MINUTE(Acrescentar1[[#This Row],[tempo]])*60+SECOND(Acrescentar1[[#This Row],[tempo]])</f>
        <v>3711</v>
      </c>
      <c r="M944">
        <f>Acrescentar1[[#This Row],[tempo_s]]/Acrescentar1[[#This Row],[distancia]]</f>
        <v>371.1</v>
      </c>
      <c r="N944" t="str">
        <f>TEXT(ROUNDDOWN(Acrescentar1[[#This Row],[ritmo_s]]/60,0),"00")</f>
        <v>06</v>
      </c>
      <c r="O944" s="4" t="str">
        <f>TEXT(ROUND(((Acrescentar1[[#This Row],[ritmo_s]]/60-Acrescentar1[[#This Row],[comp_ritmo_min]])*100),2),"00")</f>
        <v>19</v>
      </c>
      <c r="P944" t="str">
        <f>Acrescentar1[[#This Row],[comp_ritmo_min]]&amp;":"&amp;Acrescentar1[[#This Row],[comp_ritmo_seg]]</f>
        <v>06:19</v>
      </c>
    </row>
    <row r="945" spans="1:16" x14ac:dyDescent="0.3">
      <c r="A945">
        <v>944</v>
      </c>
      <c r="B945">
        <v>9748</v>
      </c>
      <c r="C945" s="1" t="s">
        <v>408</v>
      </c>
      <c r="D945" s="1" t="s">
        <v>1</v>
      </c>
      <c r="E945">
        <v>49</v>
      </c>
      <c r="F945" s="1" t="s">
        <v>16</v>
      </c>
      <c r="G945" s="4">
        <v>144</v>
      </c>
      <c r="H945" s="1" t="s">
        <v>6</v>
      </c>
      <c r="I945" s="1" t="s">
        <v>6</v>
      </c>
      <c r="J945" s="2">
        <v>4.297453703703704E-2</v>
      </c>
      <c r="K945" s="3">
        <v>10</v>
      </c>
      <c r="L945" s="4">
        <f>HOUR(Acrescentar1[[#This Row],[tempo]])*60*60+MINUTE(Acrescentar1[[#This Row],[tempo]])*60+SECOND(Acrescentar1[[#This Row],[tempo]])</f>
        <v>3713</v>
      </c>
      <c r="M945">
        <f>Acrescentar1[[#This Row],[tempo_s]]/Acrescentar1[[#This Row],[distancia]]</f>
        <v>371.3</v>
      </c>
      <c r="N945" t="str">
        <f>TEXT(ROUNDDOWN(Acrescentar1[[#This Row],[ritmo_s]]/60,0),"00")</f>
        <v>06</v>
      </c>
      <c r="O945" s="4" t="str">
        <f>TEXT(ROUND(((Acrescentar1[[#This Row],[ritmo_s]]/60-Acrescentar1[[#This Row],[comp_ritmo_min]])*100),2),"00")</f>
        <v>19</v>
      </c>
      <c r="P945" t="str">
        <f>Acrescentar1[[#This Row],[comp_ritmo_min]]&amp;":"&amp;Acrescentar1[[#This Row],[comp_ritmo_seg]]</f>
        <v>06:19</v>
      </c>
    </row>
    <row r="946" spans="1:16" x14ac:dyDescent="0.3">
      <c r="A946">
        <v>945</v>
      </c>
      <c r="B946">
        <v>9018</v>
      </c>
      <c r="C946" s="1" t="s">
        <v>409</v>
      </c>
      <c r="D946" s="1" t="s">
        <v>1</v>
      </c>
      <c r="E946">
        <v>30</v>
      </c>
      <c r="F946" s="1" t="s">
        <v>2</v>
      </c>
      <c r="G946" s="4">
        <v>136</v>
      </c>
      <c r="H946" s="1" t="s">
        <v>6</v>
      </c>
      <c r="I946" s="1" t="s">
        <v>9</v>
      </c>
      <c r="J946" s="2">
        <v>4.3009259259259261E-2</v>
      </c>
      <c r="K946" s="3">
        <v>10</v>
      </c>
      <c r="L946" s="4">
        <f>HOUR(Acrescentar1[[#This Row],[tempo]])*60*60+MINUTE(Acrescentar1[[#This Row],[tempo]])*60+SECOND(Acrescentar1[[#This Row],[tempo]])</f>
        <v>3716</v>
      </c>
      <c r="M946">
        <f>Acrescentar1[[#This Row],[tempo_s]]/Acrescentar1[[#This Row],[distancia]]</f>
        <v>371.6</v>
      </c>
      <c r="N946" t="str">
        <f>TEXT(ROUNDDOWN(Acrescentar1[[#This Row],[ritmo_s]]/60,0),"00")</f>
        <v>06</v>
      </c>
      <c r="O946" s="4" t="str">
        <f>TEXT(ROUND(((Acrescentar1[[#This Row],[ritmo_s]]/60-Acrescentar1[[#This Row],[comp_ritmo_min]])*100),2),"00")</f>
        <v>19</v>
      </c>
      <c r="P946" t="str">
        <f>Acrescentar1[[#This Row],[comp_ritmo_min]]&amp;":"&amp;Acrescentar1[[#This Row],[comp_ritmo_seg]]</f>
        <v>06:19</v>
      </c>
    </row>
    <row r="947" spans="1:16" x14ac:dyDescent="0.3">
      <c r="A947">
        <v>946</v>
      </c>
      <c r="B947">
        <v>10705</v>
      </c>
      <c r="C947" s="1" t="s">
        <v>410</v>
      </c>
      <c r="D947" s="1" t="s">
        <v>1</v>
      </c>
      <c r="E947">
        <v>28</v>
      </c>
      <c r="F947" s="1" t="s">
        <v>36</v>
      </c>
      <c r="G947" s="4">
        <v>70</v>
      </c>
      <c r="H947" s="1" t="s">
        <v>6</v>
      </c>
      <c r="I947" s="1" t="s">
        <v>6</v>
      </c>
      <c r="J947" s="2">
        <v>4.3020833333333335E-2</v>
      </c>
      <c r="K947" s="3">
        <v>10</v>
      </c>
      <c r="L947" s="4">
        <f>HOUR(Acrescentar1[[#This Row],[tempo]])*60*60+MINUTE(Acrescentar1[[#This Row],[tempo]])*60+SECOND(Acrescentar1[[#This Row],[tempo]])</f>
        <v>3717</v>
      </c>
      <c r="M947">
        <f>Acrescentar1[[#This Row],[tempo_s]]/Acrescentar1[[#This Row],[distancia]]</f>
        <v>371.7</v>
      </c>
      <c r="N947" t="str">
        <f>TEXT(ROUNDDOWN(Acrescentar1[[#This Row],[ritmo_s]]/60,0),"00")</f>
        <v>06</v>
      </c>
      <c r="O947" s="4" t="str">
        <f>TEXT(ROUND(((Acrescentar1[[#This Row],[ritmo_s]]/60-Acrescentar1[[#This Row],[comp_ritmo_min]])*100),2),"00")</f>
        <v>20</v>
      </c>
      <c r="P947" t="str">
        <f>Acrescentar1[[#This Row],[comp_ritmo_min]]&amp;":"&amp;Acrescentar1[[#This Row],[comp_ritmo_seg]]</f>
        <v>06:20</v>
      </c>
    </row>
    <row r="948" spans="1:16" x14ac:dyDescent="0.3">
      <c r="A948">
        <v>947</v>
      </c>
      <c r="B948">
        <v>10368</v>
      </c>
      <c r="C948" s="1" t="s">
        <v>411</v>
      </c>
      <c r="D948" s="1" t="s">
        <v>1</v>
      </c>
      <c r="E948">
        <v>45</v>
      </c>
      <c r="F948" s="1" t="s">
        <v>16</v>
      </c>
      <c r="G948" s="4">
        <v>145</v>
      </c>
      <c r="H948" s="1" t="s">
        <v>6</v>
      </c>
      <c r="I948" s="1" t="s">
        <v>6</v>
      </c>
      <c r="J948" s="2">
        <v>4.3043981481481482E-2</v>
      </c>
      <c r="K948" s="3">
        <v>10</v>
      </c>
      <c r="L948" s="4">
        <f>HOUR(Acrescentar1[[#This Row],[tempo]])*60*60+MINUTE(Acrescentar1[[#This Row],[tempo]])*60+SECOND(Acrescentar1[[#This Row],[tempo]])</f>
        <v>3719</v>
      </c>
      <c r="M948">
        <f>Acrescentar1[[#This Row],[tempo_s]]/Acrescentar1[[#This Row],[distancia]]</f>
        <v>371.9</v>
      </c>
      <c r="N948" t="str">
        <f>TEXT(ROUNDDOWN(Acrescentar1[[#This Row],[ritmo_s]]/60,0),"00")</f>
        <v>06</v>
      </c>
      <c r="O948" s="4" t="str">
        <f>TEXT(ROUND(((Acrescentar1[[#This Row],[ritmo_s]]/60-Acrescentar1[[#This Row],[comp_ritmo_min]])*100),2),"00")</f>
        <v>20</v>
      </c>
      <c r="P948" t="str">
        <f>Acrescentar1[[#This Row],[comp_ritmo_min]]&amp;":"&amp;Acrescentar1[[#This Row],[comp_ritmo_seg]]</f>
        <v>06:20</v>
      </c>
    </row>
    <row r="949" spans="1:16" x14ac:dyDescent="0.3">
      <c r="A949">
        <v>948</v>
      </c>
      <c r="B949">
        <v>9774</v>
      </c>
      <c r="C949" s="1" t="s">
        <v>412</v>
      </c>
      <c r="D949" s="1" t="s">
        <v>1</v>
      </c>
      <c r="E949">
        <v>26</v>
      </c>
      <c r="F949" s="1" t="s">
        <v>36</v>
      </c>
      <c r="G949" s="4">
        <v>71</v>
      </c>
      <c r="H949" s="1" t="s">
        <v>6</v>
      </c>
      <c r="I949" s="1" t="s">
        <v>6</v>
      </c>
      <c r="J949" s="2">
        <v>4.3043981481481482E-2</v>
      </c>
      <c r="K949" s="3">
        <v>10</v>
      </c>
      <c r="L949" s="4">
        <f>HOUR(Acrescentar1[[#This Row],[tempo]])*60*60+MINUTE(Acrescentar1[[#This Row],[tempo]])*60+SECOND(Acrescentar1[[#This Row],[tempo]])</f>
        <v>3719</v>
      </c>
      <c r="M949">
        <f>Acrescentar1[[#This Row],[tempo_s]]/Acrescentar1[[#This Row],[distancia]]</f>
        <v>371.9</v>
      </c>
      <c r="N949" t="str">
        <f>TEXT(ROUNDDOWN(Acrescentar1[[#This Row],[ritmo_s]]/60,0),"00")</f>
        <v>06</v>
      </c>
      <c r="O949" s="4" t="str">
        <f>TEXT(ROUND(((Acrescentar1[[#This Row],[ritmo_s]]/60-Acrescentar1[[#This Row],[comp_ritmo_min]])*100),2),"00")</f>
        <v>20</v>
      </c>
      <c r="P949" t="str">
        <f>Acrescentar1[[#This Row],[comp_ritmo_min]]&amp;":"&amp;Acrescentar1[[#This Row],[comp_ritmo_seg]]</f>
        <v>06:20</v>
      </c>
    </row>
    <row r="950" spans="1:16" x14ac:dyDescent="0.3">
      <c r="A950">
        <v>949</v>
      </c>
      <c r="B950">
        <v>9776</v>
      </c>
      <c r="C950" s="1" t="s">
        <v>413</v>
      </c>
      <c r="D950" s="1" t="s">
        <v>1</v>
      </c>
      <c r="E950">
        <v>26</v>
      </c>
      <c r="F950" s="1" t="s">
        <v>36</v>
      </c>
      <c r="G950" s="4">
        <v>72</v>
      </c>
      <c r="H950" s="1" t="s">
        <v>6</v>
      </c>
      <c r="I950" s="1" t="s">
        <v>6</v>
      </c>
      <c r="J950" s="2">
        <v>4.3055555555555555E-2</v>
      </c>
      <c r="K950" s="3">
        <v>10</v>
      </c>
      <c r="L950" s="4">
        <f>HOUR(Acrescentar1[[#This Row],[tempo]])*60*60+MINUTE(Acrescentar1[[#This Row],[tempo]])*60+SECOND(Acrescentar1[[#This Row],[tempo]])</f>
        <v>3720</v>
      </c>
      <c r="M950">
        <f>Acrescentar1[[#This Row],[tempo_s]]/Acrescentar1[[#This Row],[distancia]]</f>
        <v>372</v>
      </c>
      <c r="N950" t="str">
        <f>TEXT(ROUNDDOWN(Acrescentar1[[#This Row],[ritmo_s]]/60,0),"00")</f>
        <v>06</v>
      </c>
      <c r="O950" s="4" t="str">
        <f>TEXT(ROUND(((Acrescentar1[[#This Row],[ritmo_s]]/60-Acrescentar1[[#This Row],[comp_ritmo_min]])*100),2),"00")</f>
        <v>20</v>
      </c>
      <c r="P950" t="str">
        <f>Acrescentar1[[#This Row],[comp_ritmo_min]]&amp;":"&amp;Acrescentar1[[#This Row],[comp_ritmo_seg]]</f>
        <v>06:20</v>
      </c>
    </row>
    <row r="951" spans="1:16" x14ac:dyDescent="0.3">
      <c r="A951">
        <v>950</v>
      </c>
      <c r="B951">
        <v>10058</v>
      </c>
      <c r="C951" s="1" t="s">
        <v>414</v>
      </c>
      <c r="D951" s="1" t="s">
        <v>1</v>
      </c>
      <c r="E951">
        <v>28</v>
      </c>
      <c r="F951" s="1" t="s">
        <v>36</v>
      </c>
      <c r="G951" s="4">
        <v>73</v>
      </c>
      <c r="H951" s="1" t="s">
        <v>6</v>
      </c>
      <c r="I951" s="1" t="s">
        <v>6</v>
      </c>
      <c r="J951" s="2">
        <v>4.3078703703703702E-2</v>
      </c>
      <c r="K951" s="3">
        <v>10</v>
      </c>
      <c r="L951" s="4">
        <f>HOUR(Acrescentar1[[#This Row],[tempo]])*60*60+MINUTE(Acrescentar1[[#This Row],[tempo]])*60+SECOND(Acrescentar1[[#This Row],[tempo]])</f>
        <v>3722</v>
      </c>
      <c r="M951">
        <f>Acrescentar1[[#This Row],[tempo_s]]/Acrescentar1[[#This Row],[distancia]]</f>
        <v>372.2</v>
      </c>
      <c r="N951" t="str">
        <f>TEXT(ROUNDDOWN(Acrescentar1[[#This Row],[ritmo_s]]/60,0),"00")</f>
        <v>06</v>
      </c>
      <c r="O951" s="4" t="str">
        <f>TEXT(ROUND(((Acrescentar1[[#This Row],[ritmo_s]]/60-Acrescentar1[[#This Row],[comp_ritmo_min]])*100),2),"00")</f>
        <v>20</v>
      </c>
      <c r="P951" t="str">
        <f>Acrescentar1[[#This Row],[comp_ritmo_min]]&amp;":"&amp;Acrescentar1[[#This Row],[comp_ritmo_seg]]</f>
        <v>06:20</v>
      </c>
    </row>
    <row r="952" spans="1:16" x14ac:dyDescent="0.3">
      <c r="A952">
        <v>951</v>
      </c>
      <c r="B952">
        <v>10523</v>
      </c>
      <c r="C952" s="1" t="s">
        <v>415</v>
      </c>
      <c r="D952" s="1" t="s">
        <v>1</v>
      </c>
      <c r="E952">
        <v>60</v>
      </c>
      <c r="F952" s="1" t="s">
        <v>51</v>
      </c>
      <c r="G952" s="4">
        <v>36</v>
      </c>
      <c r="H952" s="1" t="s">
        <v>6</v>
      </c>
      <c r="I952" s="1" t="s">
        <v>6</v>
      </c>
      <c r="J952" s="2">
        <v>4.3078703703703702E-2</v>
      </c>
      <c r="K952" s="3">
        <v>10</v>
      </c>
      <c r="L952" s="4">
        <f>HOUR(Acrescentar1[[#This Row],[tempo]])*60*60+MINUTE(Acrescentar1[[#This Row],[tempo]])*60+SECOND(Acrescentar1[[#This Row],[tempo]])</f>
        <v>3722</v>
      </c>
      <c r="M952">
        <f>Acrescentar1[[#This Row],[tempo_s]]/Acrescentar1[[#This Row],[distancia]]</f>
        <v>372.2</v>
      </c>
      <c r="N952" t="str">
        <f>TEXT(ROUNDDOWN(Acrescentar1[[#This Row],[ritmo_s]]/60,0),"00")</f>
        <v>06</v>
      </c>
      <c r="O952" s="4" t="str">
        <f>TEXT(ROUND(((Acrescentar1[[#This Row],[ritmo_s]]/60-Acrescentar1[[#This Row],[comp_ritmo_min]])*100),2),"00")</f>
        <v>20</v>
      </c>
      <c r="P952" t="str">
        <f>Acrescentar1[[#This Row],[comp_ritmo_min]]&amp;":"&amp;Acrescentar1[[#This Row],[comp_ritmo_seg]]</f>
        <v>06:20</v>
      </c>
    </row>
    <row r="953" spans="1:16" x14ac:dyDescent="0.3">
      <c r="A953">
        <v>952</v>
      </c>
      <c r="B953">
        <v>11283</v>
      </c>
      <c r="C953" s="1" t="s">
        <v>416</v>
      </c>
      <c r="D953" s="1" t="s">
        <v>1</v>
      </c>
      <c r="E953">
        <v>36</v>
      </c>
      <c r="F953" s="1" t="s">
        <v>11</v>
      </c>
      <c r="G953" s="4">
        <v>150</v>
      </c>
      <c r="H953" s="1" t="s">
        <v>6</v>
      </c>
      <c r="I953" s="1" t="s">
        <v>6</v>
      </c>
      <c r="J953" s="2">
        <v>4.310185185185185E-2</v>
      </c>
      <c r="K953" s="3">
        <v>10</v>
      </c>
      <c r="L953" s="4">
        <f>HOUR(Acrescentar1[[#This Row],[tempo]])*60*60+MINUTE(Acrescentar1[[#This Row],[tempo]])*60+SECOND(Acrescentar1[[#This Row],[tempo]])</f>
        <v>3724</v>
      </c>
      <c r="M953">
        <f>Acrescentar1[[#This Row],[tempo_s]]/Acrescentar1[[#This Row],[distancia]]</f>
        <v>372.4</v>
      </c>
      <c r="N953" t="str">
        <f>TEXT(ROUNDDOWN(Acrescentar1[[#This Row],[ritmo_s]]/60,0),"00")</f>
        <v>06</v>
      </c>
      <c r="O953" s="4" t="str">
        <f>TEXT(ROUND(((Acrescentar1[[#This Row],[ritmo_s]]/60-Acrescentar1[[#This Row],[comp_ritmo_min]])*100),2),"00")</f>
        <v>21</v>
      </c>
      <c r="P953" t="str">
        <f>Acrescentar1[[#This Row],[comp_ritmo_min]]&amp;":"&amp;Acrescentar1[[#This Row],[comp_ritmo_seg]]</f>
        <v>06:21</v>
      </c>
    </row>
    <row r="954" spans="1:16" x14ac:dyDescent="0.3">
      <c r="A954">
        <v>953</v>
      </c>
      <c r="B954">
        <v>10347</v>
      </c>
      <c r="C954" s="1" t="s">
        <v>417</v>
      </c>
      <c r="D954" s="1" t="s">
        <v>1</v>
      </c>
      <c r="E954">
        <v>62</v>
      </c>
      <c r="F954" s="1" t="s">
        <v>51</v>
      </c>
      <c r="G954" s="4">
        <v>37</v>
      </c>
      <c r="H954" s="1" t="s">
        <v>6</v>
      </c>
      <c r="I954" s="1" t="s">
        <v>6</v>
      </c>
      <c r="J954" s="2">
        <v>4.3159722222222224E-2</v>
      </c>
      <c r="K954" s="3">
        <v>10</v>
      </c>
      <c r="L954" s="4">
        <f>HOUR(Acrescentar1[[#This Row],[tempo]])*60*60+MINUTE(Acrescentar1[[#This Row],[tempo]])*60+SECOND(Acrescentar1[[#This Row],[tempo]])</f>
        <v>3729</v>
      </c>
      <c r="M954">
        <f>Acrescentar1[[#This Row],[tempo_s]]/Acrescentar1[[#This Row],[distancia]]</f>
        <v>372.9</v>
      </c>
      <c r="N954" t="str">
        <f>TEXT(ROUNDDOWN(Acrescentar1[[#This Row],[ritmo_s]]/60,0),"00")</f>
        <v>06</v>
      </c>
      <c r="O954" s="4" t="str">
        <f>TEXT(ROUND(((Acrescentar1[[#This Row],[ritmo_s]]/60-Acrescentar1[[#This Row],[comp_ritmo_min]])*100),2),"00")</f>
        <v>22</v>
      </c>
      <c r="P954" t="str">
        <f>Acrescentar1[[#This Row],[comp_ritmo_min]]&amp;":"&amp;Acrescentar1[[#This Row],[comp_ritmo_seg]]</f>
        <v>06:22</v>
      </c>
    </row>
    <row r="955" spans="1:16" x14ac:dyDescent="0.3">
      <c r="A955">
        <v>954</v>
      </c>
      <c r="B955">
        <v>9626</v>
      </c>
      <c r="C955" s="1" t="s">
        <v>418</v>
      </c>
      <c r="D955" s="1" t="s">
        <v>1</v>
      </c>
      <c r="E955">
        <v>44</v>
      </c>
      <c r="F955" s="1" t="s">
        <v>14</v>
      </c>
      <c r="G955" s="4">
        <v>185</v>
      </c>
      <c r="H955" s="1" t="s">
        <v>6</v>
      </c>
      <c r="I955" s="1" t="s">
        <v>6</v>
      </c>
      <c r="J955" s="2">
        <v>4.3171296296296298E-2</v>
      </c>
      <c r="K955" s="3">
        <v>10</v>
      </c>
      <c r="L955" s="4">
        <f>HOUR(Acrescentar1[[#This Row],[tempo]])*60*60+MINUTE(Acrescentar1[[#This Row],[tempo]])*60+SECOND(Acrescentar1[[#This Row],[tempo]])</f>
        <v>3730</v>
      </c>
      <c r="M955">
        <f>Acrescentar1[[#This Row],[tempo_s]]/Acrescentar1[[#This Row],[distancia]]</f>
        <v>373</v>
      </c>
      <c r="N955" t="str">
        <f>TEXT(ROUNDDOWN(Acrescentar1[[#This Row],[ritmo_s]]/60,0),"00")</f>
        <v>06</v>
      </c>
      <c r="O955" s="4" t="str">
        <f>TEXT(ROUND(((Acrescentar1[[#This Row],[ritmo_s]]/60-Acrescentar1[[#This Row],[comp_ritmo_min]])*100),2),"00")</f>
        <v>22</v>
      </c>
      <c r="P955" t="str">
        <f>Acrescentar1[[#This Row],[comp_ritmo_min]]&amp;":"&amp;Acrescentar1[[#This Row],[comp_ritmo_seg]]</f>
        <v>06:22</v>
      </c>
    </row>
    <row r="956" spans="1:16" x14ac:dyDescent="0.3">
      <c r="A956">
        <v>955</v>
      </c>
      <c r="B956">
        <v>8774</v>
      </c>
      <c r="C956" s="1" t="s">
        <v>419</v>
      </c>
      <c r="D956" s="1" t="s">
        <v>1</v>
      </c>
      <c r="E956">
        <v>56</v>
      </c>
      <c r="F956" s="1" t="s">
        <v>59</v>
      </c>
      <c r="G956" s="4">
        <v>54</v>
      </c>
      <c r="H956" s="1" t="s">
        <v>6</v>
      </c>
      <c r="I956" s="1" t="s">
        <v>19</v>
      </c>
      <c r="J956" s="2">
        <v>4.3182870370370371E-2</v>
      </c>
      <c r="K956" s="3">
        <v>10</v>
      </c>
      <c r="L956" s="4">
        <f>HOUR(Acrescentar1[[#This Row],[tempo]])*60*60+MINUTE(Acrescentar1[[#This Row],[tempo]])*60+SECOND(Acrescentar1[[#This Row],[tempo]])</f>
        <v>3731</v>
      </c>
      <c r="M956">
        <f>Acrescentar1[[#This Row],[tempo_s]]/Acrescentar1[[#This Row],[distancia]]</f>
        <v>373.1</v>
      </c>
      <c r="N956" t="str">
        <f>TEXT(ROUNDDOWN(Acrescentar1[[#This Row],[ritmo_s]]/60,0),"00")</f>
        <v>06</v>
      </c>
      <c r="O956" s="4" t="str">
        <f>TEXT(ROUND(((Acrescentar1[[#This Row],[ritmo_s]]/60-Acrescentar1[[#This Row],[comp_ritmo_min]])*100),2),"00")</f>
        <v>22</v>
      </c>
      <c r="P956" t="str">
        <f>Acrescentar1[[#This Row],[comp_ritmo_min]]&amp;":"&amp;Acrescentar1[[#This Row],[comp_ritmo_seg]]</f>
        <v>06:22</v>
      </c>
    </row>
    <row r="957" spans="1:16" x14ac:dyDescent="0.3">
      <c r="A957">
        <v>956</v>
      </c>
      <c r="B957">
        <v>9751</v>
      </c>
      <c r="C957" s="1" t="s">
        <v>420</v>
      </c>
      <c r="D957" s="1" t="s">
        <v>1</v>
      </c>
      <c r="E957">
        <v>36</v>
      </c>
      <c r="F957" s="1" t="s">
        <v>11</v>
      </c>
      <c r="G957" s="4">
        <v>151</v>
      </c>
      <c r="H957" s="1" t="s">
        <v>6</v>
      </c>
      <c r="I957" s="1" t="s">
        <v>6</v>
      </c>
      <c r="J957" s="2">
        <v>4.3252314814814813E-2</v>
      </c>
      <c r="K957" s="3">
        <v>10</v>
      </c>
      <c r="L957" s="4">
        <f>HOUR(Acrescentar1[[#This Row],[tempo]])*60*60+MINUTE(Acrescentar1[[#This Row],[tempo]])*60+SECOND(Acrescentar1[[#This Row],[tempo]])</f>
        <v>3737</v>
      </c>
      <c r="M957">
        <f>Acrescentar1[[#This Row],[tempo_s]]/Acrescentar1[[#This Row],[distancia]]</f>
        <v>373.7</v>
      </c>
      <c r="N957" t="str">
        <f>TEXT(ROUNDDOWN(Acrescentar1[[#This Row],[ritmo_s]]/60,0),"00")</f>
        <v>06</v>
      </c>
      <c r="O957" s="4" t="str">
        <f>TEXT(ROUND(((Acrescentar1[[#This Row],[ritmo_s]]/60-Acrescentar1[[#This Row],[comp_ritmo_min]])*100),2),"00")</f>
        <v>23</v>
      </c>
      <c r="P957" t="str">
        <f>Acrescentar1[[#This Row],[comp_ritmo_min]]&amp;":"&amp;Acrescentar1[[#This Row],[comp_ritmo_seg]]</f>
        <v>06:23</v>
      </c>
    </row>
    <row r="958" spans="1:16" x14ac:dyDescent="0.3">
      <c r="A958">
        <v>957</v>
      </c>
      <c r="B958">
        <v>9729</v>
      </c>
      <c r="C958" s="1" t="s">
        <v>421</v>
      </c>
      <c r="D958" s="1" t="s">
        <v>1</v>
      </c>
      <c r="E958">
        <v>58</v>
      </c>
      <c r="F958" s="1" t="s">
        <v>59</v>
      </c>
      <c r="G958" s="4">
        <v>55</v>
      </c>
      <c r="H958" s="1" t="s">
        <v>6</v>
      </c>
      <c r="I958" s="1" t="s">
        <v>6</v>
      </c>
      <c r="J958" s="2">
        <v>4.3263888888888886E-2</v>
      </c>
      <c r="K958" s="3">
        <v>10</v>
      </c>
      <c r="L958" s="4">
        <f>HOUR(Acrescentar1[[#This Row],[tempo]])*60*60+MINUTE(Acrescentar1[[#This Row],[tempo]])*60+SECOND(Acrescentar1[[#This Row],[tempo]])</f>
        <v>3738</v>
      </c>
      <c r="M958">
        <f>Acrescentar1[[#This Row],[tempo_s]]/Acrescentar1[[#This Row],[distancia]]</f>
        <v>373.8</v>
      </c>
      <c r="N958" t="str">
        <f>TEXT(ROUNDDOWN(Acrescentar1[[#This Row],[ritmo_s]]/60,0),"00")</f>
        <v>06</v>
      </c>
      <c r="O958" s="4" t="str">
        <f>TEXT(ROUND(((Acrescentar1[[#This Row],[ritmo_s]]/60-Acrescentar1[[#This Row],[comp_ritmo_min]])*100),2),"00")</f>
        <v>23</v>
      </c>
      <c r="P958" t="str">
        <f>Acrescentar1[[#This Row],[comp_ritmo_min]]&amp;":"&amp;Acrescentar1[[#This Row],[comp_ritmo_seg]]</f>
        <v>06:23</v>
      </c>
    </row>
    <row r="959" spans="1:16" x14ac:dyDescent="0.3">
      <c r="A959">
        <v>958</v>
      </c>
      <c r="B959">
        <v>10891</v>
      </c>
      <c r="C959" s="1" t="s">
        <v>422</v>
      </c>
      <c r="D959" s="1" t="s">
        <v>1</v>
      </c>
      <c r="E959">
        <v>46</v>
      </c>
      <c r="F959" s="1" t="s">
        <v>16</v>
      </c>
      <c r="G959" s="4">
        <v>146</v>
      </c>
      <c r="H959" s="1" t="s">
        <v>6</v>
      </c>
      <c r="I959" s="1" t="s">
        <v>6</v>
      </c>
      <c r="J959" s="2">
        <v>4.3263888888888886E-2</v>
      </c>
      <c r="K959" s="3">
        <v>10</v>
      </c>
      <c r="L959" s="4">
        <f>HOUR(Acrescentar1[[#This Row],[tempo]])*60*60+MINUTE(Acrescentar1[[#This Row],[tempo]])*60+SECOND(Acrescentar1[[#This Row],[tempo]])</f>
        <v>3738</v>
      </c>
      <c r="M959">
        <f>Acrescentar1[[#This Row],[tempo_s]]/Acrescentar1[[#This Row],[distancia]]</f>
        <v>373.8</v>
      </c>
      <c r="N959" t="str">
        <f>TEXT(ROUNDDOWN(Acrescentar1[[#This Row],[ritmo_s]]/60,0),"00")</f>
        <v>06</v>
      </c>
      <c r="O959" s="4" t="str">
        <f>TEXT(ROUND(((Acrescentar1[[#This Row],[ritmo_s]]/60-Acrescentar1[[#This Row],[comp_ritmo_min]])*100),2),"00")</f>
        <v>23</v>
      </c>
      <c r="P959" t="str">
        <f>Acrescentar1[[#This Row],[comp_ritmo_min]]&amp;":"&amp;Acrescentar1[[#This Row],[comp_ritmo_seg]]</f>
        <v>06:23</v>
      </c>
    </row>
    <row r="960" spans="1:16" x14ac:dyDescent="0.3">
      <c r="A960">
        <v>959</v>
      </c>
      <c r="B960">
        <v>9536</v>
      </c>
      <c r="C960" s="1" t="s">
        <v>423</v>
      </c>
      <c r="D960" s="1" t="s">
        <v>1</v>
      </c>
      <c r="E960">
        <v>47</v>
      </c>
      <c r="F960" s="1" t="s">
        <v>16</v>
      </c>
      <c r="G960" s="4">
        <v>147</v>
      </c>
      <c r="H960" s="1" t="s">
        <v>6</v>
      </c>
      <c r="I960" s="1" t="s">
        <v>424</v>
      </c>
      <c r="J960" s="2">
        <v>4.327546296296296E-2</v>
      </c>
      <c r="K960" s="3">
        <v>10</v>
      </c>
      <c r="L960" s="4">
        <f>HOUR(Acrescentar1[[#This Row],[tempo]])*60*60+MINUTE(Acrescentar1[[#This Row],[tempo]])*60+SECOND(Acrescentar1[[#This Row],[tempo]])</f>
        <v>3739</v>
      </c>
      <c r="M960">
        <f>Acrescentar1[[#This Row],[tempo_s]]/Acrescentar1[[#This Row],[distancia]]</f>
        <v>373.9</v>
      </c>
      <c r="N960" t="str">
        <f>TEXT(ROUNDDOWN(Acrescentar1[[#This Row],[ritmo_s]]/60,0),"00")</f>
        <v>06</v>
      </c>
      <c r="O960" s="4" t="str">
        <f>TEXT(ROUND(((Acrescentar1[[#This Row],[ritmo_s]]/60-Acrescentar1[[#This Row],[comp_ritmo_min]])*100),2),"00")</f>
        <v>23</v>
      </c>
      <c r="P960" t="str">
        <f>Acrescentar1[[#This Row],[comp_ritmo_min]]&amp;":"&amp;Acrescentar1[[#This Row],[comp_ritmo_seg]]</f>
        <v>06:23</v>
      </c>
    </row>
    <row r="961" spans="1:16" x14ac:dyDescent="0.3">
      <c r="A961">
        <v>960</v>
      </c>
      <c r="B961">
        <v>9174</v>
      </c>
      <c r="C961" s="1" t="s">
        <v>425</v>
      </c>
      <c r="D961" s="1" t="s">
        <v>1</v>
      </c>
      <c r="E961">
        <v>34</v>
      </c>
      <c r="F961" s="1" t="s">
        <v>2</v>
      </c>
      <c r="G961" s="4">
        <v>137</v>
      </c>
      <c r="H961" s="1" t="s">
        <v>6</v>
      </c>
      <c r="I961" s="1" t="s">
        <v>426</v>
      </c>
      <c r="J961" s="2">
        <v>4.3333333333333335E-2</v>
      </c>
      <c r="K961" s="3">
        <v>10</v>
      </c>
      <c r="L961" s="4">
        <f>HOUR(Acrescentar1[[#This Row],[tempo]])*60*60+MINUTE(Acrescentar1[[#This Row],[tempo]])*60+SECOND(Acrescentar1[[#This Row],[tempo]])</f>
        <v>3744</v>
      </c>
      <c r="M961">
        <f>Acrescentar1[[#This Row],[tempo_s]]/Acrescentar1[[#This Row],[distancia]]</f>
        <v>374.4</v>
      </c>
      <c r="N961" t="str">
        <f>TEXT(ROUNDDOWN(Acrescentar1[[#This Row],[ritmo_s]]/60,0),"00")</f>
        <v>06</v>
      </c>
      <c r="O961" s="4" t="str">
        <f>TEXT(ROUND(((Acrescentar1[[#This Row],[ritmo_s]]/60-Acrescentar1[[#This Row],[comp_ritmo_min]])*100),2),"00")</f>
        <v>24</v>
      </c>
      <c r="P961" t="str">
        <f>Acrescentar1[[#This Row],[comp_ritmo_min]]&amp;":"&amp;Acrescentar1[[#This Row],[comp_ritmo_seg]]</f>
        <v>06:24</v>
      </c>
    </row>
    <row r="962" spans="1:16" x14ac:dyDescent="0.3">
      <c r="A962">
        <v>961</v>
      </c>
      <c r="B962">
        <v>9679</v>
      </c>
      <c r="C962" s="1" t="s">
        <v>427</v>
      </c>
      <c r="D962" s="1" t="s">
        <v>1</v>
      </c>
      <c r="E962">
        <v>45</v>
      </c>
      <c r="F962" s="1" t="s">
        <v>16</v>
      </c>
      <c r="G962" s="4">
        <v>148</v>
      </c>
      <c r="H962" s="1" t="s">
        <v>6</v>
      </c>
      <c r="I962" s="1" t="s">
        <v>6</v>
      </c>
      <c r="J962" s="2">
        <v>4.3344907407407408E-2</v>
      </c>
      <c r="K962" s="3">
        <v>10</v>
      </c>
      <c r="L962" s="4">
        <f>HOUR(Acrescentar1[[#This Row],[tempo]])*60*60+MINUTE(Acrescentar1[[#This Row],[tempo]])*60+SECOND(Acrescentar1[[#This Row],[tempo]])</f>
        <v>3745</v>
      </c>
      <c r="M962">
        <f>Acrescentar1[[#This Row],[tempo_s]]/Acrescentar1[[#This Row],[distancia]]</f>
        <v>374.5</v>
      </c>
      <c r="N962" t="str">
        <f>TEXT(ROUNDDOWN(Acrescentar1[[#This Row],[ritmo_s]]/60,0),"00")</f>
        <v>06</v>
      </c>
      <c r="O962" s="4" t="str">
        <f>TEXT(ROUND(((Acrescentar1[[#This Row],[ritmo_s]]/60-Acrescentar1[[#This Row],[comp_ritmo_min]])*100),2),"00")</f>
        <v>24</v>
      </c>
      <c r="P962" t="str">
        <f>Acrescentar1[[#This Row],[comp_ritmo_min]]&amp;":"&amp;Acrescentar1[[#This Row],[comp_ritmo_seg]]</f>
        <v>06:24</v>
      </c>
    </row>
    <row r="963" spans="1:16" x14ac:dyDescent="0.3">
      <c r="A963">
        <v>962</v>
      </c>
      <c r="B963">
        <v>9903</v>
      </c>
      <c r="C963" s="1" t="s">
        <v>428</v>
      </c>
      <c r="D963" s="1" t="s">
        <v>1</v>
      </c>
      <c r="E963">
        <v>34</v>
      </c>
      <c r="F963" s="1" t="s">
        <v>2</v>
      </c>
      <c r="G963" s="4">
        <v>138</v>
      </c>
      <c r="H963" s="1" t="s">
        <v>6</v>
      </c>
      <c r="I963" s="1" t="s">
        <v>6</v>
      </c>
      <c r="J963" s="2">
        <v>4.3368055555555556E-2</v>
      </c>
      <c r="K963" s="3">
        <v>10</v>
      </c>
      <c r="L963" s="4">
        <f>HOUR(Acrescentar1[[#This Row],[tempo]])*60*60+MINUTE(Acrescentar1[[#This Row],[tempo]])*60+SECOND(Acrescentar1[[#This Row],[tempo]])</f>
        <v>3747</v>
      </c>
      <c r="M963">
        <f>Acrescentar1[[#This Row],[tempo_s]]/Acrescentar1[[#This Row],[distancia]]</f>
        <v>374.7</v>
      </c>
      <c r="N963" t="str">
        <f>TEXT(ROUNDDOWN(Acrescentar1[[#This Row],[ritmo_s]]/60,0),"00")</f>
        <v>06</v>
      </c>
      <c r="O963" s="4" t="str">
        <f>TEXT(ROUND(((Acrescentar1[[#This Row],[ritmo_s]]/60-Acrescentar1[[#This Row],[comp_ritmo_min]])*100),2),"00")</f>
        <v>25</v>
      </c>
      <c r="P963" t="str">
        <f>Acrescentar1[[#This Row],[comp_ritmo_min]]&amp;":"&amp;Acrescentar1[[#This Row],[comp_ritmo_seg]]</f>
        <v>06:25</v>
      </c>
    </row>
    <row r="964" spans="1:16" x14ac:dyDescent="0.3">
      <c r="A964">
        <v>963</v>
      </c>
      <c r="B964">
        <v>10619</v>
      </c>
      <c r="C964" s="1" t="s">
        <v>429</v>
      </c>
      <c r="D964" s="1" t="s">
        <v>1</v>
      </c>
      <c r="E964">
        <v>26</v>
      </c>
      <c r="F964" s="1" t="s">
        <v>36</v>
      </c>
      <c r="G964" s="4">
        <v>74</v>
      </c>
      <c r="H964" s="1" t="s">
        <v>6</v>
      </c>
      <c r="I964" s="1" t="s">
        <v>6</v>
      </c>
      <c r="J964" s="2">
        <v>4.3379629629629629E-2</v>
      </c>
      <c r="K964" s="3">
        <v>10</v>
      </c>
      <c r="L964" s="4">
        <f>HOUR(Acrescentar1[[#This Row],[tempo]])*60*60+MINUTE(Acrescentar1[[#This Row],[tempo]])*60+SECOND(Acrescentar1[[#This Row],[tempo]])</f>
        <v>3748</v>
      </c>
      <c r="M964">
        <f>Acrescentar1[[#This Row],[tempo_s]]/Acrescentar1[[#This Row],[distancia]]</f>
        <v>374.8</v>
      </c>
      <c r="N964" t="str">
        <f>TEXT(ROUNDDOWN(Acrescentar1[[#This Row],[ritmo_s]]/60,0),"00")</f>
        <v>06</v>
      </c>
      <c r="O964" s="4" t="str">
        <f>TEXT(ROUND(((Acrescentar1[[#This Row],[ritmo_s]]/60-Acrescentar1[[#This Row],[comp_ritmo_min]])*100),2),"00")</f>
        <v>25</v>
      </c>
      <c r="P964" t="str">
        <f>Acrescentar1[[#This Row],[comp_ritmo_min]]&amp;":"&amp;Acrescentar1[[#This Row],[comp_ritmo_seg]]</f>
        <v>06:25</v>
      </c>
    </row>
    <row r="965" spans="1:16" x14ac:dyDescent="0.3">
      <c r="A965">
        <v>964</v>
      </c>
      <c r="B965">
        <v>10922</v>
      </c>
      <c r="C965" s="1" t="s">
        <v>430</v>
      </c>
      <c r="D965" s="1" t="s">
        <v>1</v>
      </c>
      <c r="E965">
        <v>53</v>
      </c>
      <c r="F965" s="1" t="s">
        <v>18</v>
      </c>
      <c r="G965" s="4">
        <v>98</v>
      </c>
      <c r="H965" s="1" t="s">
        <v>6</v>
      </c>
      <c r="I965" s="1" t="s">
        <v>6</v>
      </c>
      <c r="J965" s="2">
        <v>4.3379629629629629E-2</v>
      </c>
      <c r="K965" s="3">
        <v>10</v>
      </c>
      <c r="L965" s="4">
        <f>HOUR(Acrescentar1[[#This Row],[tempo]])*60*60+MINUTE(Acrescentar1[[#This Row],[tempo]])*60+SECOND(Acrescentar1[[#This Row],[tempo]])</f>
        <v>3748</v>
      </c>
      <c r="M965">
        <f>Acrescentar1[[#This Row],[tempo_s]]/Acrescentar1[[#This Row],[distancia]]</f>
        <v>374.8</v>
      </c>
      <c r="N965" t="str">
        <f>TEXT(ROUNDDOWN(Acrescentar1[[#This Row],[ritmo_s]]/60,0),"00")</f>
        <v>06</v>
      </c>
      <c r="O965" s="4" t="str">
        <f>TEXT(ROUND(((Acrescentar1[[#This Row],[ritmo_s]]/60-Acrescentar1[[#This Row],[comp_ritmo_min]])*100),2),"00")</f>
        <v>25</v>
      </c>
      <c r="P965" t="str">
        <f>Acrescentar1[[#This Row],[comp_ritmo_min]]&amp;":"&amp;Acrescentar1[[#This Row],[comp_ritmo_seg]]</f>
        <v>06:25</v>
      </c>
    </row>
    <row r="966" spans="1:16" x14ac:dyDescent="0.3">
      <c r="A966">
        <v>965</v>
      </c>
      <c r="B966">
        <v>9080</v>
      </c>
      <c r="C966" s="1" t="s">
        <v>431</v>
      </c>
      <c r="D966" s="1" t="s">
        <v>1</v>
      </c>
      <c r="E966">
        <v>35</v>
      </c>
      <c r="F966" s="1" t="s">
        <v>11</v>
      </c>
      <c r="G966" s="4">
        <v>152</v>
      </c>
      <c r="H966" s="1" t="s">
        <v>6</v>
      </c>
      <c r="I966" s="1" t="s">
        <v>9</v>
      </c>
      <c r="J966" s="2">
        <v>4.3379629629629629E-2</v>
      </c>
      <c r="K966" s="3">
        <v>10</v>
      </c>
      <c r="L966" s="4">
        <f>HOUR(Acrescentar1[[#This Row],[tempo]])*60*60+MINUTE(Acrescentar1[[#This Row],[tempo]])*60+SECOND(Acrescentar1[[#This Row],[tempo]])</f>
        <v>3748</v>
      </c>
      <c r="M966">
        <f>Acrescentar1[[#This Row],[tempo_s]]/Acrescentar1[[#This Row],[distancia]]</f>
        <v>374.8</v>
      </c>
      <c r="N966" t="str">
        <f>TEXT(ROUNDDOWN(Acrescentar1[[#This Row],[ritmo_s]]/60,0),"00")</f>
        <v>06</v>
      </c>
      <c r="O966" s="4" t="str">
        <f>TEXT(ROUND(((Acrescentar1[[#This Row],[ritmo_s]]/60-Acrescentar1[[#This Row],[comp_ritmo_min]])*100),2),"00")</f>
        <v>25</v>
      </c>
      <c r="P966" t="str">
        <f>Acrescentar1[[#This Row],[comp_ritmo_min]]&amp;":"&amp;Acrescentar1[[#This Row],[comp_ritmo_seg]]</f>
        <v>06:25</v>
      </c>
    </row>
    <row r="967" spans="1:16" x14ac:dyDescent="0.3">
      <c r="A967">
        <v>966</v>
      </c>
      <c r="B967">
        <v>10764</v>
      </c>
      <c r="C967" s="1" t="s">
        <v>432</v>
      </c>
      <c r="D967" s="1" t="s">
        <v>1</v>
      </c>
      <c r="E967">
        <v>29</v>
      </c>
      <c r="F967" s="1" t="s">
        <v>36</v>
      </c>
      <c r="G967" s="4">
        <v>75</v>
      </c>
      <c r="H967" s="1" t="s">
        <v>6</v>
      </c>
      <c r="I967" s="1" t="s">
        <v>6</v>
      </c>
      <c r="J967" s="2">
        <v>4.3379629629629629E-2</v>
      </c>
      <c r="K967" s="3">
        <v>10</v>
      </c>
      <c r="L967" s="4">
        <f>HOUR(Acrescentar1[[#This Row],[tempo]])*60*60+MINUTE(Acrescentar1[[#This Row],[tempo]])*60+SECOND(Acrescentar1[[#This Row],[tempo]])</f>
        <v>3748</v>
      </c>
      <c r="M967">
        <f>Acrescentar1[[#This Row],[tempo_s]]/Acrescentar1[[#This Row],[distancia]]</f>
        <v>374.8</v>
      </c>
      <c r="N967" t="str">
        <f>TEXT(ROUNDDOWN(Acrescentar1[[#This Row],[ritmo_s]]/60,0),"00")</f>
        <v>06</v>
      </c>
      <c r="O967" s="4" t="str">
        <f>TEXT(ROUND(((Acrescentar1[[#This Row],[ritmo_s]]/60-Acrescentar1[[#This Row],[comp_ritmo_min]])*100),2),"00")</f>
        <v>25</v>
      </c>
      <c r="P967" t="str">
        <f>Acrescentar1[[#This Row],[comp_ritmo_min]]&amp;":"&amp;Acrescentar1[[#This Row],[comp_ritmo_seg]]</f>
        <v>06:25</v>
      </c>
    </row>
    <row r="968" spans="1:16" x14ac:dyDescent="0.3">
      <c r="A968">
        <v>967</v>
      </c>
      <c r="B968">
        <v>10097</v>
      </c>
      <c r="C968" s="1" t="s">
        <v>433</v>
      </c>
      <c r="D968" s="1" t="s">
        <v>1</v>
      </c>
      <c r="E968">
        <v>37</v>
      </c>
      <c r="F968" s="1" t="s">
        <v>11</v>
      </c>
      <c r="G968" s="4">
        <v>153</v>
      </c>
      <c r="H968" s="1" t="s">
        <v>6</v>
      </c>
      <c r="I968" s="1" t="s">
        <v>6</v>
      </c>
      <c r="J968" s="2">
        <v>4.3391203703703703E-2</v>
      </c>
      <c r="K968" s="3">
        <v>10</v>
      </c>
      <c r="L968" s="4">
        <f>HOUR(Acrescentar1[[#This Row],[tempo]])*60*60+MINUTE(Acrescentar1[[#This Row],[tempo]])*60+SECOND(Acrescentar1[[#This Row],[tempo]])</f>
        <v>3749</v>
      </c>
      <c r="M968">
        <f>Acrescentar1[[#This Row],[tempo_s]]/Acrescentar1[[#This Row],[distancia]]</f>
        <v>374.9</v>
      </c>
      <c r="N968" t="str">
        <f>TEXT(ROUNDDOWN(Acrescentar1[[#This Row],[ritmo_s]]/60,0),"00")</f>
        <v>06</v>
      </c>
      <c r="O968" s="4" t="str">
        <f>TEXT(ROUND(((Acrescentar1[[#This Row],[ritmo_s]]/60-Acrescentar1[[#This Row],[comp_ritmo_min]])*100),2),"00")</f>
        <v>25</v>
      </c>
      <c r="P968" t="str">
        <f>Acrescentar1[[#This Row],[comp_ritmo_min]]&amp;":"&amp;Acrescentar1[[#This Row],[comp_ritmo_seg]]</f>
        <v>06:25</v>
      </c>
    </row>
    <row r="969" spans="1:16" x14ac:dyDescent="0.3">
      <c r="A969">
        <v>968</v>
      </c>
      <c r="B969">
        <v>9946</v>
      </c>
      <c r="C969" s="1" t="s">
        <v>434</v>
      </c>
      <c r="D969" s="1" t="s">
        <v>1</v>
      </c>
      <c r="E969">
        <v>39</v>
      </c>
      <c r="F969" s="1" t="s">
        <v>11</v>
      </c>
      <c r="G969" s="4">
        <v>154</v>
      </c>
      <c r="H969" s="1" t="s">
        <v>6</v>
      </c>
      <c r="I969" s="1" t="s">
        <v>6</v>
      </c>
      <c r="J969" s="2">
        <v>4.3391203703703703E-2</v>
      </c>
      <c r="K969" s="3">
        <v>10</v>
      </c>
      <c r="L969" s="4">
        <f>HOUR(Acrescentar1[[#This Row],[tempo]])*60*60+MINUTE(Acrescentar1[[#This Row],[tempo]])*60+SECOND(Acrescentar1[[#This Row],[tempo]])</f>
        <v>3749</v>
      </c>
      <c r="M969">
        <f>Acrescentar1[[#This Row],[tempo_s]]/Acrescentar1[[#This Row],[distancia]]</f>
        <v>374.9</v>
      </c>
      <c r="N969" t="str">
        <f>TEXT(ROUNDDOWN(Acrescentar1[[#This Row],[ritmo_s]]/60,0),"00")</f>
        <v>06</v>
      </c>
      <c r="O969" s="4" t="str">
        <f>TEXT(ROUND(((Acrescentar1[[#This Row],[ritmo_s]]/60-Acrescentar1[[#This Row],[comp_ritmo_min]])*100),2),"00")</f>
        <v>25</v>
      </c>
      <c r="P969" t="str">
        <f>Acrescentar1[[#This Row],[comp_ritmo_min]]&amp;":"&amp;Acrescentar1[[#This Row],[comp_ritmo_seg]]</f>
        <v>06:25</v>
      </c>
    </row>
    <row r="970" spans="1:16" x14ac:dyDescent="0.3">
      <c r="A970">
        <v>969</v>
      </c>
      <c r="B970">
        <v>10422</v>
      </c>
      <c r="C970" s="1" t="s">
        <v>435</v>
      </c>
      <c r="D970" s="1" t="s">
        <v>1</v>
      </c>
      <c r="E970">
        <v>34</v>
      </c>
      <c r="F970" s="1" t="s">
        <v>2</v>
      </c>
      <c r="G970" s="4">
        <v>139</v>
      </c>
      <c r="H970" s="1" t="s">
        <v>6</v>
      </c>
      <c r="I970" s="1" t="s">
        <v>6</v>
      </c>
      <c r="J970" s="2">
        <v>4.3391203703703703E-2</v>
      </c>
      <c r="K970" s="3">
        <v>10</v>
      </c>
      <c r="L970" s="4">
        <f>HOUR(Acrescentar1[[#This Row],[tempo]])*60*60+MINUTE(Acrescentar1[[#This Row],[tempo]])*60+SECOND(Acrescentar1[[#This Row],[tempo]])</f>
        <v>3749</v>
      </c>
      <c r="M970">
        <f>Acrescentar1[[#This Row],[tempo_s]]/Acrescentar1[[#This Row],[distancia]]</f>
        <v>374.9</v>
      </c>
      <c r="N970" t="str">
        <f>TEXT(ROUNDDOWN(Acrescentar1[[#This Row],[ritmo_s]]/60,0),"00")</f>
        <v>06</v>
      </c>
      <c r="O970" s="4" t="str">
        <f>TEXT(ROUND(((Acrescentar1[[#This Row],[ritmo_s]]/60-Acrescentar1[[#This Row],[comp_ritmo_min]])*100),2),"00")</f>
        <v>25</v>
      </c>
      <c r="P970" t="str">
        <f>Acrescentar1[[#This Row],[comp_ritmo_min]]&amp;":"&amp;Acrescentar1[[#This Row],[comp_ritmo_seg]]</f>
        <v>06:25</v>
      </c>
    </row>
    <row r="971" spans="1:16" x14ac:dyDescent="0.3">
      <c r="A971">
        <v>970</v>
      </c>
      <c r="B971">
        <v>9914</v>
      </c>
      <c r="C971" s="1" t="s">
        <v>436</v>
      </c>
      <c r="D971" s="1" t="s">
        <v>1</v>
      </c>
      <c r="E971">
        <v>37</v>
      </c>
      <c r="F971" s="1" t="s">
        <v>11</v>
      </c>
      <c r="G971" s="4">
        <v>155</v>
      </c>
      <c r="H971" s="1" t="s">
        <v>6</v>
      </c>
      <c r="I971" s="1" t="s">
        <v>6</v>
      </c>
      <c r="J971" s="2">
        <v>4.341435185185185E-2</v>
      </c>
      <c r="K971" s="3">
        <v>10</v>
      </c>
      <c r="L971" s="4">
        <f>HOUR(Acrescentar1[[#This Row],[tempo]])*60*60+MINUTE(Acrescentar1[[#This Row],[tempo]])*60+SECOND(Acrescentar1[[#This Row],[tempo]])</f>
        <v>3751</v>
      </c>
      <c r="M971">
        <f>Acrescentar1[[#This Row],[tempo_s]]/Acrescentar1[[#This Row],[distancia]]</f>
        <v>375.1</v>
      </c>
      <c r="N971" t="str">
        <f>TEXT(ROUNDDOWN(Acrescentar1[[#This Row],[ritmo_s]]/60,0),"00")</f>
        <v>06</v>
      </c>
      <c r="O971" s="4" t="str">
        <f>TEXT(ROUND(((Acrescentar1[[#This Row],[ritmo_s]]/60-Acrescentar1[[#This Row],[comp_ritmo_min]])*100),2),"00")</f>
        <v>25</v>
      </c>
      <c r="P971" t="str">
        <f>Acrescentar1[[#This Row],[comp_ritmo_min]]&amp;":"&amp;Acrescentar1[[#This Row],[comp_ritmo_seg]]</f>
        <v>06:25</v>
      </c>
    </row>
    <row r="972" spans="1:16" x14ac:dyDescent="0.3">
      <c r="A972">
        <v>971</v>
      </c>
      <c r="B972">
        <v>9704</v>
      </c>
      <c r="C972" s="1" t="s">
        <v>437</v>
      </c>
      <c r="D972" s="1" t="s">
        <v>1</v>
      </c>
      <c r="E972">
        <v>49</v>
      </c>
      <c r="F972" s="1" t="s">
        <v>16</v>
      </c>
      <c r="G972" s="4">
        <v>149</v>
      </c>
      <c r="H972" s="1" t="s">
        <v>6</v>
      </c>
      <c r="I972" s="1" t="s">
        <v>6</v>
      </c>
      <c r="J972" s="2">
        <v>4.3425925925925923E-2</v>
      </c>
      <c r="K972" s="3">
        <v>10</v>
      </c>
      <c r="L972" s="4">
        <f>HOUR(Acrescentar1[[#This Row],[tempo]])*60*60+MINUTE(Acrescentar1[[#This Row],[tempo]])*60+SECOND(Acrescentar1[[#This Row],[tempo]])</f>
        <v>3752</v>
      </c>
      <c r="M972">
        <f>Acrescentar1[[#This Row],[tempo_s]]/Acrescentar1[[#This Row],[distancia]]</f>
        <v>375.2</v>
      </c>
      <c r="N972" t="str">
        <f>TEXT(ROUNDDOWN(Acrescentar1[[#This Row],[ritmo_s]]/60,0),"00")</f>
        <v>06</v>
      </c>
      <c r="O972" s="4" t="str">
        <f>TEXT(ROUND(((Acrescentar1[[#This Row],[ritmo_s]]/60-Acrescentar1[[#This Row],[comp_ritmo_min]])*100),2),"00")</f>
        <v>25</v>
      </c>
      <c r="P972" t="str">
        <f>Acrescentar1[[#This Row],[comp_ritmo_min]]&amp;":"&amp;Acrescentar1[[#This Row],[comp_ritmo_seg]]</f>
        <v>06:25</v>
      </c>
    </row>
    <row r="973" spans="1:16" x14ac:dyDescent="0.3">
      <c r="A973">
        <v>972</v>
      </c>
      <c r="B973">
        <v>9461</v>
      </c>
      <c r="C973" s="1" t="s">
        <v>438</v>
      </c>
      <c r="D973" s="1" t="s">
        <v>1</v>
      </c>
      <c r="E973">
        <v>50</v>
      </c>
      <c r="F973" s="1" t="s">
        <v>18</v>
      </c>
      <c r="G973" s="4">
        <v>99</v>
      </c>
      <c r="H973" s="1" t="s">
        <v>6</v>
      </c>
      <c r="I973" s="1" t="s">
        <v>439</v>
      </c>
      <c r="J973" s="2">
        <v>4.3425925925925923E-2</v>
      </c>
      <c r="K973" s="3">
        <v>10</v>
      </c>
      <c r="L973" s="4">
        <f>HOUR(Acrescentar1[[#This Row],[tempo]])*60*60+MINUTE(Acrescentar1[[#This Row],[tempo]])*60+SECOND(Acrescentar1[[#This Row],[tempo]])</f>
        <v>3752</v>
      </c>
      <c r="M973">
        <f>Acrescentar1[[#This Row],[tempo_s]]/Acrescentar1[[#This Row],[distancia]]</f>
        <v>375.2</v>
      </c>
      <c r="N973" t="str">
        <f>TEXT(ROUNDDOWN(Acrescentar1[[#This Row],[ritmo_s]]/60,0),"00")</f>
        <v>06</v>
      </c>
      <c r="O973" s="4" t="str">
        <f>TEXT(ROUND(((Acrescentar1[[#This Row],[ritmo_s]]/60-Acrescentar1[[#This Row],[comp_ritmo_min]])*100),2),"00")</f>
        <v>25</v>
      </c>
      <c r="P973" t="str">
        <f>Acrescentar1[[#This Row],[comp_ritmo_min]]&amp;":"&amp;Acrescentar1[[#This Row],[comp_ritmo_seg]]</f>
        <v>06:25</v>
      </c>
    </row>
    <row r="974" spans="1:16" x14ac:dyDescent="0.3">
      <c r="A974">
        <v>973</v>
      </c>
      <c r="B974">
        <v>10876</v>
      </c>
      <c r="C974" s="1" t="s">
        <v>361</v>
      </c>
      <c r="D974" s="1" t="s">
        <v>1</v>
      </c>
      <c r="E974">
        <v>48</v>
      </c>
      <c r="F974" s="1" t="s">
        <v>16</v>
      </c>
      <c r="G974" s="4">
        <v>150</v>
      </c>
      <c r="H974" s="1" t="s">
        <v>6</v>
      </c>
      <c r="I974" s="1" t="s">
        <v>6</v>
      </c>
      <c r="J974" s="2">
        <v>4.3437499999999997E-2</v>
      </c>
      <c r="K974" s="3">
        <v>10</v>
      </c>
      <c r="L974" s="4">
        <f>HOUR(Acrescentar1[[#This Row],[tempo]])*60*60+MINUTE(Acrescentar1[[#This Row],[tempo]])*60+SECOND(Acrescentar1[[#This Row],[tempo]])</f>
        <v>3753</v>
      </c>
      <c r="M974">
        <f>Acrescentar1[[#This Row],[tempo_s]]/Acrescentar1[[#This Row],[distancia]]</f>
        <v>375.3</v>
      </c>
      <c r="N974" t="str">
        <f>TEXT(ROUNDDOWN(Acrescentar1[[#This Row],[ritmo_s]]/60,0),"00")</f>
        <v>06</v>
      </c>
      <c r="O974" s="4" t="str">
        <f>TEXT(ROUND(((Acrescentar1[[#This Row],[ritmo_s]]/60-Acrescentar1[[#This Row],[comp_ritmo_min]])*100),2),"00")</f>
        <v>26</v>
      </c>
      <c r="P974" t="str">
        <f>Acrescentar1[[#This Row],[comp_ritmo_min]]&amp;":"&amp;Acrescentar1[[#This Row],[comp_ritmo_seg]]</f>
        <v>06:26</v>
      </c>
    </row>
    <row r="975" spans="1:16" x14ac:dyDescent="0.3">
      <c r="A975">
        <v>974</v>
      </c>
      <c r="B975">
        <v>10824</v>
      </c>
      <c r="C975" s="1" t="s">
        <v>362</v>
      </c>
      <c r="D975" s="1" t="s">
        <v>1</v>
      </c>
      <c r="E975">
        <v>47</v>
      </c>
      <c r="F975" s="1" t="s">
        <v>16</v>
      </c>
      <c r="G975" s="4">
        <v>151</v>
      </c>
      <c r="H975" s="1" t="s">
        <v>6</v>
      </c>
      <c r="I975" s="1" t="s">
        <v>6</v>
      </c>
      <c r="J975" s="2">
        <v>4.3449074074074077E-2</v>
      </c>
      <c r="K975" s="3">
        <v>10</v>
      </c>
      <c r="L975" s="4">
        <f>HOUR(Acrescentar1[[#This Row],[tempo]])*60*60+MINUTE(Acrescentar1[[#This Row],[tempo]])*60+SECOND(Acrescentar1[[#This Row],[tempo]])</f>
        <v>3754</v>
      </c>
      <c r="M975">
        <f>Acrescentar1[[#This Row],[tempo_s]]/Acrescentar1[[#This Row],[distancia]]</f>
        <v>375.4</v>
      </c>
      <c r="N975" t="str">
        <f>TEXT(ROUNDDOWN(Acrescentar1[[#This Row],[ritmo_s]]/60,0),"00")</f>
        <v>06</v>
      </c>
      <c r="O975" s="4" t="str">
        <f>TEXT(ROUND(((Acrescentar1[[#This Row],[ritmo_s]]/60-Acrescentar1[[#This Row],[comp_ritmo_min]])*100),2),"00")</f>
        <v>26</v>
      </c>
      <c r="P975" t="str">
        <f>Acrescentar1[[#This Row],[comp_ritmo_min]]&amp;":"&amp;Acrescentar1[[#This Row],[comp_ritmo_seg]]</f>
        <v>06:26</v>
      </c>
    </row>
    <row r="976" spans="1:16" x14ac:dyDescent="0.3">
      <c r="A976">
        <v>975</v>
      </c>
      <c r="B976">
        <v>9896</v>
      </c>
      <c r="C976" s="1" t="s">
        <v>363</v>
      </c>
      <c r="D976" s="1" t="s">
        <v>1</v>
      </c>
      <c r="E976">
        <v>38</v>
      </c>
      <c r="F976" s="1" t="s">
        <v>11</v>
      </c>
      <c r="G976" s="4">
        <v>156</v>
      </c>
      <c r="H976" s="1" t="s">
        <v>6</v>
      </c>
      <c r="I976" s="1" t="s">
        <v>6</v>
      </c>
      <c r="J976" s="2">
        <v>4.3472222222222225E-2</v>
      </c>
      <c r="K976" s="3">
        <v>10</v>
      </c>
      <c r="L976" s="4">
        <f>HOUR(Acrescentar1[[#This Row],[tempo]])*60*60+MINUTE(Acrescentar1[[#This Row],[tempo]])*60+SECOND(Acrescentar1[[#This Row],[tempo]])</f>
        <v>3756</v>
      </c>
      <c r="M976">
        <f>Acrescentar1[[#This Row],[tempo_s]]/Acrescentar1[[#This Row],[distancia]]</f>
        <v>375.6</v>
      </c>
      <c r="N976" t="str">
        <f>TEXT(ROUNDDOWN(Acrescentar1[[#This Row],[ritmo_s]]/60,0),"00")</f>
        <v>06</v>
      </c>
      <c r="O976" s="4" t="str">
        <f>TEXT(ROUND(((Acrescentar1[[#This Row],[ritmo_s]]/60-Acrescentar1[[#This Row],[comp_ritmo_min]])*100),2),"00")</f>
        <v>26</v>
      </c>
      <c r="P976" t="str">
        <f>Acrescentar1[[#This Row],[comp_ritmo_min]]&amp;":"&amp;Acrescentar1[[#This Row],[comp_ritmo_seg]]</f>
        <v>06:26</v>
      </c>
    </row>
    <row r="977" spans="1:16" x14ac:dyDescent="0.3">
      <c r="A977">
        <v>976</v>
      </c>
      <c r="B977">
        <v>10964</v>
      </c>
      <c r="C977" s="1" t="s">
        <v>364</v>
      </c>
      <c r="D977" s="1" t="s">
        <v>1</v>
      </c>
      <c r="E977">
        <v>37</v>
      </c>
      <c r="F977" s="1" t="s">
        <v>11</v>
      </c>
      <c r="G977" s="4">
        <v>157</v>
      </c>
      <c r="H977" s="1" t="s">
        <v>6</v>
      </c>
      <c r="I977" s="1" t="s">
        <v>6</v>
      </c>
      <c r="J977" s="2">
        <v>4.3483796296296298E-2</v>
      </c>
      <c r="K977" s="3">
        <v>10</v>
      </c>
      <c r="L977" s="4">
        <f>HOUR(Acrescentar1[[#This Row],[tempo]])*60*60+MINUTE(Acrescentar1[[#This Row],[tempo]])*60+SECOND(Acrescentar1[[#This Row],[tempo]])</f>
        <v>3757</v>
      </c>
      <c r="M977">
        <f>Acrescentar1[[#This Row],[tempo_s]]/Acrescentar1[[#This Row],[distancia]]</f>
        <v>375.7</v>
      </c>
      <c r="N977" t="str">
        <f>TEXT(ROUNDDOWN(Acrescentar1[[#This Row],[ritmo_s]]/60,0),"00")</f>
        <v>06</v>
      </c>
      <c r="O977" s="4" t="str">
        <f>TEXT(ROUND(((Acrescentar1[[#This Row],[ritmo_s]]/60-Acrescentar1[[#This Row],[comp_ritmo_min]])*100),2),"00")</f>
        <v>26</v>
      </c>
      <c r="P977" t="str">
        <f>Acrescentar1[[#This Row],[comp_ritmo_min]]&amp;":"&amp;Acrescentar1[[#This Row],[comp_ritmo_seg]]</f>
        <v>06:26</v>
      </c>
    </row>
    <row r="978" spans="1:16" x14ac:dyDescent="0.3">
      <c r="A978">
        <v>977</v>
      </c>
      <c r="B978">
        <v>8930</v>
      </c>
      <c r="C978" s="1" t="s">
        <v>365</v>
      </c>
      <c r="D978" s="1" t="s">
        <v>1</v>
      </c>
      <c r="E978">
        <v>37</v>
      </c>
      <c r="F978" s="1" t="s">
        <v>11</v>
      </c>
      <c r="G978" s="4">
        <v>158</v>
      </c>
      <c r="H978" s="1" t="s">
        <v>6</v>
      </c>
      <c r="I978" s="1" t="s">
        <v>9</v>
      </c>
      <c r="J978" s="2">
        <v>4.3495370370370372E-2</v>
      </c>
      <c r="K978" s="3">
        <v>10</v>
      </c>
      <c r="L978" s="4">
        <f>HOUR(Acrescentar1[[#This Row],[tempo]])*60*60+MINUTE(Acrescentar1[[#This Row],[tempo]])*60+SECOND(Acrescentar1[[#This Row],[tempo]])</f>
        <v>3758</v>
      </c>
      <c r="M978">
        <f>Acrescentar1[[#This Row],[tempo_s]]/Acrescentar1[[#This Row],[distancia]]</f>
        <v>375.8</v>
      </c>
      <c r="N978" t="str">
        <f>TEXT(ROUNDDOWN(Acrescentar1[[#This Row],[ritmo_s]]/60,0),"00")</f>
        <v>06</v>
      </c>
      <c r="O978" s="4" t="str">
        <f>TEXT(ROUND(((Acrescentar1[[#This Row],[ritmo_s]]/60-Acrescentar1[[#This Row],[comp_ritmo_min]])*100),2),"00")</f>
        <v>26</v>
      </c>
      <c r="P978" t="str">
        <f>Acrescentar1[[#This Row],[comp_ritmo_min]]&amp;":"&amp;Acrescentar1[[#This Row],[comp_ritmo_seg]]</f>
        <v>06:26</v>
      </c>
    </row>
    <row r="979" spans="1:16" x14ac:dyDescent="0.3">
      <c r="A979">
        <v>978</v>
      </c>
      <c r="B979">
        <v>8953</v>
      </c>
      <c r="C979" s="1" t="s">
        <v>366</v>
      </c>
      <c r="D979" s="1" t="s">
        <v>1</v>
      </c>
      <c r="E979">
        <v>22</v>
      </c>
      <c r="F979" s="1" t="s">
        <v>5</v>
      </c>
      <c r="G979" s="4">
        <v>37</v>
      </c>
      <c r="H979" s="1" t="s">
        <v>6</v>
      </c>
      <c r="I979" s="1" t="s">
        <v>9</v>
      </c>
      <c r="J979" s="2">
        <v>4.3506944444444445E-2</v>
      </c>
      <c r="K979" s="3">
        <v>10</v>
      </c>
      <c r="L979" s="4">
        <f>HOUR(Acrescentar1[[#This Row],[tempo]])*60*60+MINUTE(Acrescentar1[[#This Row],[tempo]])*60+SECOND(Acrescentar1[[#This Row],[tempo]])</f>
        <v>3759</v>
      </c>
      <c r="M979">
        <f>Acrescentar1[[#This Row],[tempo_s]]/Acrescentar1[[#This Row],[distancia]]</f>
        <v>375.9</v>
      </c>
      <c r="N979" t="str">
        <f>TEXT(ROUNDDOWN(Acrescentar1[[#This Row],[ritmo_s]]/60,0),"00")</f>
        <v>06</v>
      </c>
      <c r="O979" s="4" t="str">
        <f>TEXT(ROUND(((Acrescentar1[[#This Row],[ritmo_s]]/60-Acrescentar1[[#This Row],[comp_ritmo_min]])*100),2),"00")</f>
        <v>27</v>
      </c>
      <c r="P979" t="str">
        <f>Acrescentar1[[#This Row],[comp_ritmo_min]]&amp;":"&amp;Acrescentar1[[#This Row],[comp_ritmo_seg]]</f>
        <v>06:27</v>
      </c>
    </row>
    <row r="980" spans="1:16" x14ac:dyDescent="0.3">
      <c r="A980">
        <v>979</v>
      </c>
      <c r="B980">
        <v>8792</v>
      </c>
      <c r="C980" s="1" t="s">
        <v>367</v>
      </c>
      <c r="D980" s="1" t="s">
        <v>1</v>
      </c>
      <c r="E980">
        <v>47</v>
      </c>
      <c r="F980" s="1" t="s">
        <v>16</v>
      </c>
      <c r="G980" s="4">
        <v>152</v>
      </c>
      <c r="H980" s="1" t="s">
        <v>6</v>
      </c>
      <c r="I980" s="1" t="s">
        <v>19</v>
      </c>
      <c r="J980" s="2">
        <v>4.3530092592592592E-2</v>
      </c>
      <c r="K980" s="3">
        <v>10</v>
      </c>
      <c r="L980" s="4">
        <f>HOUR(Acrescentar1[[#This Row],[tempo]])*60*60+MINUTE(Acrescentar1[[#This Row],[tempo]])*60+SECOND(Acrescentar1[[#This Row],[tempo]])</f>
        <v>3761</v>
      </c>
      <c r="M980">
        <f>Acrescentar1[[#This Row],[tempo_s]]/Acrescentar1[[#This Row],[distancia]]</f>
        <v>376.1</v>
      </c>
      <c r="N980" t="str">
        <f>TEXT(ROUNDDOWN(Acrescentar1[[#This Row],[ritmo_s]]/60,0),"00")</f>
        <v>06</v>
      </c>
      <c r="O980" s="4" t="str">
        <f>TEXT(ROUND(((Acrescentar1[[#This Row],[ritmo_s]]/60-Acrescentar1[[#This Row],[comp_ritmo_min]])*100),2),"00")</f>
        <v>27</v>
      </c>
      <c r="P980" t="str">
        <f>Acrescentar1[[#This Row],[comp_ritmo_min]]&amp;":"&amp;Acrescentar1[[#This Row],[comp_ritmo_seg]]</f>
        <v>06:27</v>
      </c>
    </row>
    <row r="981" spans="1:16" x14ac:dyDescent="0.3">
      <c r="A981">
        <v>980</v>
      </c>
      <c r="B981">
        <v>10783</v>
      </c>
      <c r="C981" s="1" t="s">
        <v>368</v>
      </c>
      <c r="D981" s="1" t="s">
        <v>1</v>
      </c>
      <c r="E981">
        <v>69</v>
      </c>
      <c r="F981" s="1" t="s">
        <v>38</v>
      </c>
      <c r="G981" s="4">
        <v>7</v>
      </c>
      <c r="H981" s="1" t="s">
        <v>6</v>
      </c>
      <c r="I981" s="1" t="s">
        <v>6</v>
      </c>
      <c r="J981" s="2">
        <v>4.355324074074074E-2</v>
      </c>
      <c r="K981" s="3">
        <v>10</v>
      </c>
      <c r="L981" s="4">
        <f>HOUR(Acrescentar1[[#This Row],[tempo]])*60*60+MINUTE(Acrescentar1[[#This Row],[tempo]])*60+SECOND(Acrescentar1[[#This Row],[tempo]])</f>
        <v>3763</v>
      </c>
      <c r="M981">
        <f>Acrescentar1[[#This Row],[tempo_s]]/Acrescentar1[[#This Row],[distancia]]</f>
        <v>376.3</v>
      </c>
      <c r="N981" t="str">
        <f>TEXT(ROUNDDOWN(Acrescentar1[[#This Row],[ritmo_s]]/60,0),"00")</f>
        <v>06</v>
      </c>
      <c r="O981" s="4" t="str">
        <f>TEXT(ROUND(((Acrescentar1[[#This Row],[ritmo_s]]/60-Acrescentar1[[#This Row],[comp_ritmo_min]])*100),2),"00")</f>
        <v>27</v>
      </c>
      <c r="P981" t="str">
        <f>Acrescentar1[[#This Row],[comp_ritmo_min]]&amp;":"&amp;Acrescentar1[[#This Row],[comp_ritmo_seg]]</f>
        <v>06:27</v>
      </c>
    </row>
    <row r="982" spans="1:16" x14ac:dyDescent="0.3">
      <c r="A982">
        <v>981</v>
      </c>
      <c r="B982">
        <v>10510</v>
      </c>
      <c r="C982" s="1" t="s">
        <v>369</v>
      </c>
      <c r="D982" s="1" t="s">
        <v>1</v>
      </c>
      <c r="E982">
        <v>74</v>
      </c>
      <c r="F982" s="1" t="s">
        <v>49</v>
      </c>
      <c r="G982" s="4">
        <v>10</v>
      </c>
      <c r="H982" s="1" t="s">
        <v>6</v>
      </c>
      <c r="I982" s="1" t="s">
        <v>6</v>
      </c>
      <c r="J982" s="2">
        <v>4.3576388888888887E-2</v>
      </c>
      <c r="K982" s="3">
        <v>10</v>
      </c>
      <c r="L982" s="4">
        <f>HOUR(Acrescentar1[[#This Row],[tempo]])*60*60+MINUTE(Acrescentar1[[#This Row],[tempo]])*60+SECOND(Acrescentar1[[#This Row],[tempo]])</f>
        <v>3765</v>
      </c>
      <c r="M982">
        <f>Acrescentar1[[#This Row],[tempo_s]]/Acrescentar1[[#This Row],[distancia]]</f>
        <v>376.5</v>
      </c>
      <c r="N982" t="str">
        <f>TEXT(ROUNDDOWN(Acrescentar1[[#This Row],[ritmo_s]]/60,0),"00")</f>
        <v>06</v>
      </c>
      <c r="O982" s="4" t="str">
        <f>TEXT(ROUND(((Acrescentar1[[#This Row],[ritmo_s]]/60-Acrescentar1[[#This Row],[comp_ritmo_min]])*100),2),"00")</f>
        <v>28</v>
      </c>
      <c r="P982" t="str">
        <f>Acrescentar1[[#This Row],[comp_ritmo_min]]&amp;":"&amp;Acrescentar1[[#This Row],[comp_ritmo_seg]]</f>
        <v>06:28</v>
      </c>
    </row>
    <row r="983" spans="1:16" x14ac:dyDescent="0.3">
      <c r="A983">
        <v>982</v>
      </c>
      <c r="B983">
        <v>10001</v>
      </c>
      <c r="C983" s="1" t="s">
        <v>370</v>
      </c>
      <c r="D983" s="1" t="s">
        <v>1</v>
      </c>
      <c r="E983">
        <v>72</v>
      </c>
      <c r="F983" s="1" t="s">
        <v>49</v>
      </c>
      <c r="G983" s="4">
        <v>11</v>
      </c>
      <c r="H983" s="1" t="s">
        <v>6</v>
      </c>
      <c r="I983" s="1" t="s">
        <v>6</v>
      </c>
      <c r="J983" s="2">
        <v>4.358796296296296E-2</v>
      </c>
      <c r="K983" s="3">
        <v>10</v>
      </c>
      <c r="L983" s="4">
        <f>HOUR(Acrescentar1[[#This Row],[tempo]])*60*60+MINUTE(Acrescentar1[[#This Row],[tempo]])*60+SECOND(Acrescentar1[[#This Row],[tempo]])</f>
        <v>3766</v>
      </c>
      <c r="M983">
        <f>Acrescentar1[[#This Row],[tempo_s]]/Acrescentar1[[#This Row],[distancia]]</f>
        <v>376.6</v>
      </c>
      <c r="N983" t="str">
        <f>TEXT(ROUNDDOWN(Acrescentar1[[#This Row],[ritmo_s]]/60,0),"00")</f>
        <v>06</v>
      </c>
      <c r="O983" s="4" t="str">
        <f>TEXT(ROUND(((Acrescentar1[[#This Row],[ritmo_s]]/60-Acrescentar1[[#This Row],[comp_ritmo_min]])*100),2),"00")</f>
        <v>28</v>
      </c>
      <c r="P983" t="str">
        <f>Acrescentar1[[#This Row],[comp_ritmo_min]]&amp;":"&amp;Acrescentar1[[#This Row],[comp_ritmo_seg]]</f>
        <v>06:28</v>
      </c>
    </row>
    <row r="984" spans="1:16" x14ac:dyDescent="0.3">
      <c r="A984">
        <v>983</v>
      </c>
      <c r="B984">
        <v>10485</v>
      </c>
      <c r="C984" s="1" t="s">
        <v>371</v>
      </c>
      <c r="D984" s="1" t="s">
        <v>1</v>
      </c>
      <c r="E984">
        <v>27</v>
      </c>
      <c r="F984" s="1" t="s">
        <v>36</v>
      </c>
      <c r="G984" s="4">
        <v>76</v>
      </c>
      <c r="H984" s="1" t="s">
        <v>6</v>
      </c>
      <c r="I984" s="1" t="s">
        <v>6</v>
      </c>
      <c r="J984" s="2">
        <v>4.3611111111111114E-2</v>
      </c>
      <c r="K984" s="3">
        <v>10</v>
      </c>
      <c r="L984" s="4">
        <f>HOUR(Acrescentar1[[#This Row],[tempo]])*60*60+MINUTE(Acrescentar1[[#This Row],[tempo]])*60+SECOND(Acrescentar1[[#This Row],[tempo]])</f>
        <v>3768</v>
      </c>
      <c r="M984">
        <f>Acrescentar1[[#This Row],[tempo_s]]/Acrescentar1[[#This Row],[distancia]]</f>
        <v>376.8</v>
      </c>
      <c r="N984" t="str">
        <f>TEXT(ROUNDDOWN(Acrescentar1[[#This Row],[ritmo_s]]/60,0),"00")</f>
        <v>06</v>
      </c>
      <c r="O984" s="4" t="str">
        <f>TEXT(ROUND(((Acrescentar1[[#This Row],[ritmo_s]]/60-Acrescentar1[[#This Row],[comp_ritmo_min]])*100),2),"00")</f>
        <v>28</v>
      </c>
      <c r="P984" t="str">
        <f>Acrescentar1[[#This Row],[comp_ritmo_min]]&amp;":"&amp;Acrescentar1[[#This Row],[comp_ritmo_seg]]</f>
        <v>06:28</v>
      </c>
    </row>
    <row r="985" spans="1:16" x14ac:dyDescent="0.3">
      <c r="A985">
        <v>984</v>
      </c>
      <c r="B985">
        <v>9502</v>
      </c>
      <c r="C985" s="1" t="s">
        <v>372</v>
      </c>
      <c r="D985" s="1" t="s">
        <v>1</v>
      </c>
      <c r="E985">
        <v>56</v>
      </c>
      <c r="F985" s="1" t="s">
        <v>59</v>
      </c>
      <c r="G985" s="4">
        <v>56</v>
      </c>
      <c r="H985" s="1" t="s">
        <v>6</v>
      </c>
      <c r="I985" s="1" t="s">
        <v>373</v>
      </c>
      <c r="J985" s="2">
        <v>4.3611111111111114E-2</v>
      </c>
      <c r="K985" s="3">
        <v>10</v>
      </c>
      <c r="L985" s="4">
        <f>HOUR(Acrescentar1[[#This Row],[tempo]])*60*60+MINUTE(Acrescentar1[[#This Row],[tempo]])*60+SECOND(Acrescentar1[[#This Row],[tempo]])</f>
        <v>3768</v>
      </c>
      <c r="M985">
        <f>Acrescentar1[[#This Row],[tempo_s]]/Acrescentar1[[#This Row],[distancia]]</f>
        <v>376.8</v>
      </c>
      <c r="N985" t="str">
        <f>TEXT(ROUNDDOWN(Acrescentar1[[#This Row],[ritmo_s]]/60,0),"00")</f>
        <v>06</v>
      </c>
      <c r="O985" s="4" t="str">
        <f>TEXT(ROUND(((Acrescentar1[[#This Row],[ritmo_s]]/60-Acrescentar1[[#This Row],[comp_ritmo_min]])*100),2),"00")</f>
        <v>28</v>
      </c>
      <c r="P985" t="str">
        <f>Acrescentar1[[#This Row],[comp_ritmo_min]]&amp;":"&amp;Acrescentar1[[#This Row],[comp_ritmo_seg]]</f>
        <v>06:28</v>
      </c>
    </row>
    <row r="986" spans="1:16" x14ac:dyDescent="0.3">
      <c r="A986">
        <v>985</v>
      </c>
      <c r="B986">
        <v>10864</v>
      </c>
      <c r="C986" s="1" t="s">
        <v>374</v>
      </c>
      <c r="D986" s="1" t="s">
        <v>1</v>
      </c>
      <c r="E986">
        <v>55</v>
      </c>
      <c r="F986" s="1" t="s">
        <v>59</v>
      </c>
      <c r="G986" s="4">
        <v>57</v>
      </c>
      <c r="H986" s="1" t="s">
        <v>6</v>
      </c>
      <c r="I986" s="1" t="s">
        <v>6</v>
      </c>
      <c r="J986" s="2">
        <v>4.3622685185185188E-2</v>
      </c>
      <c r="K986" s="3">
        <v>10</v>
      </c>
      <c r="L986" s="4">
        <f>HOUR(Acrescentar1[[#This Row],[tempo]])*60*60+MINUTE(Acrescentar1[[#This Row],[tempo]])*60+SECOND(Acrescentar1[[#This Row],[tempo]])</f>
        <v>3769</v>
      </c>
      <c r="M986">
        <f>Acrescentar1[[#This Row],[tempo_s]]/Acrescentar1[[#This Row],[distancia]]</f>
        <v>376.9</v>
      </c>
      <c r="N986" t="str">
        <f>TEXT(ROUNDDOWN(Acrescentar1[[#This Row],[ritmo_s]]/60,0),"00")</f>
        <v>06</v>
      </c>
      <c r="O986" s="4" t="str">
        <f>TEXT(ROUND(((Acrescentar1[[#This Row],[ritmo_s]]/60-Acrescentar1[[#This Row],[comp_ritmo_min]])*100),2),"00")</f>
        <v>28</v>
      </c>
      <c r="P986" t="str">
        <f>Acrescentar1[[#This Row],[comp_ritmo_min]]&amp;":"&amp;Acrescentar1[[#This Row],[comp_ritmo_seg]]</f>
        <v>06:28</v>
      </c>
    </row>
    <row r="987" spans="1:16" x14ac:dyDescent="0.3">
      <c r="A987">
        <v>986</v>
      </c>
      <c r="B987">
        <v>10179</v>
      </c>
      <c r="C987" s="1" t="s">
        <v>375</v>
      </c>
      <c r="D987" s="1" t="s">
        <v>1</v>
      </c>
      <c r="E987">
        <v>37</v>
      </c>
      <c r="F987" s="1" t="s">
        <v>11</v>
      </c>
      <c r="G987" s="4">
        <v>159</v>
      </c>
      <c r="H987" s="1" t="s">
        <v>6</v>
      </c>
      <c r="I987" s="1" t="s">
        <v>6</v>
      </c>
      <c r="J987" s="2">
        <v>4.3634259259259262E-2</v>
      </c>
      <c r="K987" s="3">
        <v>10</v>
      </c>
      <c r="L987" s="4">
        <f>HOUR(Acrescentar1[[#This Row],[tempo]])*60*60+MINUTE(Acrescentar1[[#This Row],[tempo]])*60+SECOND(Acrescentar1[[#This Row],[tempo]])</f>
        <v>3770</v>
      </c>
      <c r="M987">
        <f>Acrescentar1[[#This Row],[tempo_s]]/Acrescentar1[[#This Row],[distancia]]</f>
        <v>377</v>
      </c>
      <c r="N987" t="str">
        <f>TEXT(ROUNDDOWN(Acrescentar1[[#This Row],[ritmo_s]]/60,0),"00")</f>
        <v>06</v>
      </c>
      <c r="O987" s="4" t="str">
        <f>TEXT(ROUND(((Acrescentar1[[#This Row],[ritmo_s]]/60-Acrescentar1[[#This Row],[comp_ritmo_min]])*100),2),"00")</f>
        <v>28</v>
      </c>
      <c r="P987" t="str">
        <f>Acrescentar1[[#This Row],[comp_ritmo_min]]&amp;":"&amp;Acrescentar1[[#This Row],[comp_ritmo_seg]]</f>
        <v>06:28</v>
      </c>
    </row>
    <row r="988" spans="1:16" x14ac:dyDescent="0.3">
      <c r="A988">
        <v>987</v>
      </c>
      <c r="B988">
        <v>10521</v>
      </c>
      <c r="C988" s="1" t="s">
        <v>376</v>
      </c>
      <c r="D988" s="1" t="s">
        <v>1</v>
      </c>
      <c r="E988">
        <v>47</v>
      </c>
      <c r="F988" s="1" t="s">
        <v>16</v>
      </c>
      <c r="G988" s="4">
        <v>153</v>
      </c>
      <c r="H988" s="1" t="s">
        <v>6</v>
      </c>
      <c r="I988" s="1" t="s">
        <v>6</v>
      </c>
      <c r="J988" s="2">
        <v>4.3657407407407409E-2</v>
      </c>
      <c r="K988" s="3">
        <v>10</v>
      </c>
      <c r="L988" s="4">
        <f>HOUR(Acrescentar1[[#This Row],[tempo]])*60*60+MINUTE(Acrescentar1[[#This Row],[tempo]])*60+SECOND(Acrescentar1[[#This Row],[tempo]])</f>
        <v>3772</v>
      </c>
      <c r="M988">
        <f>Acrescentar1[[#This Row],[tempo_s]]/Acrescentar1[[#This Row],[distancia]]</f>
        <v>377.2</v>
      </c>
      <c r="N988" t="str">
        <f>TEXT(ROUNDDOWN(Acrescentar1[[#This Row],[ritmo_s]]/60,0),"00")</f>
        <v>06</v>
      </c>
      <c r="O988" s="4" t="str">
        <f>TEXT(ROUND(((Acrescentar1[[#This Row],[ritmo_s]]/60-Acrescentar1[[#This Row],[comp_ritmo_min]])*100),2),"00")</f>
        <v>29</v>
      </c>
      <c r="P988" t="str">
        <f>Acrescentar1[[#This Row],[comp_ritmo_min]]&amp;":"&amp;Acrescentar1[[#This Row],[comp_ritmo_seg]]</f>
        <v>06:29</v>
      </c>
    </row>
    <row r="989" spans="1:16" x14ac:dyDescent="0.3">
      <c r="A989">
        <v>988</v>
      </c>
      <c r="B989">
        <v>10482</v>
      </c>
      <c r="C989" s="1" t="s">
        <v>377</v>
      </c>
      <c r="D989" s="1" t="s">
        <v>1</v>
      </c>
      <c r="E989">
        <v>22</v>
      </c>
      <c r="F989" s="1" t="s">
        <v>5</v>
      </c>
      <c r="G989" s="4">
        <v>38</v>
      </c>
      <c r="H989" s="1" t="s">
        <v>6</v>
      </c>
      <c r="I989" s="1" t="s">
        <v>6</v>
      </c>
      <c r="J989" s="2">
        <v>4.3668981481481482E-2</v>
      </c>
      <c r="K989" s="3">
        <v>10</v>
      </c>
      <c r="L989" s="4">
        <f>HOUR(Acrescentar1[[#This Row],[tempo]])*60*60+MINUTE(Acrescentar1[[#This Row],[tempo]])*60+SECOND(Acrescentar1[[#This Row],[tempo]])</f>
        <v>3773</v>
      </c>
      <c r="M989">
        <f>Acrescentar1[[#This Row],[tempo_s]]/Acrescentar1[[#This Row],[distancia]]</f>
        <v>377.3</v>
      </c>
      <c r="N989" t="str">
        <f>TEXT(ROUNDDOWN(Acrescentar1[[#This Row],[ritmo_s]]/60,0),"00")</f>
        <v>06</v>
      </c>
      <c r="O989" s="4" t="str">
        <f>TEXT(ROUND(((Acrescentar1[[#This Row],[ritmo_s]]/60-Acrescentar1[[#This Row],[comp_ritmo_min]])*100),2),"00")</f>
        <v>29</v>
      </c>
      <c r="P989" t="str">
        <f>Acrescentar1[[#This Row],[comp_ritmo_min]]&amp;":"&amp;Acrescentar1[[#This Row],[comp_ritmo_seg]]</f>
        <v>06:29</v>
      </c>
    </row>
    <row r="990" spans="1:16" x14ac:dyDescent="0.3">
      <c r="A990">
        <v>989</v>
      </c>
      <c r="B990">
        <v>9404</v>
      </c>
      <c r="C990" s="1" t="s">
        <v>378</v>
      </c>
      <c r="D990" s="1" t="s">
        <v>1</v>
      </c>
      <c r="E990">
        <v>42</v>
      </c>
      <c r="F990" s="1" t="s">
        <v>14</v>
      </c>
      <c r="G990" s="4">
        <v>186</v>
      </c>
      <c r="H990" s="1" t="s">
        <v>6</v>
      </c>
      <c r="I990" s="1" t="s">
        <v>45</v>
      </c>
      <c r="J990" s="2">
        <v>4.3668981481481482E-2</v>
      </c>
      <c r="K990" s="3">
        <v>10</v>
      </c>
      <c r="L990" s="4">
        <f>HOUR(Acrescentar1[[#This Row],[tempo]])*60*60+MINUTE(Acrescentar1[[#This Row],[tempo]])*60+SECOND(Acrescentar1[[#This Row],[tempo]])</f>
        <v>3773</v>
      </c>
      <c r="M990">
        <f>Acrescentar1[[#This Row],[tempo_s]]/Acrescentar1[[#This Row],[distancia]]</f>
        <v>377.3</v>
      </c>
      <c r="N990" t="str">
        <f>TEXT(ROUNDDOWN(Acrescentar1[[#This Row],[ritmo_s]]/60,0),"00")</f>
        <v>06</v>
      </c>
      <c r="O990" s="4" t="str">
        <f>TEXT(ROUND(((Acrescentar1[[#This Row],[ritmo_s]]/60-Acrescentar1[[#This Row],[comp_ritmo_min]])*100),2),"00")</f>
        <v>29</v>
      </c>
      <c r="P990" t="str">
        <f>Acrescentar1[[#This Row],[comp_ritmo_min]]&amp;":"&amp;Acrescentar1[[#This Row],[comp_ritmo_seg]]</f>
        <v>06:29</v>
      </c>
    </row>
    <row r="991" spans="1:16" x14ac:dyDescent="0.3">
      <c r="A991">
        <v>990</v>
      </c>
      <c r="B991">
        <v>10534</v>
      </c>
      <c r="C991" s="1" t="s">
        <v>379</v>
      </c>
      <c r="D991" s="1" t="s">
        <v>1</v>
      </c>
      <c r="E991">
        <v>21</v>
      </c>
      <c r="F991" s="1" t="s">
        <v>5</v>
      </c>
      <c r="G991" s="4">
        <v>39</v>
      </c>
      <c r="H991" s="1" t="s">
        <v>6</v>
      </c>
      <c r="I991" s="1" t="s">
        <v>6</v>
      </c>
      <c r="J991" s="2">
        <v>4.3680555555555556E-2</v>
      </c>
      <c r="K991" s="3">
        <v>10</v>
      </c>
      <c r="L991" s="4">
        <f>HOUR(Acrescentar1[[#This Row],[tempo]])*60*60+MINUTE(Acrescentar1[[#This Row],[tempo]])*60+SECOND(Acrescentar1[[#This Row],[tempo]])</f>
        <v>3774</v>
      </c>
      <c r="M991">
        <f>Acrescentar1[[#This Row],[tempo_s]]/Acrescentar1[[#This Row],[distancia]]</f>
        <v>377.4</v>
      </c>
      <c r="N991" t="str">
        <f>TEXT(ROUNDDOWN(Acrescentar1[[#This Row],[ritmo_s]]/60,0),"00")</f>
        <v>06</v>
      </c>
      <c r="O991" s="4" t="str">
        <f>TEXT(ROUND(((Acrescentar1[[#This Row],[ritmo_s]]/60-Acrescentar1[[#This Row],[comp_ritmo_min]])*100),2),"00")</f>
        <v>29</v>
      </c>
      <c r="P991" t="str">
        <f>Acrescentar1[[#This Row],[comp_ritmo_min]]&amp;":"&amp;Acrescentar1[[#This Row],[comp_ritmo_seg]]</f>
        <v>06:29</v>
      </c>
    </row>
    <row r="992" spans="1:16" x14ac:dyDescent="0.3">
      <c r="A992">
        <v>991</v>
      </c>
      <c r="B992">
        <v>11068</v>
      </c>
      <c r="C992" s="1" t="s">
        <v>380</v>
      </c>
      <c r="D992" s="1" t="s">
        <v>1</v>
      </c>
      <c r="E992">
        <v>17</v>
      </c>
      <c r="F992" s="1" t="s">
        <v>78</v>
      </c>
      <c r="G992" s="4">
        <v>14</v>
      </c>
      <c r="H992" s="1" t="s">
        <v>6</v>
      </c>
      <c r="I992" s="1" t="s">
        <v>6</v>
      </c>
      <c r="J992" s="2">
        <v>4.3703703703703703E-2</v>
      </c>
      <c r="K992" s="3">
        <v>10</v>
      </c>
      <c r="L992" s="4">
        <f>HOUR(Acrescentar1[[#This Row],[tempo]])*60*60+MINUTE(Acrescentar1[[#This Row],[tempo]])*60+SECOND(Acrescentar1[[#This Row],[tempo]])</f>
        <v>3776</v>
      </c>
      <c r="M992">
        <f>Acrescentar1[[#This Row],[tempo_s]]/Acrescentar1[[#This Row],[distancia]]</f>
        <v>377.6</v>
      </c>
      <c r="N992" t="str">
        <f>TEXT(ROUNDDOWN(Acrescentar1[[#This Row],[ritmo_s]]/60,0),"00")</f>
        <v>06</v>
      </c>
      <c r="O992" s="4" t="str">
        <f>TEXT(ROUND(((Acrescentar1[[#This Row],[ritmo_s]]/60-Acrescentar1[[#This Row],[comp_ritmo_min]])*100),2),"00")</f>
        <v>29</v>
      </c>
      <c r="P992" t="str">
        <f>Acrescentar1[[#This Row],[comp_ritmo_min]]&amp;":"&amp;Acrescentar1[[#This Row],[comp_ritmo_seg]]</f>
        <v>06:29</v>
      </c>
    </row>
    <row r="993" spans="1:16" x14ac:dyDescent="0.3">
      <c r="A993">
        <v>992</v>
      </c>
      <c r="B993">
        <v>10797</v>
      </c>
      <c r="C993" s="1" t="s">
        <v>381</v>
      </c>
      <c r="D993" s="1" t="s">
        <v>1</v>
      </c>
      <c r="E993">
        <v>43</v>
      </c>
      <c r="F993" s="1" t="s">
        <v>14</v>
      </c>
      <c r="G993" s="4">
        <v>187</v>
      </c>
      <c r="H993" s="1" t="s">
        <v>6</v>
      </c>
      <c r="I993" s="1" t="s">
        <v>6</v>
      </c>
      <c r="J993" s="2">
        <v>4.3738425925925924E-2</v>
      </c>
      <c r="K993" s="3">
        <v>10</v>
      </c>
      <c r="L993" s="4">
        <f>HOUR(Acrescentar1[[#This Row],[tempo]])*60*60+MINUTE(Acrescentar1[[#This Row],[tempo]])*60+SECOND(Acrescentar1[[#This Row],[tempo]])</f>
        <v>3779</v>
      </c>
      <c r="M993">
        <f>Acrescentar1[[#This Row],[tempo_s]]/Acrescentar1[[#This Row],[distancia]]</f>
        <v>377.9</v>
      </c>
      <c r="N993" t="str">
        <f>TEXT(ROUNDDOWN(Acrescentar1[[#This Row],[ritmo_s]]/60,0),"00")</f>
        <v>06</v>
      </c>
      <c r="O993" s="4" t="str">
        <f>TEXT(ROUND(((Acrescentar1[[#This Row],[ritmo_s]]/60-Acrescentar1[[#This Row],[comp_ritmo_min]])*100),2),"00")</f>
        <v>30</v>
      </c>
      <c r="P993" t="str">
        <f>Acrescentar1[[#This Row],[comp_ritmo_min]]&amp;":"&amp;Acrescentar1[[#This Row],[comp_ritmo_seg]]</f>
        <v>06:30</v>
      </c>
    </row>
    <row r="994" spans="1:16" x14ac:dyDescent="0.3">
      <c r="A994">
        <v>993</v>
      </c>
      <c r="B994">
        <v>9064</v>
      </c>
      <c r="C994" s="1" t="s">
        <v>382</v>
      </c>
      <c r="D994" s="1" t="s">
        <v>1</v>
      </c>
      <c r="E994">
        <v>63</v>
      </c>
      <c r="F994" s="1" t="s">
        <v>51</v>
      </c>
      <c r="G994" s="4">
        <v>38</v>
      </c>
      <c r="H994" s="1" t="s">
        <v>6</v>
      </c>
      <c r="I994" s="1" t="s">
        <v>9</v>
      </c>
      <c r="J994" s="2">
        <v>4.3749999999999997E-2</v>
      </c>
      <c r="K994" s="3">
        <v>10</v>
      </c>
      <c r="L994" s="4">
        <f>HOUR(Acrescentar1[[#This Row],[tempo]])*60*60+MINUTE(Acrescentar1[[#This Row],[tempo]])*60+SECOND(Acrescentar1[[#This Row],[tempo]])</f>
        <v>3780</v>
      </c>
      <c r="M994">
        <f>Acrescentar1[[#This Row],[tempo_s]]/Acrescentar1[[#This Row],[distancia]]</f>
        <v>378</v>
      </c>
      <c r="N994" t="str">
        <f>TEXT(ROUNDDOWN(Acrescentar1[[#This Row],[ritmo_s]]/60,0),"00")</f>
        <v>06</v>
      </c>
      <c r="O994" s="4" t="str">
        <f>TEXT(ROUND(((Acrescentar1[[#This Row],[ritmo_s]]/60-Acrescentar1[[#This Row],[comp_ritmo_min]])*100),2),"00")</f>
        <v>30</v>
      </c>
      <c r="P994" t="str">
        <f>Acrescentar1[[#This Row],[comp_ritmo_min]]&amp;":"&amp;Acrescentar1[[#This Row],[comp_ritmo_seg]]</f>
        <v>06:30</v>
      </c>
    </row>
    <row r="995" spans="1:16" x14ac:dyDescent="0.3">
      <c r="A995">
        <v>994</v>
      </c>
      <c r="B995">
        <v>11321</v>
      </c>
      <c r="C995" s="1" t="s">
        <v>383</v>
      </c>
      <c r="D995" s="1" t="s">
        <v>1</v>
      </c>
      <c r="E995">
        <v>41</v>
      </c>
      <c r="F995" s="1" t="s">
        <v>14</v>
      </c>
      <c r="G995" s="4">
        <v>188</v>
      </c>
      <c r="H995" s="1" t="s">
        <v>6</v>
      </c>
      <c r="I995" s="1" t="s">
        <v>6</v>
      </c>
      <c r="J995" s="2">
        <v>4.3819444444444446E-2</v>
      </c>
      <c r="K995" s="3">
        <v>10</v>
      </c>
      <c r="L995" s="4">
        <f>HOUR(Acrescentar1[[#This Row],[tempo]])*60*60+MINUTE(Acrescentar1[[#This Row],[tempo]])*60+SECOND(Acrescentar1[[#This Row],[tempo]])</f>
        <v>3786</v>
      </c>
      <c r="M995">
        <f>Acrescentar1[[#This Row],[tempo_s]]/Acrescentar1[[#This Row],[distancia]]</f>
        <v>378.6</v>
      </c>
      <c r="N995" t="str">
        <f>TEXT(ROUNDDOWN(Acrescentar1[[#This Row],[ritmo_s]]/60,0),"00")</f>
        <v>06</v>
      </c>
      <c r="O995" s="4" t="str">
        <f>TEXT(ROUND(((Acrescentar1[[#This Row],[ritmo_s]]/60-Acrescentar1[[#This Row],[comp_ritmo_min]])*100),2),"00")</f>
        <v>31</v>
      </c>
      <c r="P995" t="str">
        <f>Acrescentar1[[#This Row],[comp_ritmo_min]]&amp;":"&amp;Acrescentar1[[#This Row],[comp_ritmo_seg]]</f>
        <v>06:31</v>
      </c>
    </row>
    <row r="996" spans="1:16" x14ac:dyDescent="0.3">
      <c r="A996">
        <v>995</v>
      </c>
      <c r="B996">
        <v>10178</v>
      </c>
      <c r="C996" s="1" t="s">
        <v>384</v>
      </c>
      <c r="D996" s="1" t="s">
        <v>1</v>
      </c>
      <c r="E996">
        <v>38</v>
      </c>
      <c r="F996" s="1" t="s">
        <v>11</v>
      </c>
      <c r="G996" s="4">
        <v>160</v>
      </c>
      <c r="H996" s="1" t="s">
        <v>6</v>
      </c>
      <c r="I996" s="1" t="s">
        <v>6</v>
      </c>
      <c r="J996" s="2">
        <v>4.3819444444444446E-2</v>
      </c>
      <c r="K996" s="3">
        <v>10</v>
      </c>
      <c r="L996" s="4">
        <f>HOUR(Acrescentar1[[#This Row],[tempo]])*60*60+MINUTE(Acrescentar1[[#This Row],[tempo]])*60+SECOND(Acrescentar1[[#This Row],[tempo]])</f>
        <v>3786</v>
      </c>
      <c r="M996">
        <f>Acrescentar1[[#This Row],[tempo_s]]/Acrescentar1[[#This Row],[distancia]]</f>
        <v>378.6</v>
      </c>
      <c r="N996" t="str">
        <f>TEXT(ROUNDDOWN(Acrescentar1[[#This Row],[ritmo_s]]/60,0),"00")</f>
        <v>06</v>
      </c>
      <c r="O996" s="4" t="str">
        <f>TEXT(ROUND(((Acrescentar1[[#This Row],[ritmo_s]]/60-Acrescentar1[[#This Row],[comp_ritmo_min]])*100),2),"00")</f>
        <v>31</v>
      </c>
      <c r="P996" t="str">
        <f>Acrescentar1[[#This Row],[comp_ritmo_min]]&amp;":"&amp;Acrescentar1[[#This Row],[comp_ritmo_seg]]</f>
        <v>06:31</v>
      </c>
    </row>
    <row r="997" spans="1:16" x14ac:dyDescent="0.3">
      <c r="A997">
        <v>996</v>
      </c>
      <c r="B997">
        <v>9872</v>
      </c>
      <c r="C997" s="1" t="s">
        <v>385</v>
      </c>
      <c r="D997" s="1" t="s">
        <v>1</v>
      </c>
      <c r="E997">
        <v>21</v>
      </c>
      <c r="F997" s="1" t="s">
        <v>5</v>
      </c>
      <c r="G997" s="4">
        <v>40</v>
      </c>
      <c r="H997" s="1" t="s">
        <v>6</v>
      </c>
      <c r="I997" s="1" t="s">
        <v>6</v>
      </c>
      <c r="J997" s="2">
        <v>4.3831018518518519E-2</v>
      </c>
      <c r="K997" s="3">
        <v>10</v>
      </c>
      <c r="L997" s="4">
        <f>HOUR(Acrescentar1[[#This Row],[tempo]])*60*60+MINUTE(Acrescentar1[[#This Row],[tempo]])*60+SECOND(Acrescentar1[[#This Row],[tempo]])</f>
        <v>3787</v>
      </c>
      <c r="M997">
        <f>Acrescentar1[[#This Row],[tempo_s]]/Acrescentar1[[#This Row],[distancia]]</f>
        <v>378.7</v>
      </c>
      <c r="N997" t="str">
        <f>TEXT(ROUNDDOWN(Acrescentar1[[#This Row],[ritmo_s]]/60,0),"00")</f>
        <v>06</v>
      </c>
      <c r="O997" s="4" t="str">
        <f>TEXT(ROUND(((Acrescentar1[[#This Row],[ritmo_s]]/60-Acrescentar1[[#This Row],[comp_ritmo_min]])*100),2),"00")</f>
        <v>31</v>
      </c>
      <c r="P997" t="str">
        <f>Acrescentar1[[#This Row],[comp_ritmo_min]]&amp;":"&amp;Acrescentar1[[#This Row],[comp_ritmo_seg]]</f>
        <v>06:31</v>
      </c>
    </row>
    <row r="998" spans="1:16" x14ac:dyDescent="0.3">
      <c r="A998">
        <v>997</v>
      </c>
      <c r="B998">
        <v>9932</v>
      </c>
      <c r="C998" s="1" t="s">
        <v>386</v>
      </c>
      <c r="D998" s="1" t="s">
        <v>1</v>
      </c>
      <c r="E998">
        <v>60</v>
      </c>
      <c r="F998" s="1" t="s">
        <v>51</v>
      </c>
      <c r="G998" s="4">
        <v>39</v>
      </c>
      <c r="H998" s="1" t="s">
        <v>6</v>
      </c>
      <c r="I998" s="1" t="s">
        <v>6</v>
      </c>
      <c r="J998" s="2">
        <v>4.3831018518518519E-2</v>
      </c>
      <c r="K998" s="3">
        <v>10</v>
      </c>
      <c r="L998" s="4">
        <f>HOUR(Acrescentar1[[#This Row],[tempo]])*60*60+MINUTE(Acrescentar1[[#This Row],[tempo]])*60+SECOND(Acrescentar1[[#This Row],[tempo]])</f>
        <v>3787</v>
      </c>
      <c r="M998">
        <f>Acrescentar1[[#This Row],[tempo_s]]/Acrescentar1[[#This Row],[distancia]]</f>
        <v>378.7</v>
      </c>
      <c r="N998" t="str">
        <f>TEXT(ROUNDDOWN(Acrescentar1[[#This Row],[ritmo_s]]/60,0),"00")</f>
        <v>06</v>
      </c>
      <c r="O998" s="4" t="str">
        <f>TEXT(ROUND(((Acrescentar1[[#This Row],[ritmo_s]]/60-Acrescentar1[[#This Row],[comp_ritmo_min]])*100),2),"00")</f>
        <v>31</v>
      </c>
      <c r="P998" t="str">
        <f>Acrescentar1[[#This Row],[comp_ritmo_min]]&amp;":"&amp;Acrescentar1[[#This Row],[comp_ritmo_seg]]</f>
        <v>06:31</v>
      </c>
    </row>
    <row r="999" spans="1:16" x14ac:dyDescent="0.3">
      <c r="A999">
        <v>998</v>
      </c>
      <c r="B999">
        <v>8697</v>
      </c>
      <c r="C999" s="1" t="s">
        <v>387</v>
      </c>
      <c r="D999" s="1" t="s">
        <v>1</v>
      </c>
      <c r="E999">
        <v>72</v>
      </c>
      <c r="F999" s="1" t="s">
        <v>49</v>
      </c>
      <c r="G999" s="4">
        <v>12</v>
      </c>
      <c r="H999" s="1" t="s">
        <v>6</v>
      </c>
      <c r="I999" s="1" t="s">
        <v>56</v>
      </c>
      <c r="J999" s="2">
        <v>4.3831018518518519E-2</v>
      </c>
      <c r="K999" s="3">
        <v>10</v>
      </c>
      <c r="L999" s="4">
        <f>HOUR(Acrescentar1[[#This Row],[tempo]])*60*60+MINUTE(Acrescentar1[[#This Row],[tempo]])*60+SECOND(Acrescentar1[[#This Row],[tempo]])</f>
        <v>3787</v>
      </c>
      <c r="M999">
        <f>Acrescentar1[[#This Row],[tempo_s]]/Acrescentar1[[#This Row],[distancia]]</f>
        <v>378.7</v>
      </c>
      <c r="N999" t="str">
        <f>TEXT(ROUNDDOWN(Acrescentar1[[#This Row],[ritmo_s]]/60,0),"00")</f>
        <v>06</v>
      </c>
      <c r="O999" s="4" t="str">
        <f>TEXT(ROUND(((Acrescentar1[[#This Row],[ritmo_s]]/60-Acrescentar1[[#This Row],[comp_ritmo_min]])*100),2),"00")</f>
        <v>31</v>
      </c>
      <c r="P999" t="str">
        <f>Acrescentar1[[#This Row],[comp_ritmo_min]]&amp;":"&amp;Acrescentar1[[#This Row],[comp_ritmo_seg]]</f>
        <v>06:31</v>
      </c>
    </row>
    <row r="1000" spans="1:16" x14ac:dyDescent="0.3">
      <c r="A1000">
        <v>999</v>
      </c>
      <c r="B1000">
        <v>8921</v>
      </c>
      <c r="C1000" s="1" t="s">
        <v>388</v>
      </c>
      <c r="D1000" s="1" t="s">
        <v>1</v>
      </c>
      <c r="E1000">
        <v>39</v>
      </c>
      <c r="F1000" s="1" t="s">
        <v>11</v>
      </c>
      <c r="G1000" s="4">
        <v>161</v>
      </c>
      <c r="H1000" s="1" t="s">
        <v>6</v>
      </c>
      <c r="I1000" s="1" t="s">
        <v>9</v>
      </c>
      <c r="J1000" s="2">
        <v>4.3842592592592593E-2</v>
      </c>
      <c r="K1000" s="3">
        <v>10</v>
      </c>
      <c r="L1000" s="4">
        <f>HOUR(Acrescentar1[[#This Row],[tempo]])*60*60+MINUTE(Acrescentar1[[#This Row],[tempo]])*60+SECOND(Acrescentar1[[#This Row],[tempo]])</f>
        <v>3788</v>
      </c>
      <c r="M1000">
        <f>Acrescentar1[[#This Row],[tempo_s]]/Acrescentar1[[#This Row],[distancia]]</f>
        <v>378.8</v>
      </c>
      <c r="N1000" t="str">
        <f>TEXT(ROUNDDOWN(Acrescentar1[[#This Row],[ritmo_s]]/60,0),"00")</f>
        <v>06</v>
      </c>
      <c r="O1000" s="4" t="str">
        <f>TEXT(ROUND(((Acrescentar1[[#This Row],[ritmo_s]]/60-Acrescentar1[[#This Row],[comp_ritmo_min]])*100),2),"00")</f>
        <v>31</v>
      </c>
      <c r="P1000" t="str">
        <f>Acrescentar1[[#This Row],[comp_ritmo_min]]&amp;":"&amp;Acrescentar1[[#This Row],[comp_ritmo_seg]]</f>
        <v>06:31</v>
      </c>
    </row>
    <row r="1001" spans="1:16" x14ac:dyDescent="0.3">
      <c r="A1001">
        <v>1000</v>
      </c>
      <c r="B1001">
        <v>10122</v>
      </c>
      <c r="C1001" s="1" t="s">
        <v>389</v>
      </c>
      <c r="D1001" s="1" t="s">
        <v>1</v>
      </c>
      <c r="E1001">
        <v>34</v>
      </c>
      <c r="F1001" s="1" t="s">
        <v>2</v>
      </c>
      <c r="G1001" s="4">
        <v>140</v>
      </c>
      <c r="H1001" s="1" t="s">
        <v>6</v>
      </c>
      <c r="I1001" s="1" t="s">
        <v>6</v>
      </c>
      <c r="J1001" s="2">
        <v>4.386574074074074E-2</v>
      </c>
      <c r="K1001" s="3">
        <v>10</v>
      </c>
      <c r="L1001" s="4">
        <f>HOUR(Acrescentar1[[#This Row],[tempo]])*60*60+MINUTE(Acrescentar1[[#This Row],[tempo]])*60+SECOND(Acrescentar1[[#This Row],[tempo]])</f>
        <v>3790</v>
      </c>
      <c r="M1001">
        <f>Acrescentar1[[#This Row],[tempo_s]]/Acrescentar1[[#This Row],[distancia]]</f>
        <v>379</v>
      </c>
      <c r="N1001" t="str">
        <f>TEXT(ROUNDDOWN(Acrescentar1[[#This Row],[ritmo_s]]/60,0),"00")</f>
        <v>06</v>
      </c>
      <c r="O1001" s="4" t="str">
        <f>TEXT(ROUND(((Acrescentar1[[#This Row],[ritmo_s]]/60-Acrescentar1[[#This Row],[comp_ritmo_min]])*100),2),"00")</f>
        <v>32</v>
      </c>
      <c r="P1001" t="str">
        <f>Acrescentar1[[#This Row],[comp_ritmo_min]]&amp;":"&amp;Acrescentar1[[#This Row],[comp_ritmo_seg]]</f>
        <v>06:32</v>
      </c>
    </row>
    <row r="1002" spans="1:16" x14ac:dyDescent="0.3">
      <c r="A1002">
        <v>1001</v>
      </c>
      <c r="B1002">
        <v>10428</v>
      </c>
      <c r="C1002" s="1" t="s">
        <v>390</v>
      </c>
      <c r="D1002" s="1" t="s">
        <v>1</v>
      </c>
      <c r="E1002">
        <v>65</v>
      </c>
      <c r="F1002" s="1" t="s">
        <v>38</v>
      </c>
      <c r="G1002" s="4">
        <v>8</v>
      </c>
      <c r="H1002" s="1" t="s">
        <v>6</v>
      </c>
      <c r="I1002" s="1" t="s">
        <v>6</v>
      </c>
      <c r="J1002" s="2">
        <v>4.386574074074074E-2</v>
      </c>
      <c r="K1002" s="3">
        <v>10</v>
      </c>
      <c r="L1002" s="4">
        <f>HOUR(Acrescentar1[[#This Row],[tempo]])*60*60+MINUTE(Acrescentar1[[#This Row],[tempo]])*60+SECOND(Acrescentar1[[#This Row],[tempo]])</f>
        <v>3790</v>
      </c>
      <c r="M1002">
        <f>Acrescentar1[[#This Row],[tempo_s]]/Acrescentar1[[#This Row],[distancia]]</f>
        <v>379</v>
      </c>
      <c r="N1002" t="str">
        <f>TEXT(ROUNDDOWN(Acrescentar1[[#This Row],[ritmo_s]]/60,0),"00")</f>
        <v>06</v>
      </c>
      <c r="O1002" s="4" t="str">
        <f>TEXT(ROUND(((Acrescentar1[[#This Row],[ritmo_s]]/60-Acrescentar1[[#This Row],[comp_ritmo_min]])*100),2),"00")</f>
        <v>32</v>
      </c>
      <c r="P1002" t="str">
        <f>Acrescentar1[[#This Row],[comp_ritmo_min]]&amp;":"&amp;Acrescentar1[[#This Row],[comp_ritmo_seg]]</f>
        <v>06:32</v>
      </c>
    </row>
    <row r="1003" spans="1:16" x14ac:dyDescent="0.3">
      <c r="A1003">
        <v>1002</v>
      </c>
      <c r="B1003">
        <v>8749</v>
      </c>
      <c r="C1003" s="1" t="s">
        <v>391</v>
      </c>
      <c r="D1003" s="1" t="s">
        <v>1</v>
      </c>
      <c r="E1003">
        <v>60</v>
      </c>
      <c r="F1003" s="1" t="s">
        <v>51</v>
      </c>
      <c r="G1003" s="4">
        <v>40</v>
      </c>
      <c r="H1003" s="1" t="s">
        <v>6</v>
      </c>
      <c r="I1003" s="1" t="s">
        <v>392</v>
      </c>
      <c r="J1003" s="2">
        <v>4.3877314814814813E-2</v>
      </c>
      <c r="K1003" s="3">
        <v>10</v>
      </c>
      <c r="L1003" s="4">
        <f>HOUR(Acrescentar1[[#This Row],[tempo]])*60*60+MINUTE(Acrescentar1[[#This Row],[tempo]])*60+SECOND(Acrescentar1[[#This Row],[tempo]])</f>
        <v>3791</v>
      </c>
      <c r="M1003">
        <f>Acrescentar1[[#This Row],[tempo_s]]/Acrescentar1[[#This Row],[distancia]]</f>
        <v>379.1</v>
      </c>
      <c r="N1003" t="str">
        <f>TEXT(ROUNDDOWN(Acrescentar1[[#This Row],[ritmo_s]]/60,0),"00")</f>
        <v>06</v>
      </c>
      <c r="O1003" s="4" t="str">
        <f>TEXT(ROUND(((Acrescentar1[[#This Row],[ritmo_s]]/60-Acrescentar1[[#This Row],[comp_ritmo_min]])*100),2),"00")</f>
        <v>32</v>
      </c>
      <c r="P1003" t="str">
        <f>Acrescentar1[[#This Row],[comp_ritmo_min]]&amp;":"&amp;Acrescentar1[[#This Row],[comp_ritmo_seg]]</f>
        <v>06:32</v>
      </c>
    </row>
    <row r="1004" spans="1:16" x14ac:dyDescent="0.3">
      <c r="A1004">
        <v>1003</v>
      </c>
      <c r="B1004">
        <v>9413</v>
      </c>
      <c r="C1004" s="1" t="s">
        <v>393</v>
      </c>
      <c r="D1004" s="1" t="s">
        <v>1</v>
      </c>
      <c r="E1004">
        <v>38</v>
      </c>
      <c r="F1004" s="1" t="s">
        <v>11</v>
      </c>
      <c r="G1004" s="4">
        <v>162</v>
      </c>
      <c r="H1004" s="1" t="s">
        <v>6</v>
      </c>
      <c r="I1004" s="1" t="s">
        <v>45</v>
      </c>
      <c r="J1004" s="2">
        <v>4.3888888888888887E-2</v>
      </c>
      <c r="K1004" s="3">
        <v>10</v>
      </c>
      <c r="L1004" s="4">
        <f>HOUR(Acrescentar1[[#This Row],[tempo]])*60*60+MINUTE(Acrescentar1[[#This Row],[tempo]])*60+SECOND(Acrescentar1[[#This Row],[tempo]])</f>
        <v>3792</v>
      </c>
      <c r="M1004">
        <f>Acrescentar1[[#This Row],[tempo_s]]/Acrescentar1[[#This Row],[distancia]]</f>
        <v>379.2</v>
      </c>
      <c r="N1004" t="str">
        <f>TEXT(ROUNDDOWN(Acrescentar1[[#This Row],[ritmo_s]]/60,0),"00")</f>
        <v>06</v>
      </c>
      <c r="O1004" s="4" t="str">
        <f>TEXT(ROUND(((Acrescentar1[[#This Row],[ritmo_s]]/60-Acrescentar1[[#This Row],[comp_ritmo_min]])*100),2),"00")</f>
        <v>32</v>
      </c>
      <c r="P1004" t="str">
        <f>Acrescentar1[[#This Row],[comp_ritmo_min]]&amp;":"&amp;Acrescentar1[[#This Row],[comp_ritmo_seg]]</f>
        <v>06:32</v>
      </c>
    </row>
    <row r="1005" spans="1:16" x14ac:dyDescent="0.3">
      <c r="A1005">
        <v>1004</v>
      </c>
      <c r="B1005">
        <v>10680</v>
      </c>
      <c r="C1005" s="1" t="s">
        <v>394</v>
      </c>
      <c r="D1005" s="1" t="s">
        <v>1</v>
      </c>
      <c r="E1005">
        <v>45</v>
      </c>
      <c r="F1005" s="1" t="s">
        <v>16</v>
      </c>
      <c r="G1005" s="4">
        <v>154</v>
      </c>
      <c r="H1005" s="1" t="s">
        <v>6</v>
      </c>
      <c r="I1005" s="1" t="s">
        <v>6</v>
      </c>
      <c r="J1005" s="2">
        <v>4.3900462962962961E-2</v>
      </c>
      <c r="K1005" s="3">
        <v>10</v>
      </c>
      <c r="L1005" s="4">
        <f>HOUR(Acrescentar1[[#This Row],[tempo]])*60*60+MINUTE(Acrescentar1[[#This Row],[tempo]])*60+SECOND(Acrescentar1[[#This Row],[tempo]])</f>
        <v>3793</v>
      </c>
      <c r="M1005">
        <f>Acrescentar1[[#This Row],[tempo_s]]/Acrescentar1[[#This Row],[distancia]]</f>
        <v>379.3</v>
      </c>
      <c r="N1005" t="str">
        <f>TEXT(ROUNDDOWN(Acrescentar1[[#This Row],[ritmo_s]]/60,0),"00")</f>
        <v>06</v>
      </c>
      <c r="O1005" s="4" t="str">
        <f>TEXT(ROUND(((Acrescentar1[[#This Row],[ritmo_s]]/60-Acrescentar1[[#This Row],[comp_ritmo_min]])*100),2),"00")</f>
        <v>32</v>
      </c>
      <c r="P1005" t="str">
        <f>Acrescentar1[[#This Row],[comp_ritmo_min]]&amp;":"&amp;Acrescentar1[[#This Row],[comp_ritmo_seg]]</f>
        <v>06:32</v>
      </c>
    </row>
    <row r="1006" spans="1:16" x14ac:dyDescent="0.3">
      <c r="A1006">
        <v>1005</v>
      </c>
      <c r="B1006">
        <v>10840</v>
      </c>
      <c r="C1006" s="1" t="s">
        <v>395</v>
      </c>
      <c r="D1006" s="1" t="s">
        <v>1</v>
      </c>
      <c r="E1006">
        <v>30</v>
      </c>
      <c r="F1006" s="1" t="s">
        <v>2</v>
      </c>
      <c r="G1006" s="4">
        <v>141</v>
      </c>
      <c r="H1006" s="1" t="s">
        <v>6</v>
      </c>
      <c r="I1006" s="1" t="s">
        <v>6</v>
      </c>
      <c r="J1006" s="2">
        <v>4.3912037037037034E-2</v>
      </c>
      <c r="K1006" s="3">
        <v>10</v>
      </c>
      <c r="L1006" s="4">
        <f>HOUR(Acrescentar1[[#This Row],[tempo]])*60*60+MINUTE(Acrescentar1[[#This Row],[tempo]])*60+SECOND(Acrescentar1[[#This Row],[tempo]])</f>
        <v>3794</v>
      </c>
      <c r="M1006">
        <f>Acrescentar1[[#This Row],[tempo_s]]/Acrescentar1[[#This Row],[distancia]]</f>
        <v>379.4</v>
      </c>
      <c r="N1006" t="str">
        <f>TEXT(ROUNDDOWN(Acrescentar1[[#This Row],[ritmo_s]]/60,0),"00")</f>
        <v>06</v>
      </c>
      <c r="O1006" s="4" t="str">
        <f>TEXT(ROUND(((Acrescentar1[[#This Row],[ritmo_s]]/60-Acrescentar1[[#This Row],[comp_ritmo_min]])*100),2),"00")</f>
        <v>32</v>
      </c>
      <c r="P1006" t="str">
        <f>Acrescentar1[[#This Row],[comp_ritmo_min]]&amp;":"&amp;Acrescentar1[[#This Row],[comp_ritmo_seg]]</f>
        <v>06:32</v>
      </c>
    </row>
    <row r="1007" spans="1:16" x14ac:dyDescent="0.3">
      <c r="A1007">
        <v>1006</v>
      </c>
      <c r="B1007">
        <v>10340</v>
      </c>
      <c r="C1007" s="1" t="s">
        <v>396</v>
      </c>
      <c r="D1007" s="1" t="s">
        <v>1</v>
      </c>
      <c r="E1007">
        <v>25</v>
      </c>
      <c r="F1007" s="1" t="s">
        <v>36</v>
      </c>
      <c r="G1007" s="4">
        <v>77</v>
      </c>
      <c r="H1007" s="1" t="s">
        <v>6</v>
      </c>
      <c r="I1007" s="1" t="s">
        <v>6</v>
      </c>
      <c r="J1007" s="2">
        <v>4.3912037037037034E-2</v>
      </c>
      <c r="K1007" s="3">
        <v>10</v>
      </c>
      <c r="L1007" s="4">
        <f>HOUR(Acrescentar1[[#This Row],[tempo]])*60*60+MINUTE(Acrescentar1[[#This Row],[tempo]])*60+SECOND(Acrescentar1[[#This Row],[tempo]])</f>
        <v>3794</v>
      </c>
      <c r="M1007">
        <f>Acrescentar1[[#This Row],[tempo_s]]/Acrescentar1[[#This Row],[distancia]]</f>
        <v>379.4</v>
      </c>
      <c r="N1007" t="str">
        <f>TEXT(ROUNDDOWN(Acrescentar1[[#This Row],[ritmo_s]]/60,0),"00")</f>
        <v>06</v>
      </c>
      <c r="O1007" s="4" t="str">
        <f>TEXT(ROUND(((Acrescentar1[[#This Row],[ritmo_s]]/60-Acrescentar1[[#This Row],[comp_ritmo_min]])*100),2),"00")</f>
        <v>32</v>
      </c>
      <c r="P1007" t="str">
        <f>Acrescentar1[[#This Row],[comp_ritmo_min]]&amp;":"&amp;Acrescentar1[[#This Row],[comp_ritmo_seg]]</f>
        <v>06:32</v>
      </c>
    </row>
    <row r="1008" spans="1:16" x14ac:dyDescent="0.3">
      <c r="A1008">
        <v>1007</v>
      </c>
      <c r="B1008">
        <v>10689</v>
      </c>
      <c r="C1008" s="1" t="s">
        <v>397</v>
      </c>
      <c r="D1008" s="1" t="s">
        <v>1</v>
      </c>
      <c r="E1008">
        <v>49</v>
      </c>
      <c r="F1008" s="1" t="s">
        <v>16</v>
      </c>
      <c r="G1008" s="4">
        <v>155</v>
      </c>
      <c r="H1008" s="1" t="s">
        <v>6</v>
      </c>
      <c r="I1008" s="1" t="s">
        <v>6</v>
      </c>
      <c r="J1008" s="2">
        <v>4.3912037037037034E-2</v>
      </c>
      <c r="K1008" s="3">
        <v>10</v>
      </c>
      <c r="L1008" s="4">
        <f>HOUR(Acrescentar1[[#This Row],[tempo]])*60*60+MINUTE(Acrescentar1[[#This Row],[tempo]])*60+SECOND(Acrescentar1[[#This Row],[tempo]])</f>
        <v>3794</v>
      </c>
      <c r="M1008">
        <f>Acrescentar1[[#This Row],[tempo_s]]/Acrescentar1[[#This Row],[distancia]]</f>
        <v>379.4</v>
      </c>
      <c r="N1008" t="str">
        <f>TEXT(ROUNDDOWN(Acrescentar1[[#This Row],[ritmo_s]]/60,0),"00")</f>
        <v>06</v>
      </c>
      <c r="O1008" s="4" t="str">
        <f>TEXT(ROUND(((Acrescentar1[[#This Row],[ritmo_s]]/60-Acrescentar1[[#This Row],[comp_ritmo_min]])*100),2),"00")</f>
        <v>32</v>
      </c>
      <c r="P1008" t="str">
        <f>Acrescentar1[[#This Row],[comp_ritmo_min]]&amp;":"&amp;Acrescentar1[[#This Row],[comp_ritmo_seg]]</f>
        <v>06:32</v>
      </c>
    </row>
    <row r="1009" spans="1:16" x14ac:dyDescent="0.3">
      <c r="A1009">
        <v>1008</v>
      </c>
      <c r="B1009">
        <v>10373</v>
      </c>
      <c r="C1009" s="1" t="s">
        <v>398</v>
      </c>
      <c r="D1009" s="1" t="s">
        <v>1</v>
      </c>
      <c r="E1009">
        <v>56</v>
      </c>
      <c r="F1009" s="1" t="s">
        <v>59</v>
      </c>
      <c r="G1009" s="4">
        <v>58</v>
      </c>
      <c r="H1009" s="1" t="s">
        <v>6</v>
      </c>
      <c r="I1009" s="1" t="s">
        <v>6</v>
      </c>
      <c r="J1009" s="2">
        <v>4.3923611111111108E-2</v>
      </c>
      <c r="K1009" s="3">
        <v>10</v>
      </c>
      <c r="L1009" s="4">
        <f>HOUR(Acrescentar1[[#This Row],[tempo]])*60*60+MINUTE(Acrescentar1[[#This Row],[tempo]])*60+SECOND(Acrescentar1[[#This Row],[tempo]])</f>
        <v>3795</v>
      </c>
      <c r="M1009">
        <f>Acrescentar1[[#This Row],[tempo_s]]/Acrescentar1[[#This Row],[distancia]]</f>
        <v>379.5</v>
      </c>
      <c r="N1009" t="str">
        <f>TEXT(ROUNDDOWN(Acrescentar1[[#This Row],[ritmo_s]]/60,0),"00")</f>
        <v>06</v>
      </c>
      <c r="O1009" s="4" t="str">
        <f>TEXT(ROUND(((Acrescentar1[[#This Row],[ritmo_s]]/60-Acrescentar1[[#This Row],[comp_ritmo_min]])*100),2),"00")</f>
        <v>33</v>
      </c>
      <c r="P1009" t="str">
        <f>Acrescentar1[[#This Row],[comp_ritmo_min]]&amp;":"&amp;Acrescentar1[[#This Row],[comp_ritmo_seg]]</f>
        <v>06:33</v>
      </c>
    </row>
    <row r="1010" spans="1:16" x14ac:dyDescent="0.3">
      <c r="A1010">
        <v>1009</v>
      </c>
      <c r="B1010">
        <v>9843</v>
      </c>
      <c r="C1010" s="1" t="s">
        <v>399</v>
      </c>
      <c r="D1010" s="1" t="s">
        <v>1</v>
      </c>
      <c r="E1010">
        <v>65</v>
      </c>
      <c r="F1010" s="1" t="s">
        <v>38</v>
      </c>
      <c r="G1010" s="4">
        <v>9</v>
      </c>
      <c r="H1010" s="1" t="s">
        <v>6</v>
      </c>
      <c r="I1010" s="1" t="s">
        <v>6</v>
      </c>
      <c r="J1010" s="2">
        <v>4.3935185185185188E-2</v>
      </c>
      <c r="K1010" s="3">
        <v>10</v>
      </c>
      <c r="L1010" s="4">
        <f>HOUR(Acrescentar1[[#This Row],[tempo]])*60*60+MINUTE(Acrescentar1[[#This Row],[tempo]])*60+SECOND(Acrescentar1[[#This Row],[tempo]])</f>
        <v>3796</v>
      </c>
      <c r="M1010">
        <f>Acrescentar1[[#This Row],[tempo_s]]/Acrescentar1[[#This Row],[distancia]]</f>
        <v>379.6</v>
      </c>
      <c r="N1010" t="str">
        <f>TEXT(ROUNDDOWN(Acrescentar1[[#This Row],[ritmo_s]]/60,0),"00")</f>
        <v>06</v>
      </c>
      <c r="O1010" s="4" t="str">
        <f>TEXT(ROUND(((Acrescentar1[[#This Row],[ritmo_s]]/60-Acrescentar1[[#This Row],[comp_ritmo_min]])*100),2),"00")</f>
        <v>33</v>
      </c>
      <c r="P1010" t="str">
        <f>Acrescentar1[[#This Row],[comp_ritmo_min]]&amp;":"&amp;Acrescentar1[[#This Row],[comp_ritmo_seg]]</f>
        <v>06:33</v>
      </c>
    </row>
    <row r="1011" spans="1:16" x14ac:dyDescent="0.3">
      <c r="A1011">
        <v>1010</v>
      </c>
      <c r="B1011">
        <v>10802</v>
      </c>
      <c r="C1011" s="1" t="s">
        <v>326</v>
      </c>
      <c r="D1011" s="1" t="s">
        <v>1</v>
      </c>
      <c r="E1011">
        <v>50</v>
      </c>
      <c r="F1011" s="1" t="s">
        <v>18</v>
      </c>
      <c r="G1011" s="4">
        <v>100</v>
      </c>
      <c r="H1011" s="1" t="s">
        <v>6</v>
      </c>
      <c r="I1011" s="1" t="s">
        <v>6</v>
      </c>
      <c r="J1011" s="2">
        <v>4.3946759259259262E-2</v>
      </c>
      <c r="K1011" s="3">
        <v>10</v>
      </c>
      <c r="L1011" s="4">
        <f>HOUR(Acrescentar1[[#This Row],[tempo]])*60*60+MINUTE(Acrescentar1[[#This Row],[tempo]])*60+SECOND(Acrescentar1[[#This Row],[tempo]])</f>
        <v>3797</v>
      </c>
      <c r="M1011">
        <f>Acrescentar1[[#This Row],[tempo_s]]/Acrescentar1[[#This Row],[distancia]]</f>
        <v>379.7</v>
      </c>
      <c r="N1011" t="str">
        <f>TEXT(ROUNDDOWN(Acrescentar1[[#This Row],[ritmo_s]]/60,0),"00")</f>
        <v>06</v>
      </c>
      <c r="O1011" s="4" t="str">
        <f>TEXT(ROUND(((Acrescentar1[[#This Row],[ritmo_s]]/60-Acrescentar1[[#This Row],[comp_ritmo_min]])*100),2),"00")</f>
        <v>33</v>
      </c>
      <c r="P1011" t="str">
        <f>Acrescentar1[[#This Row],[comp_ritmo_min]]&amp;":"&amp;Acrescentar1[[#This Row],[comp_ritmo_seg]]</f>
        <v>06:33</v>
      </c>
    </row>
    <row r="1012" spans="1:16" x14ac:dyDescent="0.3">
      <c r="A1012">
        <v>1011</v>
      </c>
      <c r="B1012">
        <v>11015</v>
      </c>
      <c r="C1012" s="1" t="s">
        <v>327</v>
      </c>
      <c r="D1012" s="1" t="s">
        <v>1</v>
      </c>
      <c r="E1012">
        <v>48</v>
      </c>
      <c r="F1012" s="1" t="s">
        <v>16</v>
      </c>
      <c r="G1012" s="4">
        <v>156</v>
      </c>
      <c r="H1012" s="1" t="s">
        <v>6</v>
      </c>
      <c r="I1012" s="1" t="s">
        <v>6</v>
      </c>
      <c r="J1012" s="2">
        <v>4.3958333333333335E-2</v>
      </c>
      <c r="K1012" s="3">
        <v>10</v>
      </c>
      <c r="L1012" s="4">
        <f>HOUR(Acrescentar1[[#This Row],[tempo]])*60*60+MINUTE(Acrescentar1[[#This Row],[tempo]])*60+SECOND(Acrescentar1[[#This Row],[tempo]])</f>
        <v>3798</v>
      </c>
      <c r="M1012">
        <f>Acrescentar1[[#This Row],[tempo_s]]/Acrescentar1[[#This Row],[distancia]]</f>
        <v>379.8</v>
      </c>
      <c r="N1012" t="str">
        <f>TEXT(ROUNDDOWN(Acrescentar1[[#This Row],[ritmo_s]]/60,0),"00")</f>
        <v>06</v>
      </c>
      <c r="O1012" s="4" t="str">
        <f>TEXT(ROUND(((Acrescentar1[[#This Row],[ritmo_s]]/60-Acrescentar1[[#This Row],[comp_ritmo_min]])*100),2),"00")</f>
        <v>33</v>
      </c>
      <c r="P1012" t="str">
        <f>Acrescentar1[[#This Row],[comp_ritmo_min]]&amp;":"&amp;Acrescentar1[[#This Row],[comp_ritmo_seg]]</f>
        <v>06:33</v>
      </c>
    </row>
    <row r="1013" spans="1:16" x14ac:dyDescent="0.3">
      <c r="A1013">
        <v>1012</v>
      </c>
      <c r="B1013">
        <v>10526</v>
      </c>
      <c r="C1013" s="1" t="s">
        <v>328</v>
      </c>
      <c r="D1013" s="1" t="s">
        <v>1</v>
      </c>
      <c r="E1013">
        <v>56</v>
      </c>
      <c r="F1013" s="1" t="s">
        <v>59</v>
      </c>
      <c r="G1013" s="4">
        <v>59</v>
      </c>
      <c r="H1013" s="1" t="s">
        <v>6</v>
      </c>
      <c r="I1013" s="1" t="s">
        <v>6</v>
      </c>
      <c r="J1013" s="2">
        <v>4.3993055555555556E-2</v>
      </c>
      <c r="K1013" s="3">
        <v>10</v>
      </c>
      <c r="L1013" s="4">
        <f>HOUR(Acrescentar1[[#This Row],[tempo]])*60*60+MINUTE(Acrescentar1[[#This Row],[tempo]])*60+SECOND(Acrescentar1[[#This Row],[tempo]])</f>
        <v>3801</v>
      </c>
      <c r="M1013">
        <f>Acrescentar1[[#This Row],[tempo_s]]/Acrescentar1[[#This Row],[distancia]]</f>
        <v>380.1</v>
      </c>
      <c r="N1013" t="str">
        <f>TEXT(ROUNDDOWN(Acrescentar1[[#This Row],[ritmo_s]]/60,0),"00")</f>
        <v>06</v>
      </c>
      <c r="O1013" s="4" t="str">
        <f>TEXT(ROUND(((Acrescentar1[[#This Row],[ritmo_s]]/60-Acrescentar1[[#This Row],[comp_ritmo_min]])*100),2),"00")</f>
        <v>34</v>
      </c>
      <c r="P1013" t="str">
        <f>Acrescentar1[[#This Row],[comp_ritmo_min]]&amp;":"&amp;Acrescentar1[[#This Row],[comp_ritmo_seg]]</f>
        <v>06:34</v>
      </c>
    </row>
    <row r="1014" spans="1:16" x14ac:dyDescent="0.3">
      <c r="A1014">
        <v>1013</v>
      </c>
      <c r="B1014">
        <v>10140</v>
      </c>
      <c r="C1014" s="1" t="s">
        <v>329</v>
      </c>
      <c r="D1014" s="1" t="s">
        <v>1</v>
      </c>
      <c r="E1014">
        <v>22</v>
      </c>
      <c r="F1014" s="1" t="s">
        <v>5</v>
      </c>
      <c r="G1014" s="4">
        <v>41</v>
      </c>
      <c r="H1014" s="1" t="s">
        <v>6</v>
      </c>
      <c r="I1014" s="1" t="s">
        <v>6</v>
      </c>
      <c r="J1014" s="2">
        <v>4.4016203703703703E-2</v>
      </c>
      <c r="K1014" s="3">
        <v>10</v>
      </c>
      <c r="L1014" s="4">
        <f>HOUR(Acrescentar1[[#This Row],[tempo]])*60*60+MINUTE(Acrescentar1[[#This Row],[tempo]])*60+SECOND(Acrescentar1[[#This Row],[tempo]])</f>
        <v>3803</v>
      </c>
      <c r="M1014">
        <f>Acrescentar1[[#This Row],[tempo_s]]/Acrescentar1[[#This Row],[distancia]]</f>
        <v>380.3</v>
      </c>
      <c r="N1014" t="str">
        <f>TEXT(ROUNDDOWN(Acrescentar1[[#This Row],[ritmo_s]]/60,0),"00")</f>
        <v>06</v>
      </c>
      <c r="O1014" s="4" t="str">
        <f>TEXT(ROUND(((Acrescentar1[[#This Row],[ritmo_s]]/60-Acrescentar1[[#This Row],[comp_ritmo_min]])*100),2),"00")</f>
        <v>34</v>
      </c>
      <c r="P1014" t="str">
        <f>Acrescentar1[[#This Row],[comp_ritmo_min]]&amp;":"&amp;Acrescentar1[[#This Row],[comp_ritmo_seg]]</f>
        <v>06:34</v>
      </c>
    </row>
    <row r="1015" spans="1:16" x14ac:dyDescent="0.3">
      <c r="A1015">
        <v>1014</v>
      </c>
      <c r="B1015">
        <v>10284</v>
      </c>
      <c r="C1015" s="1" t="s">
        <v>330</v>
      </c>
      <c r="D1015" s="1" t="s">
        <v>1</v>
      </c>
      <c r="E1015">
        <v>44</v>
      </c>
      <c r="F1015" s="1" t="s">
        <v>14</v>
      </c>
      <c r="G1015" s="4">
        <v>189</v>
      </c>
      <c r="H1015" s="1" t="s">
        <v>6</v>
      </c>
      <c r="I1015" s="1" t="s">
        <v>6</v>
      </c>
      <c r="J1015" s="2">
        <v>4.4050925925925924E-2</v>
      </c>
      <c r="K1015" s="3">
        <v>10</v>
      </c>
      <c r="L1015" s="4">
        <f>HOUR(Acrescentar1[[#This Row],[tempo]])*60*60+MINUTE(Acrescentar1[[#This Row],[tempo]])*60+SECOND(Acrescentar1[[#This Row],[tempo]])</f>
        <v>3806</v>
      </c>
      <c r="M1015">
        <f>Acrescentar1[[#This Row],[tempo_s]]/Acrescentar1[[#This Row],[distancia]]</f>
        <v>380.6</v>
      </c>
      <c r="N1015" t="str">
        <f>TEXT(ROUNDDOWN(Acrescentar1[[#This Row],[ritmo_s]]/60,0),"00")</f>
        <v>06</v>
      </c>
      <c r="O1015" s="4" t="str">
        <f>TEXT(ROUND(((Acrescentar1[[#This Row],[ritmo_s]]/60-Acrescentar1[[#This Row],[comp_ritmo_min]])*100),2),"00")</f>
        <v>34</v>
      </c>
      <c r="P1015" t="str">
        <f>Acrescentar1[[#This Row],[comp_ritmo_min]]&amp;":"&amp;Acrescentar1[[#This Row],[comp_ritmo_seg]]</f>
        <v>06:34</v>
      </c>
    </row>
    <row r="1016" spans="1:16" x14ac:dyDescent="0.3">
      <c r="A1016">
        <v>1015</v>
      </c>
      <c r="B1016">
        <v>9887</v>
      </c>
      <c r="C1016" s="1" t="s">
        <v>331</v>
      </c>
      <c r="D1016" s="1" t="s">
        <v>1</v>
      </c>
      <c r="E1016">
        <v>55</v>
      </c>
      <c r="F1016" s="1" t="s">
        <v>59</v>
      </c>
      <c r="G1016" s="4">
        <v>60</v>
      </c>
      <c r="H1016" s="1" t="s">
        <v>6</v>
      </c>
      <c r="I1016" s="1" t="s">
        <v>6</v>
      </c>
      <c r="J1016" s="2">
        <v>4.4062499999999998E-2</v>
      </c>
      <c r="K1016" s="3">
        <v>10</v>
      </c>
      <c r="L1016" s="4">
        <f>HOUR(Acrescentar1[[#This Row],[tempo]])*60*60+MINUTE(Acrescentar1[[#This Row],[tempo]])*60+SECOND(Acrescentar1[[#This Row],[tempo]])</f>
        <v>3807</v>
      </c>
      <c r="M1016">
        <f>Acrescentar1[[#This Row],[tempo_s]]/Acrescentar1[[#This Row],[distancia]]</f>
        <v>380.7</v>
      </c>
      <c r="N1016" t="str">
        <f>TEXT(ROUNDDOWN(Acrescentar1[[#This Row],[ritmo_s]]/60,0),"00")</f>
        <v>06</v>
      </c>
      <c r="O1016" s="4" t="str">
        <f>TEXT(ROUND(((Acrescentar1[[#This Row],[ritmo_s]]/60-Acrescentar1[[#This Row],[comp_ritmo_min]])*100),2),"00")</f>
        <v>35</v>
      </c>
      <c r="P1016" t="str">
        <f>Acrescentar1[[#This Row],[comp_ritmo_min]]&amp;":"&amp;Acrescentar1[[#This Row],[comp_ritmo_seg]]</f>
        <v>06:35</v>
      </c>
    </row>
    <row r="1017" spans="1:16" x14ac:dyDescent="0.3">
      <c r="A1017">
        <v>1016</v>
      </c>
      <c r="B1017">
        <v>8637</v>
      </c>
      <c r="C1017" s="1" t="s">
        <v>332</v>
      </c>
      <c r="D1017" s="1" t="s">
        <v>1</v>
      </c>
      <c r="E1017">
        <v>48</v>
      </c>
      <c r="F1017" s="1" t="s">
        <v>16</v>
      </c>
      <c r="G1017" s="4">
        <v>157</v>
      </c>
      <c r="H1017" s="1" t="s">
        <v>6</v>
      </c>
      <c r="I1017" s="1" t="s">
        <v>80</v>
      </c>
      <c r="J1017" s="2">
        <v>4.4062499999999998E-2</v>
      </c>
      <c r="K1017" s="3">
        <v>10</v>
      </c>
      <c r="L1017" s="4">
        <f>HOUR(Acrescentar1[[#This Row],[tempo]])*60*60+MINUTE(Acrescentar1[[#This Row],[tempo]])*60+SECOND(Acrescentar1[[#This Row],[tempo]])</f>
        <v>3807</v>
      </c>
      <c r="M1017">
        <f>Acrescentar1[[#This Row],[tempo_s]]/Acrescentar1[[#This Row],[distancia]]</f>
        <v>380.7</v>
      </c>
      <c r="N1017" t="str">
        <f>TEXT(ROUNDDOWN(Acrescentar1[[#This Row],[ritmo_s]]/60,0),"00")</f>
        <v>06</v>
      </c>
      <c r="O1017" s="4" t="str">
        <f>TEXT(ROUND(((Acrescentar1[[#This Row],[ritmo_s]]/60-Acrescentar1[[#This Row],[comp_ritmo_min]])*100),2),"00")</f>
        <v>35</v>
      </c>
      <c r="P1017" t="str">
        <f>Acrescentar1[[#This Row],[comp_ritmo_min]]&amp;":"&amp;Acrescentar1[[#This Row],[comp_ritmo_seg]]</f>
        <v>06:35</v>
      </c>
    </row>
    <row r="1018" spans="1:16" x14ac:dyDescent="0.3">
      <c r="A1018">
        <v>1017</v>
      </c>
      <c r="B1018">
        <v>10806</v>
      </c>
      <c r="C1018" s="1" t="s">
        <v>333</v>
      </c>
      <c r="D1018" s="1" t="s">
        <v>1</v>
      </c>
      <c r="E1018">
        <v>34</v>
      </c>
      <c r="F1018" s="1" t="s">
        <v>2</v>
      </c>
      <c r="G1018" s="4">
        <v>142</v>
      </c>
      <c r="H1018" s="1" t="s">
        <v>6</v>
      </c>
      <c r="I1018" s="1" t="s">
        <v>6</v>
      </c>
      <c r="J1018" s="2">
        <v>4.4085648148148152E-2</v>
      </c>
      <c r="K1018" s="3">
        <v>10</v>
      </c>
      <c r="L1018" s="4">
        <f>HOUR(Acrescentar1[[#This Row],[tempo]])*60*60+MINUTE(Acrescentar1[[#This Row],[tempo]])*60+SECOND(Acrescentar1[[#This Row],[tempo]])</f>
        <v>3809</v>
      </c>
      <c r="M1018">
        <f>Acrescentar1[[#This Row],[tempo_s]]/Acrescentar1[[#This Row],[distancia]]</f>
        <v>380.9</v>
      </c>
      <c r="N1018" t="str">
        <f>TEXT(ROUNDDOWN(Acrescentar1[[#This Row],[ritmo_s]]/60,0),"00")</f>
        <v>06</v>
      </c>
      <c r="O1018" s="4" t="str">
        <f>TEXT(ROUND(((Acrescentar1[[#This Row],[ritmo_s]]/60-Acrescentar1[[#This Row],[comp_ritmo_min]])*100),2),"00")</f>
        <v>35</v>
      </c>
      <c r="P1018" t="str">
        <f>Acrescentar1[[#This Row],[comp_ritmo_min]]&amp;":"&amp;Acrescentar1[[#This Row],[comp_ritmo_seg]]</f>
        <v>06:35</v>
      </c>
    </row>
    <row r="1019" spans="1:16" x14ac:dyDescent="0.3">
      <c r="A1019">
        <v>1018</v>
      </c>
      <c r="B1019">
        <v>9661</v>
      </c>
      <c r="C1019" s="1" t="s">
        <v>334</v>
      </c>
      <c r="D1019" s="1" t="s">
        <v>1</v>
      </c>
      <c r="E1019">
        <v>38</v>
      </c>
      <c r="F1019" s="1" t="s">
        <v>11</v>
      </c>
      <c r="G1019" s="4">
        <v>163</v>
      </c>
      <c r="H1019" s="1" t="s">
        <v>6</v>
      </c>
      <c r="I1019" s="1" t="s">
        <v>6</v>
      </c>
      <c r="J1019" s="2">
        <v>4.4143518518518519E-2</v>
      </c>
      <c r="K1019" s="3">
        <v>10</v>
      </c>
      <c r="L1019" s="4">
        <f>HOUR(Acrescentar1[[#This Row],[tempo]])*60*60+MINUTE(Acrescentar1[[#This Row],[tempo]])*60+SECOND(Acrescentar1[[#This Row],[tempo]])</f>
        <v>3814</v>
      </c>
      <c r="M1019">
        <f>Acrescentar1[[#This Row],[tempo_s]]/Acrescentar1[[#This Row],[distancia]]</f>
        <v>381.4</v>
      </c>
      <c r="N1019" t="str">
        <f>TEXT(ROUNDDOWN(Acrescentar1[[#This Row],[ritmo_s]]/60,0),"00")</f>
        <v>06</v>
      </c>
      <c r="O1019" s="4" t="str">
        <f>TEXT(ROUND(((Acrescentar1[[#This Row],[ritmo_s]]/60-Acrescentar1[[#This Row],[comp_ritmo_min]])*100),2),"00")</f>
        <v>36</v>
      </c>
      <c r="P1019" t="str">
        <f>Acrescentar1[[#This Row],[comp_ritmo_min]]&amp;":"&amp;Acrescentar1[[#This Row],[comp_ritmo_seg]]</f>
        <v>06:36</v>
      </c>
    </row>
    <row r="1020" spans="1:16" x14ac:dyDescent="0.3">
      <c r="A1020">
        <v>1019</v>
      </c>
      <c r="B1020">
        <v>11286</v>
      </c>
      <c r="C1020" s="1" t="s">
        <v>335</v>
      </c>
      <c r="D1020" s="1" t="s">
        <v>1</v>
      </c>
      <c r="E1020">
        <v>20</v>
      </c>
      <c r="F1020" s="1" t="s">
        <v>5</v>
      </c>
      <c r="G1020" s="4">
        <v>42</v>
      </c>
      <c r="H1020" s="1" t="s">
        <v>6</v>
      </c>
      <c r="I1020" s="1" t="s">
        <v>6</v>
      </c>
      <c r="J1020" s="2">
        <v>4.417824074074074E-2</v>
      </c>
      <c r="K1020" s="3">
        <v>10</v>
      </c>
      <c r="L1020" s="4">
        <f>HOUR(Acrescentar1[[#This Row],[tempo]])*60*60+MINUTE(Acrescentar1[[#This Row],[tempo]])*60+SECOND(Acrescentar1[[#This Row],[tempo]])</f>
        <v>3817</v>
      </c>
      <c r="M1020">
        <f>Acrescentar1[[#This Row],[tempo_s]]/Acrescentar1[[#This Row],[distancia]]</f>
        <v>381.7</v>
      </c>
      <c r="N1020" t="str">
        <f>TEXT(ROUNDDOWN(Acrescentar1[[#This Row],[ritmo_s]]/60,0),"00")</f>
        <v>06</v>
      </c>
      <c r="O1020" s="4" t="str">
        <f>TEXT(ROUND(((Acrescentar1[[#This Row],[ritmo_s]]/60-Acrescentar1[[#This Row],[comp_ritmo_min]])*100),2),"00")</f>
        <v>36</v>
      </c>
      <c r="P1020" t="str">
        <f>Acrescentar1[[#This Row],[comp_ritmo_min]]&amp;":"&amp;Acrescentar1[[#This Row],[comp_ritmo_seg]]</f>
        <v>06:36</v>
      </c>
    </row>
    <row r="1021" spans="1:16" x14ac:dyDescent="0.3">
      <c r="A1021">
        <v>1020</v>
      </c>
      <c r="B1021">
        <v>10747</v>
      </c>
      <c r="C1021" s="1" t="s">
        <v>336</v>
      </c>
      <c r="D1021" s="1" t="s">
        <v>1</v>
      </c>
      <c r="E1021">
        <v>45</v>
      </c>
      <c r="F1021" s="1" t="s">
        <v>16</v>
      </c>
      <c r="G1021" s="4">
        <v>158</v>
      </c>
      <c r="H1021" s="1" t="s">
        <v>6</v>
      </c>
      <c r="I1021" s="1" t="s">
        <v>6</v>
      </c>
      <c r="J1021" s="2">
        <v>4.4224537037037034E-2</v>
      </c>
      <c r="K1021" s="3">
        <v>10</v>
      </c>
      <c r="L1021" s="4">
        <f>HOUR(Acrescentar1[[#This Row],[tempo]])*60*60+MINUTE(Acrescentar1[[#This Row],[tempo]])*60+SECOND(Acrescentar1[[#This Row],[tempo]])</f>
        <v>3821</v>
      </c>
      <c r="M1021">
        <f>Acrescentar1[[#This Row],[tempo_s]]/Acrescentar1[[#This Row],[distancia]]</f>
        <v>382.1</v>
      </c>
      <c r="N1021" t="str">
        <f>TEXT(ROUNDDOWN(Acrescentar1[[#This Row],[ritmo_s]]/60,0),"00")</f>
        <v>06</v>
      </c>
      <c r="O1021" s="4" t="str">
        <f>TEXT(ROUND(((Acrescentar1[[#This Row],[ritmo_s]]/60-Acrescentar1[[#This Row],[comp_ritmo_min]])*100),2),"00")</f>
        <v>37</v>
      </c>
      <c r="P1021" t="str">
        <f>Acrescentar1[[#This Row],[comp_ritmo_min]]&amp;":"&amp;Acrescentar1[[#This Row],[comp_ritmo_seg]]</f>
        <v>06:37</v>
      </c>
    </row>
    <row r="1022" spans="1:16" x14ac:dyDescent="0.3">
      <c r="A1022">
        <v>1021</v>
      </c>
      <c r="B1022">
        <v>9598</v>
      </c>
      <c r="C1022" s="1" t="s">
        <v>337</v>
      </c>
      <c r="D1022" s="1" t="s">
        <v>1</v>
      </c>
      <c r="E1022">
        <v>36</v>
      </c>
      <c r="F1022" s="1" t="s">
        <v>11</v>
      </c>
      <c r="G1022" s="4">
        <v>164</v>
      </c>
      <c r="H1022" s="1" t="s">
        <v>6</v>
      </c>
      <c r="I1022" s="1" t="s">
        <v>6</v>
      </c>
      <c r="J1022" s="2">
        <v>4.4236111111111108E-2</v>
      </c>
      <c r="K1022" s="3">
        <v>10</v>
      </c>
      <c r="L1022" s="4">
        <f>HOUR(Acrescentar1[[#This Row],[tempo]])*60*60+MINUTE(Acrescentar1[[#This Row],[tempo]])*60+SECOND(Acrescentar1[[#This Row],[tempo]])</f>
        <v>3822</v>
      </c>
      <c r="M1022">
        <f>Acrescentar1[[#This Row],[tempo_s]]/Acrescentar1[[#This Row],[distancia]]</f>
        <v>382.2</v>
      </c>
      <c r="N1022" t="str">
        <f>TEXT(ROUNDDOWN(Acrescentar1[[#This Row],[ritmo_s]]/60,0),"00")</f>
        <v>06</v>
      </c>
      <c r="O1022" s="4" t="str">
        <f>TEXT(ROUND(((Acrescentar1[[#This Row],[ritmo_s]]/60-Acrescentar1[[#This Row],[comp_ritmo_min]])*100),2),"00")</f>
        <v>37</v>
      </c>
      <c r="P1022" t="str">
        <f>Acrescentar1[[#This Row],[comp_ritmo_min]]&amp;":"&amp;Acrescentar1[[#This Row],[comp_ritmo_seg]]</f>
        <v>06:37</v>
      </c>
    </row>
    <row r="1023" spans="1:16" x14ac:dyDescent="0.3">
      <c r="A1023">
        <v>1022</v>
      </c>
      <c r="B1023">
        <v>10348</v>
      </c>
      <c r="C1023" s="1" t="s">
        <v>338</v>
      </c>
      <c r="D1023" s="1" t="s">
        <v>1</v>
      </c>
      <c r="E1023">
        <v>54</v>
      </c>
      <c r="F1023" s="1" t="s">
        <v>18</v>
      </c>
      <c r="G1023" s="4">
        <v>101</v>
      </c>
      <c r="H1023" s="1" t="s">
        <v>6</v>
      </c>
      <c r="I1023" s="1" t="s">
        <v>6</v>
      </c>
      <c r="J1023" s="2">
        <v>4.4270833333333336E-2</v>
      </c>
      <c r="K1023" s="3">
        <v>10</v>
      </c>
      <c r="L1023" s="4">
        <f>HOUR(Acrescentar1[[#This Row],[tempo]])*60*60+MINUTE(Acrescentar1[[#This Row],[tempo]])*60+SECOND(Acrescentar1[[#This Row],[tempo]])</f>
        <v>3825</v>
      </c>
      <c r="M1023">
        <f>Acrescentar1[[#This Row],[tempo_s]]/Acrescentar1[[#This Row],[distancia]]</f>
        <v>382.5</v>
      </c>
      <c r="N1023" t="str">
        <f>TEXT(ROUNDDOWN(Acrescentar1[[#This Row],[ritmo_s]]/60,0),"00")</f>
        <v>06</v>
      </c>
      <c r="O1023" s="4" t="str">
        <f>TEXT(ROUND(((Acrescentar1[[#This Row],[ritmo_s]]/60-Acrescentar1[[#This Row],[comp_ritmo_min]])*100),2),"00")</f>
        <v>38</v>
      </c>
      <c r="P1023" t="str">
        <f>Acrescentar1[[#This Row],[comp_ritmo_min]]&amp;":"&amp;Acrescentar1[[#This Row],[comp_ritmo_seg]]</f>
        <v>06:38</v>
      </c>
    </row>
    <row r="1024" spans="1:16" x14ac:dyDescent="0.3">
      <c r="A1024">
        <v>1023</v>
      </c>
      <c r="B1024">
        <v>9377</v>
      </c>
      <c r="C1024" s="1" t="s">
        <v>339</v>
      </c>
      <c r="D1024" s="1" t="s">
        <v>1</v>
      </c>
      <c r="E1024">
        <v>46</v>
      </c>
      <c r="F1024" s="1" t="s">
        <v>16</v>
      </c>
      <c r="G1024" s="4">
        <v>159</v>
      </c>
      <c r="H1024" s="1" t="s">
        <v>6</v>
      </c>
      <c r="I1024" s="1" t="s">
        <v>206</v>
      </c>
      <c r="J1024" s="2">
        <v>4.4305555555555556E-2</v>
      </c>
      <c r="K1024" s="3">
        <v>10</v>
      </c>
      <c r="L1024" s="4">
        <f>HOUR(Acrescentar1[[#This Row],[tempo]])*60*60+MINUTE(Acrescentar1[[#This Row],[tempo]])*60+SECOND(Acrescentar1[[#This Row],[tempo]])</f>
        <v>3828</v>
      </c>
      <c r="M1024">
        <f>Acrescentar1[[#This Row],[tempo_s]]/Acrescentar1[[#This Row],[distancia]]</f>
        <v>382.8</v>
      </c>
      <c r="N1024" t="str">
        <f>TEXT(ROUNDDOWN(Acrescentar1[[#This Row],[ritmo_s]]/60,0),"00")</f>
        <v>06</v>
      </c>
      <c r="O1024" s="4" t="str">
        <f>TEXT(ROUND(((Acrescentar1[[#This Row],[ritmo_s]]/60-Acrescentar1[[#This Row],[comp_ritmo_min]])*100),2),"00")</f>
        <v>38</v>
      </c>
      <c r="P1024" t="str">
        <f>Acrescentar1[[#This Row],[comp_ritmo_min]]&amp;":"&amp;Acrescentar1[[#This Row],[comp_ritmo_seg]]</f>
        <v>06:38</v>
      </c>
    </row>
    <row r="1025" spans="1:16" x14ac:dyDescent="0.3">
      <c r="A1025">
        <v>1024</v>
      </c>
      <c r="B1025">
        <v>8993</v>
      </c>
      <c r="C1025" s="1" t="s">
        <v>340</v>
      </c>
      <c r="D1025" s="1" t="s">
        <v>1</v>
      </c>
      <c r="E1025">
        <v>28</v>
      </c>
      <c r="F1025" s="1" t="s">
        <v>36</v>
      </c>
      <c r="G1025" s="4">
        <v>78</v>
      </c>
      <c r="H1025" s="1" t="s">
        <v>6</v>
      </c>
      <c r="I1025" s="1" t="s">
        <v>9</v>
      </c>
      <c r="J1025" s="2">
        <v>4.431712962962963E-2</v>
      </c>
      <c r="K1025" s="3">
        <v>10</v>
      </c>
      <c r="L1025" s="4">
        <f>HOUR(Acrescentar1[[#This Row],[tempo]])*60*60+MINUTE(Acrescentar1[[#This Row],[tempo]])*60+SECOND(Acrescentar1[[#This Row],[tempo]])</f>
        <v>3829</v>
      </c>
      <c r="M1025">
        <f>Acrescentar1[[#This Row],[tempo_s]]/Acrescentar1[[#This Row],[distancia]]</f>
        <v>382.9</v>
      </c>
      <c r="N1025" t="str">
        <f>TEXT(ROUNDDOWN(Acrescentar1[[#This Row],[ritmo_s]]/60,0),"00")</f>
        <v>06</v>
      </c>
      <c r="O1025" s="4" t="str">
        <f>TEXT(ROUND(((Acrescentar1[[#This Row],[ritmo_s]]/60-Acrescentar1[[#This Row],[comp_ritmo_min]])*100),2),"00")</f>
        <v>38</v>
      </c>
      <c r="P1025" t="str">
        <f>Acrescentar1[[#This Row],[comp_ritmo_min]]&amp;":"&amp;Acrescentar1[[#This Row],[comp_ritmo_seg]]</f>
        <v>06:38</v>
      </c>
    </row>
    <row r="1026" spans="1:16" x14ac:dyDescent="0.3">
      <c r="A1026">
        <v>1025</v>
      </c>
      <c r="B1026">
        <v>9359</v>
      </c>
      <c r="C1026" s="1" t="s">
        <v>341</v>
      </c>
      <c r="D1026" s="1" t="s">
        <v>1</v>
      </c>
      <c r="E1026">
        <v>56</v>
      </c>
      <c r="F1026" s="1" t="s">
        <v>59</v>
      </c>
      <c r="G1026" s="4">
        <v>61</v>
      </c>
      <c r="H1026" s="1" t="s">
        <v>6</v>
      </c>
      <c r="I1026" s="1" t="s">
        <v>206</v>
      </c>
      <c r="J1026" s="2">
        <v>4.4328703703703703E-2</v>
      </c>
      <c r="K1026" s="3">
        <v>10</v>
      </c>
      <c r="L1026" s="4">
        <f>HOUR(Acrescentar1[[#This Row],[tempo]])*60*60+MINUTE(Acrescentar1[[#This Row],[tempo]])*60+SECOND(Acrescentar1[[#This Row],[tempo]])</f>
        <v>3830</v>
      </c>
      <c r="M1026">
        <f>Acrescentar1[[#This Row],[tempo_s]]/Acrescentar1[[#This Row],[distancia]]</f>
        <v>383</v>
      </c>
      <c r="N1026" t="str">
        <f>TEXT(ROUNDDOWN(Acrescentar1[[#This Row],[ritmo_s]]/60,0),"00")</f>
        <v>06</v>
      </c>
      <c r="O1026" s="4" t="str">
        <f>TEXT(ROUND(((Acrescentar1[[#This Row],[ritmo_s]]/60-Acrescentar1[[#This Row],[comp_ritmo_min]])*100),2),"00")</f>
        <v>38</v>
      </c>
      <c r="P1026" t="str">
        <f>Acrescentar1[[#This Row],[comp_ritmo_min]]&amp;":"&amp;Acrescentar1[[#This Row],[comp_ritmo_seg]]</f>
        <v>06:38</v>
      </c>
    </row>
    <row r="1027" spans="1:16" x14ac:dyDescent="0.3">
      <c r="A1027">
        <v>1026</v>
      </c>
      <c r="B1027">
        <v>8690</v>
      </c>
      <c r="C1027" s="1" t="s">
        <v>342</v>
      </c>
      <c r="D1027" s="1" t="s">
        <v>1</v>
      </c>
      <c r="E1027">
        <v>74</v>
      </c>
      <c r="F1027" s="1" t="s">
        <v>49</v>
      </c>
      <c r="G1027" s="4">
        <v>13</v>
      </c>
      <c r="H1027" s="1" t="s">
        <v>6</v>
      </c>
      <c r="I1027" s="1" t="s">
        <v>56</v>
      </c>
      <c r="J1027" s="2">
        <v>4.4351851851851851E-2</v>
      </c>
      <c r="K1027" s="3">
        <v>10</v>
      </c>
      <c r="L1027" s="4">
        <f>HOUR(Acrescentar1[[#This Row],[tempo]])*60*60+MINUTE(Acrescentar1[[#This Row],[tempo]])*60+SECOND(Acrescentar1[[#This Row],[tempo]])</f>
        <v>3832</v>
      </c>
      <c r="M1027">
        <f>Acrescentar1[[#This Row],[tempo_s]]/Acrescentar1[[#This Row],[distancia]]</f>
        <v>383.2</v>
      </c>
      <c r="N1027" t="str">
        <f>TEXT(ROUNDDOWN(Acrescentar1[[#This Row],[ritmo_s]]/60,0),"00")</f>
        <v>06</v>
      </c>
      <c r="O1027" s="4" t="str">
        <f>TEXT(ROUND(((Acrescentar1[[#This Row],[ritmo_s]]/60-Acrescentar1[[#This Row],[comp_ritmo_min]])*100),2),"00")</f>
        <v>39</v>
      </c>
      <c r="P1027" t="str">
        <f>Acrescentar1[[#This Row],[comp_ritmo_min]]&amp;":"&amp;Acrescentar1[[#This Row],[comp_ritmo_seg]]</f>
        <v>06:39</v>
      </c>
    </row>
    <row r="1028" spans="1:16" x14ac:dyDescent="0.3">
      <c r="A1028">
        <v>1027</v>
      </c>
      <c r="B1028">
        <v>11072</v>
      </c>
      <c r="C1028" s="1" t="s">
        <v>343</v>
      </c>
      <c r="D1028" s="1" t="s">
        <v>1</v>
      </c>
      <c r="E1028">
        <v>21</v>
      </c>
      <c r="F1028" s="1" t="s">
        <v>5</v>
      </c>
      <c r="G1028" s="4">
        <v>43</v>
      </c>
      <c r="H1028" s="1" t="s">
        <v>6</v>
      </c>
      <c r="I1028" s="1" t="s">
        <v>6</v>
      </c>
      <c r="J1028" s="2">
        <v>4.4363425925925924E-2</v>
      </c>
      <c r="K1028" s="3">
        <v>10</v>
      </c>
      <c r="L1028" s="4">
        <f>HOUR(Acrescentar1[[#This Row],[tempo]])*60*60+MINUTE(Acrescentar1[[#This Row],[tempo]])*60+SECOND(Acrescentar1[[#This Row],[tempo]])</f>
        <v>3833</v>
      </c>
      <c r="M1028">
        <f>Acrescentar1[[#This Row],[tempo_s]]/Acrescentar1[[#This Row],[distancia]]</f>
        <v>383.3</v>
      </c>
      <c r="N1028" t="str">
        <f>TEXT(ROUNDDOWN(Acrescentar1[[#This Row],[ritmo_s]]/60,0),"00")</f>
        <v>06</v>
      </c>
      <c r="O1028" s="4" t="str">
        <f>TEXT(ROUND(((Acrescentar1[[#This Row],[ritmo_s]]/60-Acrescentar1[[#This Row],[comp_ritmo_min]])*100),2),"00")</f>
        <v>39</v>
      </c>
      <c r="P1028" t="str">
        <f>Acrescentar1[[#This Row],[comp_ritmo_min]]&amp;":"&amp;Acrescentar1[[#This Row],[comp_ritmo_seg]]</f>
        <v>06:39</v>
      </c>
    </row>
    <row r="1029" spans="1:16" x14ac:dyDescent="0.3">
      <c r="A1029">
        <v>1028</v>
      </c>
      <c r="B1029">
        <v>8541</v>
      </c>
      <c r="C1029" s="1" t="s">
        <v>344</v>
      </c>
      <c r="D1029" s="1" t="s">
        <v>1</v>
      </c>
      <c r="E1029">
        <v>44</v>
      </c>
      <c r="F1029" s="1" t="s">
        <v>14</v>
      </c>
      <c r="G1029" s="4">
        <v>190</v>
      </c>
      <c r="H1029" s="1" t="s">
        <v>6</v>
      </c>
      <c r="I1029" s="1" t="s">
        <v>345</v>
      </c>
      <c r="J1029" s="2">
        <v>4.4363425925925924E-2</v>
      </c>
      <c r="K1029" s="3">
        <v>10</v>
      </c>
      <c r="L1029" s="4">
        <f>HOUR(Acrescentar1[[#This Row],[tempo]])*60*60+MINUTE(Acrescentar1[[#This Row],[tempo]])*60+SECOND(Acrescentar1[[#This Row],[tempo]])</f>
        <v>3833</v>
      </c>
      <c r="M1029">
        <f>Acrescentar1[[#This Row],[tempo_s]]/Acrescentar1[[#This Row],[distancia]]</f>
        <v>383.3</v>
      </c>
      <c r="N1029" t="str">
        <f>TEXT(ROUNDDOWN(Acrescentar1[[#This Row],[ritmo_s]]/60,0),"00")</f>
        <v>06</v>
      </c>
      <c r="O1029" s="4" t="str">
        <f>TEXT(ROUND(((Acrescentar1[[#This Row],[ritmo_s]]/60-Acrescentar1[[#This Row],[comp_ritmo_min]])*100),2),"00")</f>
        <v>39</v>
      </c>
      <c r="P1029" t="str">
        <f>Acrescentar1[[#This Row],[comp_ritmo_min]]&amp;":"&amp;Acrescentar1[[#This Row],[comp_ritmo_seg]]</f>
        <v>06:39</v>
      </c>
    </row>
    <row r="1030" spans="1:16" x14ac:dyDescent="0.3">
      <c r="A1030">
        <v>1029</v>
      </c>
      <c r="B1030">
        <v>8870</v>
      </c>
      <c r="C1030" s="1" t="s">
        <v>346</v>
      </c>
      <c r="D1030" s="1" t="s">
        <v>1</v>
      </c>
      <c r="E1030">
        <v>42</v>
      </c>
      <c r="F1030" s="1" t="s">
        <v>14</v>
      </c>
      <c r="G1030" s="4">
        <v>191</v>
      </c>
      <c r="H1030" s="1" t="s">
        <v>6</v>
      </c>
      <c r="I1030" s="1" t="s">
        <v>133</v>
      </c>
      <c r="J1030" s="2">
        <v>4.4363425925925924E-2</v>
      </c>
      <c r="K1030" s="3">
        <v>10</v>
      </c>
      <c r="L1030" s="4">
        <f>HOUR(Acrescentar1[[#This Row],[tempo]])*60*60+MINUTE(Acrescentar1[[#This Row],[tempo]])*60+SECOND(Acrescentar1[[#This Row],[tempo]])</f>
        <v>3833</v>
      </c>
      <c r="M1030">
        <f>Acrescentar1[[#This Row],[tempo_s]]/Acrescentar1[[#This Row],[distancia]]</f>
        <v>383.3</v>
      </c>
      <c r="N1030" t="str">
        <f>TEXT(ROUNDDOWN(Acrescentar1[[#This Row],[ritmo_s]]/60,0),"00")</f>
        <v>06</v>
      </c>
      <c r="O1030" s="4" t="str">
        <f>TEXT(ROUND(((Acrescentar1[[#This Row],[ritmo_s]]/60-Acrescentar1[[#This Row],[comp_ritmo_min]])*100),2),"00")</f>
        <v>39</v>
      </c>
      <c r="P1030" t="str">
        <f>Acrescentar1[[#This Row],[comp_ritmo_min]]&amp;":"&amp;Acrescentar1[[#This Row],[comp_ritmo_seg]]</f>
        <v>06:39</v>
      </c>
    </row>
    <row r="1031" spans="1:16" x14ac:dyDescent="0.3">
      <c r="A1031">
        <v>1030</v>
      </c>
      <c r="B1031">
        <v>10187</v>
      </c>
      <c r="C1031" s="1" t="s">
        <v>347</v>
      </c>
      <c r="D1031" s="1" t="s">
        <v>1</v>
      </c>
      <c r="E1031">
        <v>29</v>
      </c>
      <c r="F1031" s="1" t="s">
        <v>36</v>
      </c>
      <c r="G1031" s="4">
        <v>79</v>
      </c>
      <c r="H1031" s="1" t="s">
        <v>6</v>
      </c>
      <c r="I1031" s="1" t="s">
        <v>6</v>
      </c>
      <c r="J1031" s="2">
        <v>4.4386574074074071E-2</v>
      </c>
      <c r="K1031" s="3">
        <v>10</v>
      </c>
      <c r="L1031" s="4">
        <f>HOUR(Acrescentar1[[#This Row],[tempo]])*60*60+MINUTE(Acrescentar1[[#This Row],[tempo]])*60+SECOND(Acrescentar1[[#This Row],[tempo]])</f>
        <v>3835</v>
      </c>
      <c r="M1031">
        <f>Acrescentar1[[#This Row],[tempo_s]]/Acrescentar1[[#This Row],[distancia]]</f>
        <v>383.5</v>
      </c>
      <c r="N1031" t="str">
        <f>TEXT(ROUNDDOWN(Acrescentar1[[#This Row],[ritmo_s]]/60,0),"00")</f>
        <v>06</v>
      </c>
      <c r="O1031" s="4" t="str">
        <f>TEXT(ROUND(((Acrescentar1[[#This Row],[ritmo_s]]/60-Acrescentar1[[#This Row],[comp_ritmo_min]])*100),2),"00")</f>
        <v>39</v>
      </c>
      <c r="P1031" t="str">
        <f>Acrescentar1[[#This Row],[comp_ritmo_min]]&amp;":"&amp;Acrescentar1[[#This Row],[comp_ritmo_seg]]</f>
        <v>06:39</v>
      </c>
    </row>
    <row r="1032" spans="1:16" x14ac:dyDescent="0.3">
      <c r="A1032">
        <v>1031</v>
      </c>
      <c r="B1032">
        <v>9050</v>
      </c>
      <c r="C1032" s="1" t="s">
        <v>348</v>
      </c>
      <c r="D1032" s="1" t="s">
        <v>1</v>
      </c>
      <c r="E1032">
        <v>38</v>
      </c>
      <c r="F1032" s="1" t="s">
        <v>11</v>
      </c>
      <c r="G1032" s="4">
        <v>165</v>
      </c>
      <c r="H1032" s="1" t="s">
        <v>6</v>
      </c>
      <c r="I1032" s="1" t="s">
        <v>9</v>
      </c>
      <c r="J1032" s="2">
        <v>4.4398148148148145E-2</v>
      </c>
      <c r="K1032" s="3">
        <v>10</v>
      </c>
      <c r="L1032" s="4">
        <f>HOUR(Acrescentar1[[#This Row],[tempo]])*60*60+MINUTE(Acrescentar1[[#This Row],[tempo]])*60+SECOND(Acrescentar1[[#This Row],[tempo]])</f>
        <v>3836</v>
      </c>
      <c r="M1032">
        <f>Acrescentar1[[#This Row],[tempo_s]]/Acrescentar1[[#This Row],[distancia]]</f>
        <v>383.6</v>
      </c>
      <c r="N1032" t="str">
        <f>TEXT(ROUNDDOWN(Acrescentar1[[#This Row],[ritmo_s]]/60,0),"00")</f>
        <v>06</v>
      </c>
      <c r="O1032" s="4" t="str">
        <f>TEXT(ROUND(((Acrescentar1[[#This Row],[ritmo_s]]/60-Acrescentar1[[#This Row],[comp_ritmo_min]])*100),2),"00")</f>
        <v>39</v>
      </c>
      <c r="P1032" t="str">
        <f>Acrescentar1[[#This Row],[comp_ritmo_min]]&amp;":"&amp;Acrescentar1[[#This Row],[comp_ritmo_seg]]</f>
        <v>06:39</v>
      </c>
    </row>
    <row r="1033" spans="1:16" x14ac:dyDescent="0.3">
      <c r="A1033">
        <v>1032</v>
      </c>
      <c r="B1033">
        <v>9869</v>
      </c>
      <c r="C1033" s="1" t="s">
        <v>349</v>
      </c>
      <c r="D1033" s="1" t="s">
        <v>1</v>
      </c>
      <c r="E1033">
        <v>36</v>
      </c>
      <c r="F1033" s="1" t="s">
        <v>11</v>
      </c>
      <c r="G1033" s="4">
        <v>166</v>
      </c>
      <c r="H1033" s="1" t="s">
        <v>6</v>
      </c>
      <c r="I1033" s="1" t="s">
        <v>6</v>
      </c>
      <c r="J1033" s="2">
        <v>4.4409722222222225E-2</v>
      </c>
      <c r="K1033" s="3">
        <v>10</v>
      </c>
      <c r="L1033" s="4">
        <f>HOUR(Acrescentar1[[#This Row],[tempo]])*60*60+MINUTE(Acrescentar1[[#This Row],[tempo]])*60+SECOND(Acrescentar1[[#This Row],[tempo]])</f>
        <v>3837</v>
      </c>
      <c r="M1033">
        <f>Acrescentar1[[#This Row],[tempo_s]]/Acrescentar1[[#This Row],[distancia]]</f>
        <v>383.7</v>
      </c>
      <c r="N1033" t="str">
        <f>TEXT(ROUNDDOWN(Acrescentar1[[#This Row],[ritmo_s]]/60,0),"00")</f>
        <v>06</v>
      </c>
      <c r="O1033" s="4" t="str">
        <f>TEXT(ROUND(((Acrescentar1[[#This Row],[ritmo_s]]/60-Acrescentar1[[#This Row],[comp_ritmo_min]])*100),2),"00")</f>
        <v>40</v>
      </c>
      <c r="P1033" t="str">
        <f>Acrescentar1[[#This Row],[comp_ritmo_min]]&amp;":"&amp;Acrescentar1[[#This Row],[comp_ritmo_seg]]</f>
        <v>06:40</v>
      </c>
    </row>
    <row r="1034" spans="1:16" x14ac:dyDescent="0.3">
      <c r="A1034">
        <v>1033</v>
      </c>
      <c r="B1034">
        <v>9086</v>
      </c>
      <c r="C1034" s="1" t="s">
        <v>350</v>
      </c>
      <c r="D1034" s="1" t="s">
        <v>1</v>
      </c>
      <c r="E1034">
        <v>44</v>
      </c>
      <c r="F1034" s="1" t="s">
        <v>14</v>
      </c>
      <c r="G1034" s="4">
        <v>192</v>
      </c>
      <c r="H1034" s="1" t="s">
        <v>6</v>
      </c>
      <c r="I1034" s="1" t="s">
        <v>9</v>
      </c>
      <c r="J1034" s="2">
        <v>4.4409722222222225E-2</v>
      </c>
      <c r="K1034" s="3">
        <v>10</v>
      </c>
      <c r="L1034" s="4">
        <f>HOUR(Acrescentar1[[#This Row],[tempo]])*60*60+MINUTE(Acrescentar1[[#This Row],[tempo]])*60+SECOND(Acrescentar1[[#This Row],[tempo]])</f>
        <v>3837</v>
      </c>
      <c r="M1034">
        <f>Acrescentar1[[#This Row],[tempo_s]]/Acrescentar1[[#This Row],[distancia]]</f>
        <v>383.7</v>
      </c>
      <c r="N1034" t="str">
        <f>TEXT(ROUNDDOWN(Acrescentar1[[#This Row],[ritmo_s]]/60,0),"00")</f>
        <v>06</v>
      </c>
      <c r="O1034" s="4" t="str">
        <f>TEXT(ROUND(((Acrescentar1[[#This Row],[ritmo_s]]/60-Acrescentar1[[#This Row],[comp_ritmo_min]])*100),2),"00")</f>
        <v>40</v>
      </c>
      <c r="P1034" t="str">
        <f>Acrescentar1[[#This Row],[comp_ritmo_min]]&amp;":"&amp;Acrescentar1[[#This Row],[comp_ritmo_seg]]</f>
        <v>06:40</v>
      </c>
    </row>
    <row r="1035" spans="1:16" x14ac:dyDescent="0.3">
      <c r="A1035">
        <v>1034</v>
      </c>
      <c r="B1035">
        <v>11175</v>
      </c>
      <c r="C1035" s="1" t="s">
        <v>351</v>
      </c>
      <c r="D1035" s="1" t="s">
        <v>1</v>
      </c>
      <c r="E1035">
        <v>34</v>
      </c>
      <c r="F1035" s="1" t="s">
        <v>2</v>
      </c>
      <c r="G1035" s="4">
        <v>143</v>
      </c>
      <c r="H1035" s="1" t="s">
        <v>6</v>
      </c>
      <c r="I1035" s="1" t="s">
        <v>6</v>
      </c>
      <c r="J1035" s="2">
        <v>4.4432870370370373E-2</v>
      </c>
      <c r="K1035" s="3">
        <v>10</v>
      </c>
      <c r="L1035" s="4">
        <f>HOUR(Acrescentar1[[#This Row],[tempo]])*60*60+MINUTE(Acrescentar1[[#This Row],[tempo]])*60+SECOND(Acrescentar1[[#This Row],[tempo]])</f>
        <v>3839</v>
      </c>
      <c r="M1035">
        <f>Acrescentar1[[#This Row],[tempo_s]]/Acrescentar1[[#This Row],[distancia]]</f>
        <v>383.9</v>
      </c>
      <c r="N1035" t="str">
        <f>TEXT(ROUNDDOWN(Acrescentar1[[#This Row],[ritmo_s]]/60,0),"00")</f>
        <v>06</v>
      </c>
      <c r="O1035" s="4" t="str">
        <f>TEXT(ROUND(((Acrescentar1[[#This Row],[ritmo_s]]/60-Acrescentar1[[#This Row],[comp_ritmo_min]])*100),2),"00")</f>
        <v>40</v>
      </c>
      <c r="P1035" t="str">
        <f>Acrescentar1[[#This Row],[comp_ritmo_min]]&amp;":"&amp;Acrescentar1[[#This Row],[comp_ritmo_seg]]</f>
        <v>06:40</v>
      </c>
    </row>
    <row r="1036" spans="1:16" x14ac:dyDescent="0.3">
      <c r="A1036">
        <v>1035</v>
      </c>
      <c r="B1036">
        <v>10593</v>
      </c>
      <c r="C1036" s="1" t="s">
        <v>352</v>
      </c>
      <c r="D1036" s="1" t="s">
        <v>1</v>
      </c>
      <c r="E1036">
        <v>37</v>
      </c>
      <c r="F1036" s="1" t="s">
        <v>11</v>
      </c>
      <c r="G1036" s="4">
        <v>167</v>
      </c>
      <c r="H1036" s="1" t="s">
        <v>6</v>
      </c>
      <c r="I1036" s="1" t="s">
        <v>6</v>
      </c>
      <c r="J1036" s="2">
        <v>4.4444444444444446E-2</v>
      </c>
      <c r="K1036" s="3">
        <v>10</v>
      </c>
      <c r="L1036" s="4">
        <f>HOUR(Acrescentar1[[#This Row],[tempo]])*60*60+MINUTE(Acrescentar1[[#This Row],[tempo]])*60+SECOND(Acrescentar1[[#This Row],[tempo]])</f>
        <v>3840</v>
      </c>
      <c r="M1036">
        <f>Acrescentar1[[#This Row],[tempo_s]]/Acrescentar1[[#This Row],[distancia]]</f>
        <v>384</v>
      </c>
      <c r="N1036" t="str">
        <f>TEXT(ROUNDDOWN(Acrescentar1[[#This Row],[ritmo_s]]/60,0),"00")</f>
        <v>06</v>
      </c>
      <c r="O1036" s="4" t="str">
        <f>TEXT(ROUND(((Acrescentar1[[#This Row],[ritmo_s]]/60-Acrescentar1[[#This Row],[comp_ritmo_min]])*100),2),"00")</f>
        <v>40</v>
      </c>
      <c r="P1036" t="str">
        <f>Acrescentar1[[#This Row],[comp_ritmo_min]]&amp;":"&amp;Acrescentar1[[#This Row],[comp_ritmo_seg]]</f>
        <v>06:40</v>
      </c>
    </row>
    <row r="1037" spans="1:16" x14ac:dyDescent="0.3">
      <c r="A1037">
        <v>1036</v>
      </c>
      <c r="B1037">
        <v>10277</v>
      </c>
      <c r="C1037" s="1" t="s">
        <v>353</v>
      </c>
      <c r="D1037" s="1" t="s">
        <v>1</v>
      </c>
      <c r="E1037">
        <v>50</v>
      </c>
      <c r="F1037" s="1" t="s">
        <v>18</v>
      </c>
      <c r="G1037" s="4">
        <v>102</v>
      </c>
      <c r="H1037" s="1" t="s">
        <v>6</v>
      </c>
      <c r="I1037" s="1" t="s">
        <v>6</v>
      </c>
      <c r="J1037" s="2">
        <v>4.4444444444444446E-2</v>
      </c>
      <c r="K1037" s="3">
        <v>10</v>
      </c>
      <c r="L1037" s="4">
        <f>HOUR(Acrescentar1[[#This Row],[tempo]])*60*60+MINUTE(Acrescentar1[[#This Row],[tempo]])*60+SECOND(Acrescentar1[[#This Row],[tempo]])</f>
        <v>3840</v>
      </c>
      <c r="M1037">
        <f>Acrescentar1[[#This Row],[tempo_s]]/Acrescentar1[[#This Row],[distancia]]</f>
        <v>384</v>
      </c>
      <c r="N1037" t="str">
        <f>TEXT(ROUNDDOWN(Acrescentar1[[#This Row],[ritmo_s]]/60,0),"00")</f>
        <v>06</v>
      </c>
      <c r="O1037" s="4" t="str">
        <f>TEXT(ROUND(((Acrescentar1[[#This Row],[ritmo_s]]/60-Acrescentar1[[#This Row],[comp_ritmo_min]])*100),2),"00")</f>
        <v>40</v>
      </c>
      <c r="P1037" t="str">
        <f>Acrescentar1[[#This Row],[comp_ritmo_min]]&amp;":"&amp;Acrescentar1[[#This Row],[comp_ritmo_seg]]</f>
        <v>06:40</v>
      </c>
    </row>
    <row r="1038" spans="1:16" x14ac:dyDescent="0.3">
      <c r="A1038">
        <v>1037</v>
      </c>
      <c r="B1038">
        <v>10196</v>
      </c>
      <c r="C1038" s="1" t="s">
        <v>354</v>
      </c>
      <c r="D1038" s="1" t="s">
        <v>1</v>
      </c>
      <c r="E1038">
        <v>43</v>
      </c>
      <c r="F1038" s="1" t="s">
        <v>14</v>
      </c>
      <c r="G1038" s="4">
        <v>193</v>
      </c>
      <c r="H1038" s="1" t="s">
        <v>6</v>
      </c>
      <c r="I1038" s="1" t="s">
        <v>6</v>
      </c>
      <c r="J1038" s="2">
        <v>4.445601851851852E-2</v>
      </c>
      <c r="K1038" s="3">
        <v>10</v>
      </c>
      <c r="L1038" s="4">
        <f>HOUR(Acrescentar1[[#This Row],[tempo]])*60*60+MINUTE(Acrescentar1[[#This Row],[tempo]])*60+SECOND(Acrescentar1[[#This Row],[tempo]])</f>
        <v>3841</v>
      </c>
      <c r="M1038">
        <f>Acrescentar1[[#This Row],[tempo_s]]/Acrescentar1[[#This Row],[distancia]]</f>
        <v>384.1</v>
      </c>
      <c r="N1038" t="str">
        <f>TEXT(ROUNDDOWN(Acrescentar1[[#This Row],[ritmo_s]]/60,0),"00")</f>
        <v>06</v>
      </c>
      <c r="O1038" s="4" t="str">
        <f>TEXT(ROUND(((Acrescentar1[[#This Row],[ritmo_s]]/60-Acrescentar1[[#This Row],[comp_ritmo_min]])*100),2),"00")</f>
        <v>40</v>
      </c>
      <c r="P1038" t="str">
        <f>Acrescentar1[[#This Row],[comp_ritmo_min]]&amp;":"&amp;Acrescentar1[[#This Row],[comp_ritmo_seg]]</f>
        <v>06:40</v>
      </c>
    </row>
    <row r="1039" spans="1:16" x14ac:dyDescent="0.3">
      <c r="A1039">
        <v>1038</v>
      </c>
      <c r="B1039">
        <v>9828</v>
      </c>
      <c r="C1039" s="1" t="s">
        <v>355</v>
      </c>
      <c r="D1039" s="1" t="s">
        <v>1</v>
      </c>
      <c r="E1039">
        <v>37</v>
      </c>
      <c r="F1039" s="1" t="s">
        <v>11</v>
      </c>
      <c r="G1039" s="4">
        <v>168</v>
      </c>
      <c r="H1039" s="1" t="s">
        <v>6</v>
      </c>
      <c r="I1039" s="1" t="s">
        <v>6</v>
      </c>
      <c r="J1039" s="2">
        <v>4.4467592592592593E-2</v>
      </c>
      <c r="K1039" s="3">
        <v>10</v>
      </c>
      <c r="L1039" s="4">
        <f>HOUR(Acrescentar1[[#This Row],[tempo]])*60*60+MINUTE(Acrescentar1[[#This Row],[tempo]])*60+SECOND(Acrescentar1[[#This Row],[tempo]])</f>
        <v>3842</v>
      </c>
      <c r="M1039">
        <f>Acrescentar1[[#This Row],[tempo_s]]/Acrescentar1[[#This Row],[distancia]]</f>
        <v>384.2</v>
      </c>
      <c r="N1039" t="str">
        <f>TEXT(ROUNDDOWN(Acrescentar1[[#This Row],[ritmo_s]]/60,0),"00")</f>
        <v>06</v>
      </c>
      <c r="O1039" s="4" t="str">
        <f>TEXT(ROUND(((Acrescentar1[[#This Row],[ritmo_s]]/60-Acrescentar1[[#This Row],[comp_ritmo_min]])*100),2),"00")</f>
        <v>40</v>
      </c>
      <c r="P1039" t="str">
        <f>Acrescentar1[[#This Row],[comp_ritmo_min]]&amp;":"&amp;Acrescentar1[[#This Row],[comp_ritmo_seg]]</f>
        <v>06:40</v>
      </c>
    </row>
    <row r="1040" spans="1:16" x14ac:dyDescent="0.3">
      <c r="A1040">
        <v>1039</v>
      </c>
      <c r="B1040">
        <v>9938</v>
      </c>
      <c r="C1040" s="1" t="s">
        <v>356</v>
      </c>
      <c r="D1040" s="1" t="s">
        <v>1</v>
      </c>
      <c r="E1040">
        <v>51</v>
      </c>
      <c r="F1040" s="1" t="s">
        <v>18</v>
      </c>
      <c r="G1040" s="4">
        <v>103</v>
      </c>
      <c r="H1040" s="1" t="s">
        <v>6</v>
      </c>
      <c r="I1040" s="1" t="s">
        <v>6</v>
      </c>
      <c r="J1040" s="2">
        <v>4.4513888888888888E-2</v>
      </c>
      <c r="K1040" s="3">
        <v>10</v>
      </c>
      <c r="L1040" s="4">
        <f>HOUR(Acrescentar1[[#This Row],[tempo]])*60*60+MINUTE(Acrescentar1[[#This Row],[tempo]])*60+SECOND(Acrescentar1[[#This Row],[tempo]])</f>
        <v>3846</v>
      </c>
      <c r="M1040">
        <f>Acrescentar1[[#This Row],[tempo_s]]/Acrescentar1[[#This Row],[distancia]]</f>
        <v>384.6</v>
      </c>
      <c r="N1040" t="str">
        <f>TEXT(ROUNDDOWN(Acrescentar1[[#This Row],[ritmo_s]]/60,0),"00")</f>
        <v>06</v>
      </c>
      <c r="O1040" s="4" t="str">
        <f>TEXT(ROUND(((Acrescentar1[[#This Row],[ritmo_s]]/60-Acrescentar1[[#This Row],[comp_ritmo_min]])*100),2),"00")</f>
        <v>41</v>
      </c>
      <c r="P1040" t="str">
        <f>Acrescentar1[[#This Row],[comp_ritmo_min]]&amp;":"&amp;Acrescentar1[[#This Row],[comp_ritmo_seg]]</f>
        <v>06:41</v>
      </c>
    </row>
    <row r="1041" spans="1:16" x14ac:dyDescent="0.3">
      <c r="A1041">
        <v>1040</v>
      </c>
      <c r="B1041">
        <v>11001</v>
      </c>
      <c r="C1041" s="1" t="s">
        <v>357</v>
      </c>
      <c r="D1041" s="1" t="s">
        <v>1</v>
      </c>
      <c r="E1041">
        <v>24</v>
      </c>
      <c r="F1041" s="1" t="s">
        <v>5</v>
      </c>
      <c r="G1041" s="4">
        <v>44</v>
      </c>
      <c r="H1041" s="1" t="s">
        <v>6</v>
      </c>
      <c r="I1041" s="1" t="s">
        <v>6</v>
      </c>
      <c r="J1041" s="2">
        <v>4.4525462962962961E-2</v>
      </c>
      <c r="K1041" s="3">
        <v>10</v>
      </c>
      <c r="L1041" s="4">
        <f>HOUR(Acrescentar1[[#This Row],[tempo]])*60*60+MINUTE(Acrescentar1[[#This Row],[tempo]])*60+SECOND(Acrescentar1[[#This Row],[tempo]])</f>
        <v>3847</v>
      </c>
      <c r="M1041">
        <f>Acrescentar1[[#This Row],[tempo_s]]/Acrescentar1[[#This Row],[distancia]]</f>
        <v>384.7</v>
      </c>
      <c r="N1041" t="str">
        <f>TEXT(ROUNDDOWN(Acrescentar1[[#This Row],[ritmo_s]]/60,0),"00")</f>
        <v>06</v>
      </c>
      <c r="O1041" s="4" t="str">
        <f>TEXT(ROUND(((Acrescentar1[[#This Row],[ritmo_s]]/60-Acrescentar1[[#This Row],[comp_ritmo_min]])*100),2),"00")</f>
        <v>41</v>
      </c>
      <c r="P1041" t="str">
        <f>Acrescentar1[[#This Row],[comp_ritmo_min]]&amp;":"&amp;Acrescentar1[[#This Row],[comp_ritmo_seg]]</f>
        <v>06:41</v>
      </c>
    </row>
    <row r="1042" spans="1:16" x14ac:dyDescent="0.3">
      <c r="A1042">
        <v>1041</v>
      </c>
      <c r="B1042">
        <v>11008</v>
      </c>
      <c r="C1042" s="1" t="s">
        <v>358</v>
      </c>
      <c r="D1042" s="1" t="s">
        <v>1</v>
      </c>
      <c r="E1042">
        <v>25</v>
      </c>
      <c r="F1042" s="1" t="s">
        <v>36</v>
      </c>
      <c r="G1042" s="4">
        <v>80</v>
      </c>
      <c r="H1042" s="1" t="s">
        <v>6</v>
      </c>
      <c r="I1042" s="1" t="s">
        <v>6</v>
      </c>
      <c r="J1042" s="2">
        <v>4.4525462962962961E-2</v>
      </c>
      <c r="K1042" s="3">
        <v>10</v>
      </c>
      <c r="L1042" s="4">
        <f>HOUR(Acrescentar1[[#This Row],[tempo]])*60*60+MINUTE(Acrescentar1[[#This Row],[tempo]])*60+SECOND(Acrescentar1[[#This Row],[tempo]])</f>
        <v>3847</v>
      </c>
      <c r="M1042">
        <f>Acrescentar1[[#This Row],[tempo_s]]/Acrescentar1[[#This Row],[distancia]]</f>
        <v>384.7</v>
      </c>
      <c r="N1042" t="str">
        <f>TEXT(ROUNDDOWN(Acrescentar1[[#This Row],[ritmo_s]]/60,0),"00")</f>
        <v>06</v>
      </c>
      <c r="O1042" s="4" t="str">
        <f>TEXT(ROUND(((Acrescentar1[[#This Row],[ritmo_s]]/60-Acrescentar1[[#This Row],[comp_ritmo_min]])*100),2),"00")</f>
        <v>41</v>
      </c>
      <c r="P1042" t="str">
        <f>Acrescentar1[[#This Row],[comp_ritmo_min]]&amp;":"&amp;Acrescentar1[[#This Row],[comp_ritmo_seg]]</f>
        <v>06:41</v>
      </c>
    </row>
    <row r="1043" spans="1:16" x14ac:dyDescent="0.3">
      <c r="A1043">
        <v>1042</v>
      </c>
      <c r="B1043">
        <v>9431</v>
      </c>
      <c r="C1043" s="1" t="s">
        <v>359</v>
      </c>
      <c r="D1043" s="1" t="s">
        <v>1</v>
      </c>
      <c r="E1043">
        <v>45</v>
      </c>
      <c r="F1043" s="1" t="s">
        <v>16</v>
      </c>
      <c r="G1043" s="4">
        <v>160</v>
      </c>
      <c r="H1043" s="1" t="s">
        <v>6</v>
      </c>
      <c r="I1043" s="1" t="s">
        <v>360</v>
      </c>
      <c r="J1043" s="2">
        <v>4.4537037037037035E-2</v>
      </c>
      <c r="K1043" s="3">
        <v>10</v>
      </c>
      <c r="L1043" s="4">
        <f>HOUR(Acrescentar1[[#This Row],[tempo]])*60*60+MINUTE(Acrescentar1[[#This Row],[tempo]])*60+SECOND(Acrescentar1[[#This Row],[tempo]])</f>
        <v>3848</v>
      </c>
      <c r="M1043">
        <f>Acrescentar1[[#This Row],[tempo_s]]/Acrescentar1[[#This Row],[distancia]]</f>
        <v>384.8</v>
      </c>
      <c r="N1043" t="str">
        <f>TEXT(ROUNDDOWN(Acrescentar1[[#This Row],[ritmo_s]]/60,0),"00")</f>
        <v>06</v>
      </c>
      <c r="O1043" s="4" t="str">
        <f>TEXT(ROUND(((Acrescentar1[[#This Row],[ritmo_s]]/60-Acrescentar1[[#This Row],[comp_ritmo_min]])*100),2),"00")</f>
        <v>41</v>
      </c>
      <c r="P1043" t="str">
        <f>Acrescentar1[[#This Row],[comp_ritmo_min]]&amp;":"&amp;Acrescentar1[[#This Row],[comp_ritmo_seg]]</f>
        <v>06:41</v>
      </c>
    </row>
    <row r="1044" spans="1:16" x14ac:dyDescent="0.3">
      <c r="A1044">
        <v>1043</v>
      </c>
      <c r="B1044">
        <v>8809</v>
      </c>
      <c r="C1044" s="1" t="s">
        <v>292</v>
      </c>
      <c r="D1044" s="1" t="s">
        <v>1</v>
      </c>
      <c r="E1044">
        <v>41</v>
      </c>
      <c r="F1044" s="1" t="s">
        <v>14</v>
      </c>
      <c r="G1044" s="4">
        <v>194</v>
      </c>
      <c r="H1044" s="1" t="s">
        <v>6</v>
      </c>
      <c r="I1044" s="1" t="s">
        <v>19</v>
      </c>
      <c r="J1044" s="2">
        <v>4.4537037037037035E-2</v>
      </c>
      <c r="K1044" s="3">
        <v>10</v>
      </c>
      <c r="L1044" s="4">
        <f>HOUR(Acrescentar1[[#This Row],[tempo]])*60*60+MINUTE(Acrescentar1[[#This Row],[tempo]])*60+SECOND(Acrescentar1[[#This Row],[tempo]])</f>
        <v>3848</v>
      </c>
      <c r="M1044">
        <f>Acrescentar1[[#This Row],[tempo_s]]/Acrescentar1[[#This Row],[distancia]]</f>
        <v>384.8</v>
      </c>
      <c r="N1044" t="str">
        <f>TEXT(ROUNDDOWN(Acrescentar1[[#This Row],[ritmo_s]]/60,0),"00")</f>
        <v>06</v>
      </c>
      <c r="O1044" s="4" t="str">
        <f>TEXT(ROUND(((Acrescentar1[[#This Row],[ritmo_s]]/60-Acrescentar1[[#This Row],[comp_ritmo_min]])*100),2),"00")</f>
        <v>41</v>
      </c>
      <c r="P1044" t="str">
        <f>Acrescentar1[[#This Row],[comp_ritmo_min]]&amp;":"&amp;Acrescentar1[[#This Row],[comp_ritmo_seg]]</f>
        <v>06:41</v>
      </c>
    </row>
    <row r="1045" spans="1:16" x14ac:dyDescent="0.3">
      <c r="A1045">
        <v>1044</v>
      </c>
      <c r="B1045">
        <v>10254</v>
      </c>
      <c r="C1045" s="1" t="s">
        <v>293</v>
      </c>
      <c r="D1045" s="1" t="s">
        <v>1</v>
      </c>
      <c r="E1045">
        <v>47</v>
      </c>
      <c r="F1045" s="1" t="s">
        <v>16</v>
      </c>
      <c r="G1045" s="4">
        <v>161</v>
      </c>
      <c r="H1045" s="1" t="s">
        <v>6</v>
      </c>
      <c r="I1045" s="1" t="s">
        <v>6</v>
      </c>
      <c r="J1045" s="2">
        <v>4.4571759259259262E-2</v>
      </c>
      <c r="K1045" s="3">
        <v>10</v>
      </c>
      <c r="L1045" s="4">
        <f>HOUR(Acrescentar1[[#This Row],[tempo]])*60*60+MINUTE(Acrescentar1[[#This Row],[tempo]])*60+SECOND(Acrescentar1[[#This Row],[tempo]])</f>
        <v>3851</v>
      </c>
      <c r="M1045">
        <f>Acrescentar1[[#This Row],[tempo_s]]/Acrescentar1[[#This Row],[distancia]]</f>
        <v>385.1</v>
      </c>
      <c r="N1045" t="str">
        <f>TEXT(ROUNDDOWN(Acrescentar1[[#This Row],[ritmo_s]]/60,0),"00")</f>
        <v>06</v>
      </c>
      <c r="O1045" s="4" t="str">
        <f>TEXT(ROUND(((Acrescentar1[[#This Row],[ritmo_s]]/60-Acrescentar1[[#This Row],[comp_ritmo_min]])*100),2),"00")</f>
        <v>42</v>
      </c>
      <c r="P1045" t="str">
        <f>Acrescentar1[[#This Row],[comp_ritmo_min]]&amp;":"&amp;Acrescentar1[[#This Row],[comp_ritmo_seg]]</f>
        <v>06:42</v>
      </c>
    </row>
    <row r="1046" spans="1:16" x14ac:dyDescent="0.3">
      <c r="A1046">
        <v>1045</v>
      </c>
      <c r="B1046">
        <v>9994</v>
      </c>
      <c r="C1046" s="1" t="s">
        <v>294</v>
      </c>
      <c r="D1046" s="1" t="s">
        <v>1</v>
      </c>
      <c r="E1046">
        <v>60</v>
      </c>
      <c r="F1046" s="1" t="s">
        <v>51</v>
      </c>
      <c r="G1046" s="4">
        <v>41</v>
      </c>
      <c r="H1046" s="1" t="s">
        <v>6</v>
      </c>
      <c r="I1046" s="1" t="s">
        <v>6</v>
      </c>
      <c r="J1046" s="2">
        <v>4.4583333333333336E-2</v>
      </c>
      <c r="K1046" s="3">
        <v>10</v>
      </c>
      <c r="L1046" s="4">
        <f>HOUR(Acrescentar1[[#This Row],[tempo]])*60*60+MINUTE(Acrescentar1[[#This Row],[tempo]])*60+SECOND(Acrescentar1[[#This Row],[tempo]])</f>
        <v>3852</v>
      </c>
      <c r="M1046">
        <f>Acrescentar1[[#This Row],[tempo_s]]/Acrescentar1[[#This Row],[distancia]]</f>
        <v>385.2</v>
      </c>
      <c r="N1046" t="str">
        <f>TEXT(ROUNDDOWN(Acrescentar1[[#This Row],[ritmo_s]]/60,0),"00")</f>
        <v>06</v>
      </c>
      <c r="O1046" s="4" t="str">
        <f>TEXT(ROUND(((Acrescentar1[[#This Row],[ritmo_s]]/60-Acrescentar1[[#This Row],[comp_ritmo_min]])*100),2),"00")</f>
        <v>42</v>
      </c>
      <c r="P1046" t="str">
        <f>Acrescentar1[[#This Row],[comp_ritmo_min]]&amp;":"&amp;Acrescentar1[[#This Row],[comp_ritmo_seg]]</f>
        <v>06:42</v>
      </c>
    </row>
    <row r="1047" spans="1:16" x14ac:dyDescent="0.3">
      <c r="A1047">
        <v>1046</v>
      </c>
      <c r="B1047">
        <v>9438</v>
      </c>
      <c r="C1047" s="1" t="s">
        <v>295</v>
      </c>
      <c r="D1047" s="1" t="s">
        <v>1</v>
      </c>
      <c r="E1047">
        <v>21</v>
      </c>
      <c r="F1047" s="1" t="s">
        <v>5</v>
      </c>
      <c r="G1047" s="4">
        <v>45</v>
      </c>
      <c r="H1047" s="1" t="s">
        <v>6</v>
      </c>
      <c r="I1047" s="1" t="s">
        <v>92</v>
      </c>
      <c r="J1047" s="2">
        <v>4.4594907407407409E-2</v>
      </c>
      <c r="K1047" s="3">
        <v>10</v>
      </c>
      <c r="L1047" s="4">
        <f>HOUR(Acrescentar1[[#This Row],[tempo]])*60*60+MINUTE(Acrescentar1[[#This Row],[tempo]])*60+SECOND(Acrescentar1[[#This Row],[tempo]])</f>
        <v>3853</v>
      </c>
      <c r="M1047">
        <f>Acrescentar1[[#This Row],[tempo_s]]/Acrescentar1[[#This Row],[distancia]]</f>
        <v>385.3</v>
      </c>
      <c r="N1047" t="str">
        <f>TEXT(ROUNDDOWN(Acrescentar1[[#This Row],[ritmo_s]]/60,0),"00")</f>
        <v>06</v>
      </c>
      <c r="O1047" s="4" t="str">
        <f>TEXT(ROUND(((Acrescentar1[[#This Row],[ritmo_s]]/60-Acrescentar1[[#This Row],[comp_ritmo_min]])*100),2),"00")</f>
        <v>42</v>
      </c>
      <c r="P1047" t="str">
        <f>Acrescentar1[[#This Row],[comp_ritmo_min]]&amp;":"&amp;Acrescentar1[[#This Row],[comp_ritmo_seg]]</f>
        <v>06:42</v>
      </c>
    </row>
    <row r="1048" spans="1:16" x14ac:dyDescent="0.3">
      <c r="A1048">
        <v>1047</v>
      </c>
      <c r="B1048">
        <v>9259</v>
      </c>
      <c r="C1048" s="1" t="s">
        <v>296</v>
      </c>
      <c r="D1048" s="1" t="s">
        <v>1</v>
      </c>
      <c r="E1048">
        <v>35</v>
      </c>
      <c r="F1048" s="1" t="s">
        <v>11</v>
      </c>
      <c r="G1048" s="4">
        <v>169</v>
      </c>
      <c r="H1048" s="1" t="s">
        <v>6</v>
      </c>
      <c r="I1048" s="1" t="s">
        <v>7</v>
      </c>
      <c r="J1048" s="2">
        <v>4.4594907407407409E-2</v>
      </c>
      <c r="K1048" s="3">
        <v>10</v>
      </c>
      <c r="L1048" s="4">
        <f>HOUR(Acrescentar1[[#This Row],[tempo]])*60*60+MINUTE(Acrescentar1[[#This Row],[tempo]])*60+SECOND(Acrescentar1[[#This Row],[tempo]])</f>
        <v>3853</v>
      </c>
      <c r="M1048">
        <f>Acrescentar1[[#This Row],[tempo_s]]/Acrescentar1[[#This Row],[distancia]]</f>
        <v>385.3</v>
      </c>
      <c r="N1048" t="str">
        <f>TEXT(ROUNDDOWN(Acrescentar1[[#This Row],[ritmo_s]]/60,0),"00")</f>
        <v>06</v>
      </c>
      <c r="O1048" s="4" t="str">
        <f>TEXT(ROUND(((Acrescentar1[[#This Row],[ritmo_s]]/60-Acrescentar1[[#This Row],[comp_ritmo_min]])*100),2),"00")</f>
        <v>42</v>
      </c>
      <c r="P1048" t="str">
        <f>Acrescentar1[[#This Row],[comp_ritmo_min]]&amp;":"&amp;Acrescentar1[[#This Row],[comp_ritmo_seg]]</f>
        <v>06:42</v>
      </c>
    </row>
    <row r="1049" spans="1:16" x14ac:dyDescent="0.3">
      <c r="A1049">
        <v>1048</v>
      </c>
      <c r="B1049">
        <v>9860</v>
      </c>
      <c r="C1049" s="1" t="s">
        <v>297</v>
      </c>
      <c r="D1049" s="1" t="s">
        <v>1</v>
      </c>
      <c r="E1049">
        <v>41</v>
      </c>
      <c r="F1049" s="1" t="s">
        <v>14</v>
      </c>
      <c r="G1049" s="4">
        <v>195</v>
      </c>
      <c r="H1049" s="1" t="s">
        <v>6</v>
      </c>
      <c r="I1049" s="1" t="s">
        <v>6</v>
      </c>
      <c r="J1049" s="2">
        <v>4.4606481481481483E-2</v>
      </c>
      <c r="K1049" s="3">
        <v>10</v>
      </c>
      <c r="L1049" s="4">
        <f>HOUR(Acrescentar1[[#This Row],[tempo]])*60*60+MINUTE(Acrescentar1[[#This Row],[tempo]])*60+SECOND(Acrescentar1[[#This Row],[tempo]])</f>
        <v>3854</v>
      </c>
      <c r="M1049">
        <f>Acrescentar1[[#This Row],[tempo_s]]/Acrescentar1[[#This Row],[distancia]]</f>
        <v>385.4</v>
      </c>
      <c r="N1049" t="str">
        <f>TEXT(ROUNDDOWN(Acrescentar1[[#This Row],[ritmo_s]]/60,0),"00")</f>
        <v>06</v>
      </c>
      <c r="O1049" s="4" t="str">
        <f>TEXT(ROUND(((Acrescentar1[[#This Row],[ritmo_s]]/60-Acrescentar1[[#This Row],[comp_ritmo_min]])*100),2),"00")</f>
        <v>42</v>
      </c>
      <c r="P1049" t="str">
        <f>Acrescentar1[[#This Row],[comp_ritmo_min]]&amp;":"&amp;Acrescentar1[[#This Row],[comp_ritmo_seg]]</f>
        <v>06:42</v>
      </c>
    </row>
    <row r="1050" spans="1:16" x14ac:dyDescent="0.3">
      <c r="A1050">
        <v>1049</v>
      </c>
      <c r="B1050">
        <v>9575</v>
      </c>
      <c r="C1050" s="1" t="s">
        <v>298</v>
      </c>
      <c r="D1050" s="1" t="s">
        <v>1</v>
      </c>
      <c r="E1050">
        <v>61</v>
      </c>
      <c r="F1050" s="1" t="s">
        <v>51</v>
      </c>
      <c r="G1050" s="4">
        <v>42</v>
      </c>
      <c r="H1050" s="1" t="s">
        <v>6</v>
      </c>
      <c r="I1050" s="1" t="s">
        <v>299</v>
      </c>
      <c r="J1050" s="2">
        <v>4.462962962962963E-2</v>
      </c>
      <c r="K1050" s="3">
        <v>10</v>
      </c>
      <c r="L1050" s="4">
        <f>HOUR(Acrescentar1[[#This Row],[tempo]])*60*60+MINUTE(Acrescentar1[[#This Row],[tempo]])*60+SECOND(Acrescentar1[[#This Row],[tempo]])</f>
        <v>3856</v>
      </c>
      <c r="M1050">
        <f>Acrescentar1[[#This Row],[tempo_s]]/Acrescentar1[[#This Row],[distancia]]</f>
        <v>385.6</v>
      </c>
      <c r="N1050" t="str">
        <f>TEXT(ROUNDDOWN(Acrescentar1[[#This Row],[ritmo_s]]/60,0),"00")</f>
        <v>06</v>
      </c>
      <c r="O1050" s="4" t="str">
        <f>TEXT(ROUND(((Acrescentar1[[#This Row],[ritmo_s]]/60-Acrescentar1[[#This Row],[comp_ritmo_min]])*100),2),"00")</f>
        <v>43</v>
      </c>
      <c r="P1050" t="str">
        <f>Acrescentar1[[#This Row],[comp_ritmo_min]]&amp;":"&amp;Acrescentar1[[#This Row],[comp_ritmo_seg]]</f>
        <v>06:43</v>
      </c>
    </row>
    <row r="1051" spans="1:16" x14ac:dyDescent="0.3">
      <c r="A1051">
        <v>1050</v>
      </c>
      <c r="B1051">
        <v>9798</v>
      </c>
      <c r="C1051" s="1" t="s">
        <v>300</v>
      </c>
      <c r="D1051" s="1" t="s">
        <v>1</v>
      </c>
      <c r="E1051">
        <v>57</v>
      </c>
      <c r="F1051" s="1" t="s">
        <v>59</v>
      </c>
      <c r="G1051" s="4">
        <v>62</v>
      </c>
      <c r="H1051" s="1" t="s">
        <v>6</v>
      </c>
      <c r="I1051" s="1" t="s">
        <v>6</v>
      </c>
      <c r="J1051" s="2">
        <v>4.4641203703703704E-2</v>
      </c>
      <c r="K1051" s="3">
        <v>10</v>
      </c>
      <c r="L1051" s="4">
        <f>HOUR(Acrescentar1[[#This Row],[tempo]])*60*60+MINUTE(Acrescentar1[[#This Row],[tempo]])*60+SECOND(Acrescentar1[[#This Row],[tempo]])</f>
        <v>3857</v>
      </c>
      <c r="M1051">
        <f>Acrescentar1[[#This Row],[tempo_s]]/Acrescentar1[[#This Row],[distancia]]</f>
        <v>385.7</v>
      </c>
      <c r="N1051" t="str">
        <f>TEXT(ROUNDDOWN(Acrescentar1[[#This Row],[ritmo_s]]/60,0),"00")</f>
        <v>06</v>
      </c>
      <c r="O1051" s="4" t="str">
        <f>TEXT(ROUND(((Acrescentar1[[#This Row],[ritmo_s]]/60-Acrescentar1[[#This Row],[comp_ritmo_min]])*100),2),"00")</f>
        <v>43</v>
      </c>
      <c r="P1051" t="str">
        <f>Acrescentar1[[#This Row],[comp_ritmo_min]]&amp;":"&amp;Acrescentar1[[#This Row],[comp_ritmo_seg]]</f>
        <v>06:43</v>
      </c>
    </row>
    <row r="1052" spans="1:16" x14ac:dyDescent="0.3">
      <c r="A1052">
        <v>1051</v>
      </c>
      <c r="B1052">
        <v>9919</v>
      </c>
      <c r="C1052" s="1" t="s">
        <v>301</v>
      </c>
      <c r="D1052" s="1" t="s">
        <v>1</v>
      </c>
      <c r="E1052">
        <v>57</v>
      </c>
      <c r="F1052" s="1" t="s">
        <v>59</v>
      </c>
      <c r="G1052" s="4">
        <v>63</v>
      </c>
      <c r="H1052" s="1" t="s">
        <v>6</v>
      </c>
      <c r="I1052" s="1" t="s">
        <v>6</v>
      </c>
      <c r="J1052" s="2">
        <v>4.4664351851851851E-2</v>
      </c>
      <c r="K1052" s="3">
        <v>10</v>
      </c>
      <c r="L1052" s="4">
        <f>HOUR(Acrescentar1[[#This Row],[tempo]])*60*60+MINUTE(Acrescentar1[[#This Row],[tempo]])*60+SECOND(Acrescentar1[[#This Row],[tempo]])</f>
        <v>3859</v>
      </c>
      <c r="M1052">
        <f>Acrescentar1[[#This Row],[tempo_s]]/Acrescentar1[[#This Row],[distancia]]</f>
        <v>385.9</v>
      </c>
      <c r="N1052" t="str">
        <f>TEXT(ROUNDDOWN(Acrescentar1[[#This Row],[ritmo_s]]/60,0),"00")</f>
        <v>06</v>
      </c>
      <c r="O1052" s="4" t="str">
        <f>TEXT(ROUND(((Acrescentar1[[#This Row],[ritmo_s]]/60-Acrescentar1[[#This Row],[comp_ritmo_min]])*100),2),"00")</f>
        <v>43</v>
      </c>
      <c r="P1052" t="str">
        <f>Acrescentar1[[#This Row],[comp_ritmo_min]]&amp;":"&amp;Acrescentar1[[#This Row],[comp_ritmo_seg]]</f>
        <v>06:43</v>
      </c>
    </row>
    <row r="1053" spans="1:16" x14ac:dyDescent="0.3">
      <c r="A1053">
        <v>1052</v>
      </c>
      <c r="B1053">
        <v>8992</v>
      </c>
      <c r="C1053" s="1" t="s">
        <v>302</v>
      </c>
      <c r="D1053" s="1" t="s">
        <v>1</v>
      </c>
      <c r="E1053">
        <v>18</v>
      </c>
      <c r="F1053" s="1" t="s">
        <v>78</v>
      </c>
      <c r="G1053" s="4">
        <v>15</v>
      </c>
      <c r="H1053" s="1" t="s">
        <v>6</v>
      </c>
      <c r="I1053" s="1" t="s">
        <v>9</v>
      </c>
      <c r="J1053" s="2">
        <v>4.4687499999999998E-2</v>
      </c>
      <c r="K1053" s="3">
        <v>10</v>
      </c>
      <c r="L1053" s="4">
        <f>HOUR(Acrescentar1[[#This Row],[tempo]])*60*60+MINUTE(Acrescentar1[[#This Row],[tempo]])*60+SECOND(Acrescentar1[[#This Row],[tempo]])</f>
        <v>3861</v>
      </c>
      <c r="M1053">
        <f>Acrescentar1[[#This Row],[tempo_s]]/Acrescentar1[[#This Row],[distancia]]</f>
        <v>386.1</v>
      </c>
      <c r="N1053" t="str">
        <f>TEXT(ROUNDDOWN(Acrescentar1[[#This Row],[ritmo_s]]/60,0),"00")</f>
        <v>06</v>
      </c>
      <c r="O1053" s="4" t="str">
        <f>TEXT(ROUND(((Acrescentar1[[#This Row],[ritmo_s]]/60-Acrescentar1[[#This Row],[comp_ritmo_min]])*100),2),"00")</f>
        <v>44</v>
      </c>
      <c r="P1053" t="str">
        <f>Acrescentar1[[#This Row],[comp_ritmo_min]]&amp;":"&amp;Acrescentar1[[#This Row],[comp_ritmo_seg]]</f>
        <v>06:44</v>
      </c>
    </row>
    <row r="1054" spans="1:16" x14ac:dyDescent="0.3">
      <c r="A1054">
        <v>1053</v>
      </c>
      <c r="B1054">
        <v>8927</v>
      </c>
      <c r="C1054" s="1" t="s">
        <v>303</v>
      </c>
      <c r="D1054" s="1" t="s">
        <v>1</v>
      </c>
      <c r="E1054">
        <v>55</v>
      </c>
      <c r="F1054" s="1" t="s">
        <v>59</v>
      </c>
      <c r="G1054" s="4">
        <v>64</v>
      </c>
      <c r="H1054" s="1" t="s">
        <v>6</v>
      </c>
      <c r="I1054" s="1" t="s">
        <v>9</v>
      </c>
      <c r="J1054" s="2">
        <v>4.4722222222222219E-2</v>
      </c>
      <c r="K1054" s="3">
        <v>10</v>
      </c>
      <c r="L1054" s="4">
        <f>HOUR(Acrescentar1[[#This Row],[tempo]])*60*60+MINUTE(Acrescentar1[[#This Row],[tempo]])*60+SECOND(Acrescentar1[[#This Row],[tempo]])</f>
        <v>3864</v>
      </c>
      <c r="M1054">
        <f>Acrescentar1[[#This Row],[tempo_s]]/Acrescentar1[[#This Row],[distancia]]</f>
        <v>386.4</v>
      </c>
      <c r="N1054" t="str">
        <f>TEXT(ROUNDDOWN(Acrescentar1[[#This Row],[ritmo_s]]/60,0),"00")</f>
        <v>06</v>
      </c>
      <c r="O1054" s="4" t="str">
        <f>TEXT(ROUND(((Acrescentar1[[#This Row],[ritmo_s]]/60-Acrescentar1[[#This Row],[comp_ritmo_min]])*100),2),"00")</f>
        <v>44</v>
      </c>
      <c r="P1054" t="str">
        <f>Acrescentar1[[#This Row],[comp_ritmo_min]]&amp;":"&amp;Acrescentar1[[#This Row],[comp_ritmo_seg]]</f>
        <v>06:44</v>
      </c>
    </row>
    <row r="1055" spans="1:16" x14ac:dyDescent="0.3">
      <c r="A1055">
        <v>1054</v>
      </c>
      <c r="B1055">
        <v>11101</v>
      </c>
      <c r="C1055" s="1" t="s">
        <v>304</v>
      </c>
      <c r="D1055" s="1" t="s">
        <v>1</v>
      </c>
      <c r="E1055">
        <v>32</v>
      </c>
      <c r="F1055" s="1" t="s">
        <v>2</v>
      </c>
      <c r="G1055" s="4">
        <v>144</v>
      </c>
      <c r="H1055" s="1" t="s">
        <v>6</v>
      </c>
      <c r="I1055" s="1" t="s">
        <v>6</v>
      </c>
      <c r="J1055" s="2">
        <v>4.4756944444444446E-2</v>
      </c>
      <c r="K1055" s="3">
        <v>10</v>
      </c>
      <c r="L1055" s="4">
        <f>HOUR(Acrescentar1[[#This Row],[tempo]])*60*60+MINUTE(Acrescentar1[[#This Row],[tempo]])*60+SECOND(Acrescentar1[[#This Row],[tempo]])</f>
        <v>3867</v>
      </c>
      <c r="M1055">
        <f>Acrescentar1[[#This Row],[tempo_s]]/Acrescentar1[[#This Row],[distancia]]</f>
        <v>386.7</v>
      </c>
      <c r="N1055" t="str">
        <f>TEXT(ROUNDDOWN(Acrescentar1[[#This Row],[ritmo_s]]/60,0),"00")</f>
        <v>06</v>
      </c>
      <c r="O1055" s="4" t="str">
        <f>TEXT(ROUND(((Acrescentar1[[#This Row],[ritmo_s]]/60-Acrescentar1[[#This Row],[comp_ritmo_min]])*100),2),"00")</f>
        <v>45</v>
      </c>
      <c r="P1055" t="str">
        <f>Acrescentar1[[#This Row],[comp_ritmo_min]]&amp;":"&amp;Acrescentar1[[#This Row],[comp_ritmo_seg]]</f>
        <v>06:45</v>
      </c>
    </row>
    <row r="1056" spans="1:16" x14ac:dyDescent="0.3">
      <c r="A1056">
        <v>1055</v>
      </c>
      <c r="B1056">
        <v>9134</v>
      </c>
      <c r="C1056" s="1" t="s">
        <v>305</v>
      </c>
      <c r="D1056" s="1" t="s">
        <v>1</v>
      </c>
      <c r="E1056">
        <v>43</v>
      </c>
      <c r="F1056" s="1" t="s">
        <v>14</v>
      </c>
      <c r="G1056" s="4">
        <v>196</v>
      </c>
      <c r="H1056" s="1" t="s">
        <v>6</v>
      </c>
      <c r="I1056" s="1" t="s">
        <v>281</v>
      </c>
      <c r="J1056" s="2">
        <v>4.4814814814814814E-2</v>
      </c>
      <c r="K1056" s="3">
        <v>10</v>
      </c>
      <c r="L1056" s="4">
        <f>HOUR(Acrescentar1[[#This Row],[tempo]])*60*60+MINUTE(Acrescentar1[[#This Row],[tempo]])*60+SECOND(Acrescentar1[[#This Row],[tempo]])</f>
        <v>3872</v>
      </c>
      <c r="M1056">
        <f>Acrescentar1[[#This Row],[tempo_s]]/Acrescentar1[[#This Row],[distancia]]</f>
        <v>387.2</v>
      </c>
      <c r="N1056" t="str">
        <f>TEXT(ROUNDDOWN(Acrescentar1[[#This Row],[ritmo_s]]/60,0),"00")</f>
        <v>06</v>
      </c>
      <c r="O1056" s="4" t="str">
        <f>TEXT(ROUND(((Acrescentar1[[#This Row],[ritmo_s]]/60-Acrescentar1[[#This Row],[comp_ritmo_min]])*100),2),"00")</f>
        <v>45</v>
      </c>
      <c r="P1056" t="str">
        <f>Acrescentar1[[#This Row],[comp_ritmo_min]]&amp;":"&amp;Acrescentar1[[#This Row],[comp_ritmo_seg]]</f>
        <v>06:45</v>
      </c>
    </row>
    <row r="1057" spans="1:16" x14ac:dyDescent="0.3">
      <c r="A1057">
        <v>1056</v>
      </c>
      <c r="B1057">
        <v>10569</v>
      </c>
      <c r="C1057" s="1" t="s">
        <v>306</v>
      </c>
      <c r="D1057" s="1" t="s">
        <v>1</v>
      </c>
      <c r="E1057">
        <v>51</v>
      </c>
      <c r="F1057" s="1" t="s">
        <v>18</v>
      </c>
      <c r="G1057" s="4">
        <v>104</v>
      </c>
      <c r="H1057" s="1" t="s">
        <v>6</v>
      </c>
      <c r="I1057" s="1" t="s">
        <v>6</v>
      </c>
      <c r="J1057" s="2">
        <v>4.4826388888888888E-2</v>
      </c>
      <c r="K1057" s="3">
        <v>10</v>
      </c>
      <c r="L1057" s="4">
        <f>HOUR(Acrescentar1[[#This Row],[tempo]])*60*60+MINUTE(Acrescentar1[[#This Row],[tempo]])*60+SECOND(Acrescentar1[[#This Row],[tempo]])</f>
        <v>3873</v>
      </c>
      <c r="M1057">
        <f>Acrescentar1[[#This Row],[tempo_s]]/Acrescentar1[[#This Row],[distancia]]</f>
        <v>387.3</v>
      </c>
      <c r="N1057" t="str">
        <f>TEXT(ROUNDDOWN(Acrescentar1[[#This Row],[ritmo_s]]/60,0),"00")</f>
        <v>06</v>
      </c>
      <c r="O1057" s="4" t="str">
        <f>TEXT(ROUND(((Acrescentar1[[#This Row],[ritmo_s]]/60-Acrescentar1[[#This Row],[comp_ritmo_min]])*100),2),"00")</f>
        <v>46</v>
      </c>
      <c r="P1057" t="str">
        <f>Acrescentar1[[#This Row],[comp_ritmo_min]]&amp;":"&amp;Acrescentar1[[#This Row],[comp_ritmo_seg]]</f>
        <v>06:46</v>
      </c>
    </row>
    <row r="1058" spans="1:16" x14ac:dyDescent="0.3">
      <c r="A1058">
        <v>1057</v>
      </c>
      <c r="B1058">
        <v>9792</v>
      </c>
      <c r="C1058" s="1" t="s">
        <v>307</v>
      </c>
      <c r="D1058" s="1" t="s">
        <v>1</v>
      </c>
      <c r="E1058">
        <v>47</v>
      </c>
      <c r="F1058" s="1" t="s">
        <v>16</v>
      </c>
      <c r="G1058" s="4">
        <v>162</v>
      </c>
      <c r="H1058" s="1" t="s">
        <v>6</v>
      </c>
      <c r="I1058" s="1" t="s">
        <v>6</v>
      </c>
      <c r="J1058" s="2">
        <v>4.4837962962962961E-2</v>
      </c>
      <c r="K1058" s="3">
        <v>10</v>
      </c>
      <c r="L1058" s="4">
        <f>HOUR(Acrescentar1[[#This Row],[tempo]])*60*60+MINUTE(Acrescentar1[[#This Row],[tempo]])*60+SECOND(Acrescentar1[[#This Row],[tempo]])</f>
        <v>3874</v>
      </c>
      <c r="M1058">
        <f>Acrescentar1[[#This Row],[tempo_s]]/Acrescentar1[[#This Row],[distancia]]</f>
        <v>387.4</v>
      </c>
      <c r="N1058" t="str">
        <f>TEXT(ROUNDDOWN(Acrescentar1[[#This Row],[ritmo_s]]/60,0),"00")</f>
        <v>06</v>
      </c>
      <c r="O1058" s="4" t="str">
        <f>TEXT(ROUND(((Acrescentar1[[#This Row],[ritmo_s]]/60-Acrescentar1[[#This Row],[comp_ritmo_min]])*100),2),"00")</f>
        <v>46</v>
      </c>
      <c r="P1058" t="str">
        <f>Acrescentar1[[#This Row],[comp_ritmo_min]]&amp;":"&amp;Acrescentar1[[#This Row],[comp_ritmo_seg]]</f>
        <v>06:46</v>
      </c>
    </row>
    <row r="1059" spans="1:16" x14ac:dyDescent="0.3">
      <c r="A1059">
        <v>1058</v>
      </c>
      <c r="B1059">
        <v>9791</v>
      </c>
      <c r="C1059" s="1" t="s">
        <v>308</v>
      </c>
      <c r="D1059" s="1" t="s">
        <v>1</v>
      </c>
      <c r="E1059">
        <v>42</v>
      </c>
      <c r="F1059" s="1" t="s">
        <v>14</v>
      </c>
      <c r="G1059" s="4">
        <v>197</v>
      </c>
      <c r="H1059" s="1" t="s">
        <v>6</v>
      </c>
      <c r="I1059" s="1" t="s">
        <v>6</v>
      </c>
      <c r="J1059" s="2">
        <v>4.4849537037037035E-2</v>
      </c>
      <c r="K1059" s="3">
        <v>10</v>
      </c>
      <c r="L1059" s="4">
        <f>HOUR(Acrescentar1[[#This Row],[tempo]])*60*60+MINUTE(Acrescentar1[[#This Row],[tempo]])*60+SECOND(Acrescentar1[[#This Row],[tempo]])</f>
        <v>3875</v>
      </c>
      <c r="M1059">
        <f>Acrescentar1[[#This Row],[tempo_s]]/Acrescentar1[[#This Row],[distancia]]</f>
        <v>387.5</v>
      </c>
      <c r="N1059" t="str">
        <f>TEXT(ROUNDDOWN(Acrescentar1[[#This Row],[ritmo_s]]/60,0),"00")</f>
        <v>06</v>
      </c>
      <c r="O1059" s="4" t="str">
        <f>TEXT(ROUND(((Acrescentar1[[#This Row],[ritmo_s]]/60-Acrescentar1[[#This Row],[comp_ritmo_min]])*100),2),"00")</f>
        <v>46</v>
      </c>
      <c r="P1059" t="str">
        <f>Acrescentar1[[#This Row],[comp_ritmo_min]]&amp;":"&amp;Acrescentar1[[#This Row],[comp_ritmo_seg]]</f>
        <v>06:46</v>
      </c>
    </row>
    <row r="1060" spans="1:16" x14ac:dyDescent="0.3">
      <c r="A1060">
        <v>1059</v>
      </c>
      <c r="B1060">
        <v>10850</v>
      </c>
      <c r="C1060" s="1" t="s">
        <v>309</v>
      </c>
      <c r="D1060" s="1" t="s">
        <v>1</v>
      </c>
      <c r="E1060">
        <v>61</v>
      </c>
      <c r="F1060" s="1" t="s">
        <v>51</v>
      </c>
      <c r="G1060" s="4">
        <v>43</v>
      </c>
      <c r="H1060" s="1" t="s">
        <v>6</v>
      </c>
      <c r="I1060" s="1" t="s">
        <v>6</v>
      </c>
      <c r="J1060" s="2">
        <v>4.4895833333333336E-2</v>
      </c>
      <c r="K1060" s="3">
        <v>10</v>
      </c>
      <c r="L1060" s="4">
        <f>HOUR(Acrescentar1[[#This Row],[tempo]])*60*60+MINUTE(Acrescentar1[[#This Row],[tempo]])*60+SECOND(Acrescentar1[[#This Row],[tempo]])</f>
        <v>3879</v>
      </c>
      <c r="M1060">
        <f>Acrescentar1[[#This Row],[tempo_s]]/Acrescentar1[[#This Row],[distancia]]</f>
        <v>387.9</v>
      </c>
      <c r="N1060" t="str">
        <f>TEXT(ROUNDDOWN(Acrescentar1[[#This Row],[ritmo_s]]/60,0),"00")</f>
        <v>06</v>
      </c>
      <c r="O1060" s="4" t="str">
        <f>TEXT(ROUND(((Acrescentar1[[#This Row],[ritmo_s]]/60-Acrescentar1[[#This Row],[comp_ritmo_min]])*100),2),"00")</f>
        <v>47</v>
      </c>
      <c r="P1060" t="str">
        <f>Acrescentar1[[#This Row],[comp_ritmo_min]]&amp;":"&amp;Acrescentar1[[#This Row],[comp_ritmo_seg]]</f>
        <v>06:47</v>
      </c>
    </row>
    <row r="1061" spans="1:16" x14ac:dyDescent="0.3">
      <c r="A1061">
        <v>1060</v>
      </c>
      <c r="B1061">
        <v>10733</v>
      </c>
      <c r="C1061" s="1" t="s">
        <v>310</v>
      </c>
      <c r="D1061" s="1" t="s">
        <v>1</v>
      </c>
      <c r="E1061">
        <v>34</v>
      </c>
      <c r="F1061" s="1" t="s">
        <v>2</v>
      </c>
      <c r="G1061" s="4">
        <v>145</v>
      </c>
      <c r="H1061" s="1" t="s">
        <v>6</v>
      </c>
      <c r="I1061" s="1" t="s">
        <v>6</v>
      </c>
      <c r="J1061" s="2">
        <v>4.494212962962963E-2</v>
      </c>
      <c r="K1061" s="3">
        <v>10</v>
      </c>
      <c r="L1061" s="4">
        <f>HOUR(Acrescentar1[[#This Row],[tempo]])*60*60+MINUTE(Acrescentar1[[#This Row],[tempo]])*60+SECOND(Acrescentar1[[#This Row],[tempo]])</f>
        <v>3883</v>
      </c>
      <c r="M1061">
        <f>Acrescentar1[[#This Row],[tempo_s]]/Acrescentar1[[#This Row],[distancia]]</f>
        <v>388.3</v>
      </c>
      <c r="N1061" t="str">
        <f>TEXT(ROUNDDOWN(Acrescentar1[[#This Row],[ritmo_s]]/60,0),"00")</f>
        <v>06</v>
      </c>
      <c r="O1061" s="4" t="str">
        <f>TEXT(ROUND(((Acrescentar1[[#This Row],[ritmo_s]]/60-Acrescentar1[[#This Row],[comp_ritmo_min]])*100),2),"00")</f>
        <v>47</v>
      </c>
      <c r="P1061" t="str">
        <f>Acrescentar1[[#This Row],[comp_ritmo_min]]&amp;":"&amp;Acrescentar1[[#This Row],[comp_ritmo_seg]]</f>
        <v>06:47</v>
      </c>
    </row>
    <row r="1062" spans="1:16" x14ac:dyDescent="0.3">
      <c r="A1062">
        <v>1061</v>
      </c>
      <c r="B1062">
        <v>10640</v>
      </c>
      <c r="C1062" s="1" t="s">
        <v>311</v>
      </c>
      <c r="D1062" s="1" t="s">
        <v>1</v>
      </c>
      <c r="E1062">
        <v>43</v>
      </c>
      <c r="F1062" s="1" t="s">
        <v>14</v>
      </c>
      <c r="G1062" s="4">
        <v>198</v>
      </c>
      <c r="H1062" s="1" t="s">
        <v>6</v>
      </c>
      <c r="I1062" s="1" t="s">
        <v>6</v>
      </c>
      <c r="J1062" s="2">
        <v>4.4953703703703704E-2</v>
      </c>
      <c r="K1062" s="3">
        <v>10</v>
      </c>
      <c r="L1062" s="4">
        <f>HOUR(Acrescentar1[[#This Row],[tempo]])*60*60+MINUTE(Acrescentar1[[#This Row],[tempo]])*60+SECOND(Acrescentar1[[#This Row],[tempo]])</f>
        <v>3884</v>
      </c>
      <c r="M1062">
        <f>Acrescentar1[[#This Row],[tempo_s]]/Acrescentar1[[#This Row],[distancia]]</f>
        <v>388.4</v>
      </c>
      <c r="N1062" t="str">
        <f>TEXT(ROUNDDOWN(Acrescentar1[[#This Row],[ritmo_s]]/60,0),"00")</f>
        <v>06</v>
      </c>
      <c r="O1062" s="4" t="str">
        <f>TEXT(ROUND(((Acrescentar1[[#This Row],[ritmo_s]]/60-Acrescentar1[[#This Row],[comp_ritmo_min]])*100),2),"00")</f>
        <v>47</v>
      </c>
      <c r="P1062" t="str">
        <f>Acrescentar1[[#This Row],[comp_ritmo_min]]&amp;":"&amp;Acrescentar1[[#This Row],[comp_ritmo_seg]]</f>
        <v>06:47</v>
      </c>
    </row>
    <row r="1063" spans="1:16" x14ac:dyDescent="0.3">
      <c r="A1063">
        <v>1062</v>
      </c>
      <c r="B1063">
        <v>10697</v>
      </c>
      <c r="C1063" s="1" t="s">
        <v>312</v>
      </c>
      <c r="D1063" s="1" t="s">
        <v>1</v>
      </c>
      <c r="E1063">
        <v>38</v>
      </c>
      <c r="F1063" s="1" t="s">
        <v>11</v>
      </c>
      <c r="G1063" s="4">
        <v>170</v>
      </c>
      <c r="H1063" s="1" t="s">
        <v>6</v>
      </c>
      <c r="I1063" s="1" t="s">
        <v>6</v>
      </c>
      <c r="J1063" s="2">
        <v>4.4965277777777778E-2</v>
      </c>
      <c r="K1063" s="3">
        <v>10</v>
      </c>
      <c r="L1063" s="4">
        <f>HOUR(Acrescentar1[[#This Row],[tempo]])*60*60+MINUTE(Acrescentar1[[#This Row],[tempo]])*60+SECOND(Acrescentar1[[#This Row],[tempo]])</f>
        <v>3885</v>
      </c>
      <c r="M1063">
        <f>Acrescentar1[[#This Row],[tempo_s]]/Acrescentar1[[#This Row],[distancia]]</f>
        <v>388.5</v>
      </c>
      <c r="N1063" t="str">
        <f>TEXT(ROUNDDOWN(Acrescentar1[[#This Row],[ritmo_s]]/60,0),"00")</f>
        <v>06</v>
      </c>
      <c r="O1063" s="4" t="str">
        <f>TEXT(ROUND(((Acrescentar1[[#This Row],[ritmo_s]]/60-Acrescentar1[[#This Row],[comp_ritmo_min]])*100),2),"00")</f>
        <v>48</v>
      </c>
      <c r="P1063" t="str">
        <f>Acrescentar1[[#This Row],[comp_ritmo_min]]&amp;":"&amp;Acrescentar1[[#This Row],[comp_ritmo_seg]]</f>
        <v>06:48</v>
      </c>
    </row>
    <row r="1064" spans="1:16" x14ac:dyDescent="0.3">
      <c r="A1064">
        <v>1063</v>
      </c>
      <c r="B1064">
        <v>9281</v>
      </c>
      <c r="C1064" s="1" t="s">
        <v>313</v>
      </c>
      <c r="D1064" s="1" t="s">
        <v>1</v>
      </c>
      <c r="E1064">
        <v>37</v>
      </c>
      <c r="F1064" s="1" t="s">
        <v>11</v>
      </c>
      <c r="G1064" s="4">
        <v>171</v>
      </c>
      <c r="H1064" s="1" t="s">
        <v>6</v>
      </c>
      <c r="I1064" s="1" t="s">
        <v>7</v>
      </c>
      <c r="J1064" s="2">
        <v>4.4976851851851851E-2</v>
      </c>
      <c r="K1064" s="3">
        <v>10</v>
      </c>
      <c r="L1064" s="4">
        <f>HOUR(Acrescentar1[[#This Row],[tempo]])*60*60+MINUTE(Acrescentar1[[#This Row],[tempo]])*60+SECOND(Acrescentar1[[#This Row],[tempo]])</f>
        <v>3886</v>
      </c>
      <c r="M1064">
        <f>Acrescentar1[[#This Row],[tempo_s]]/Acrescentar1[[#This Row],[distancia]]</f>
        <v>388.6</v>
      </c>
      <c r="N1064" t="str">
        <f>TEXT(ROUNDDOWN(Acrescentar1[[#This Row],[ritmo_s]]/60,0),"00")</f>
        <v>06</v>
      </c>
      <c r="O1064" s="4" t="str">
        <f>TEXT(ROUND(((Acrescentar1[[#This Row],[ritmo_s]]/60-Acrescentar1[[#This Row],[comp_ritmo_min]])*100),2),"00")</f>
        <v>48</v>
      </c>
      <c r="P1064" t="str">
        <f>Acrescentar1[[#This Row],[comp_ritmo_min]]&amp;":"&amp;Acrescentar1[[#This Row],[comp_ritmo_seg]]</f>
        <v>06:48</v>
      </c>
    </row>
    <row r="1065" spans="1:16" x14ac:dyDescent="0.3">
      <c r="A1065">
        <v>1064</v>
      </c>
      <c r="B1065">
        <v>9568</v>
      </c>
      <c r="C1065" s="1" t="s">
        <v>314</v>
      </c>
      <c r="D1065" s="1" t="s">
        <v>1</v>
      </c>
      <c r="E1065">
        <v>34</v>
      </c>
      <c r="F1065" s="1" t="s">
        <v>2</v>
      </c>
      <c r="G1065" s="4">
        <v>146</v>
      </c>
      <c r="H1065" s="1" t="s">
        <v>6</v>
      </c>
      <c r="I1065" s="1" t="s">
        <v>299</v>
      </c>
      <c r="J1065" s="2">
        <v>4.4976851851851851E-2</v>
      </c>
      <c r="K1065" s="3">
        <v>10</v>
      </c>
      <c r="L1065" s="4">
        <f>HOUR(Acrescentar1[[#This Row],[tempo]])*60*60+MINUTE(Acrescentar1[[#This Row],[tempo]])*60+SECOND(Acrescentar1[[#This Row],[tempo]])</f>
        <v>3886</v>
      </c>
      <c r="M1065">
        <f>Acrescentar1[[#This Row],[tempo_s]]/Acrescentar1[[#This Row],[distancia]]</f>
        <v>388.6</v>
      </c>
      <c r="N1065" t="str">
        <f>TEXT(ROUNDDOWN(Acrescentar1[[#This Row],[ritmo_s]]/60,0),"00")</f>
        <v>06</v>
      </c>
      <c r="O1065" s="4" t="str">
        <f>TEXT(ROUND(((Acrescentar1[[#This Row],[ritmo_s]]/60-Acrescentar1[[#This Row],[comp_ritmo_min]])*100),2),"00")</f>
        <v>48</v>
      </c>
      <c r="P1065" t="str">
        <f>Acrescentar1[[#This Row],[comp_ritmo_min]]&amp;":"&amp;Acrescentar1[[#This Row],[comp_ritmo_seg]]</f>
        <v>06:48</v>
      </c>
    </row>
    <row r="1066" spans="1:16" x14ac:dyDescent="0.3">
      <c r="A1066">
        <v>1065</v>
      </c>
      <c r="B1066">
        <v>9115</v>
      </c>
      <c r="C1066" s="1" t="s">
        <v>315</v>
      </c>
      <c r="D1066" s="1" t="s">
        <v>1</v>
      </c>
      <c r="E1066">
        <v>53</v>
      </c>
      <c r="F1066" s="1" t="s">
        <v>18</v>
      </c>
      <c r="G1066" s="4">
        <v>105</v>
      </c>
      <c r="H1066" s="1" t="s">
        <v>6</v>
      </c>
      <c r="I1066" s="1" t="s">
        <v>9</v>
      </c>
      <c r="J1066" s="2">
        <v>4.4988425925925925E-2</v>
      </c>
      <c r="K1066" s="3">
        <v>10</v>
      </c>
      <c r="L1066" s="4">
        <f>HOUR(Acrescentar1[[#This Row],[tempo]])*60*60+MINUTE(Acrescentar1[[#This Row],[tempo]])*60+SECOND(Acrescentar1[[#This Row],[tempo]])</f>
        <v>3887</v>
      </c>
      <c r="M1066">
        <f>Acrescentar1[[#This Row],[tempo_s]]/Acrescentar1[[#This Row],[distancia]]</f>
        <v>388.7</v>
      </c>
      <c r="N1066" t="str">
        <f>TEXT(ROUNDDOWN(Acrescentar1[[#This Row],[ritmo_s]]/60,0),"00")</f>
        <v>06</v>
      </c>
      <c r="O1066" s="4" t="str">
        <f>TEXT(ROUND(((Acrescentar1[[#This Row],[ritmo_s]]/60-Acrescentar1[[#This Row],[comp_ritmo_min]])*100),2),"00")</f>
        <v>48</v>
      </c>
      <c r="P1066" t="str">
        <f>Acrescentar1[[#This Row],[comp_ritmo_min]]&amp;":"&amp;Acrescentar1[[#This Row],[comp_ritmo_seg]]</f>
        <v>06:48</v>
      </c>
    </row>
    <row r="1067" spans="1:16" x14ac:dyDescent="0.3">
      <c r="A1067">
        <v>1066</v>
      </c>
      <c r="B1067">
        <v>9981</v>
      </c>
      <c r="C1067" s="1" t="s">
        <v>316</v>
      </c>
      <c r="D1067" s="1" t="s">
        <v>1</v>
      </c>
      <c r="E1067">
        <v>35</v>
      </c>
      <c r="F1067" s="1" t="s">
        <v>11</v>
      </c>
      <c r="G1067" s="4">
        <v>172</v>
      </c>
      <c r="H1067" s="1" t="s">
        <v>6</v>
      </c>
      <c r="I1067" s="1" t="s">
        <v>6</v>
      </c>
      <c r="J1067" s="2">
        <v>4.5011574074074072E-2</v>
      </c>
      <c r="K1067" s="3">
        <v>10</v>
      </c>
      <c r="L1067" s="4">
        <f>HOUR(Acrescentar1[[#This Row],[tempo]])*60*60+MINUTE(Acrescentar1[[#This Row],[tempo]])*60+SECOND(Acrescentar1[[#This Row],[tempo]])</f>
        <v>3889</v>
      </c>
      <c r="M1067">
        <f>Acrescentar1[[#This Row],[tempo_s]]/Acrescentar1[[#This Row],[distancia]]</f>
        <v>388.9</v>
      </c>
      <c r="N1067" t="str">
        <f>TEXT(ROUNDDOWN(Acrescentar1[[#This Row],[ritmo_s]]/60,0),"00")</f>
        <v>06</v>
      </c>
      <c r="O1067" s="4" t="str">
        <f>TEXT(ROUND(((Acrescentar1[[#This Row],[ritmo_s]]/60-Acrescentar1[[#This Row],[comp_ritmo_min]])*100),2),"00")</f>
        <v>48</v>
      </c>
      <c r="P1067" t="str">
        <f>Acrescentar1[[#This Row],[comp_ritmo_min]]&amp;":"&amp;Acrescentar1[[#This Row],[comp_ritmo_seg]]</f>
        <v>06:48</v>
      </c>
    </row>
    <row r="1068" spans="1:16" x14ac:dyDescent="0.3">
      <c r="A1068">
        <v>1067</v>
      </c>
      <c r="B1068">
        <v>10497</v>
      </c>
      <c r="C1068" s="1" t="s">
        <v>317</v>
      </c>
      <c r="D1068" s="1" t="s">
        <v>1</v>
      </c>
      <c r="E1068">
        <v>35</v>
      </c>
      <c r="F1068" s="1" t="s">
        <v>11</v>
      </c>
      <c r="G1068" s="4">
        <v>173</v>
      </c>
      <c r="H1068" s="1" t="s">
        <v>6</v>
      </c>
      <c r="I1068" s="1" t="s">
        <v>6</v>
      </c>
      <c r="J1068" s="2">
        <v>4.5011574074074072E-2</v>
      </c>
      <c r="K1068" s="3">
        <v>10</v>
      </c>
      <c r="L1068" s="4">
        <f>HOUR(Acrescentar1[[#This Row],[tempo]])*60*60+MINUTE(Acrescentar1[[#This Row],[tempo]])*60+SECOND(Acrescentar1[[#This Row],[tempo]])</f>
        <v>3889</v>
      </c>
      <c r="M1068">
        <f>Acrescentar1[[#This Row],[tempo_s]]/Acrescentar1[[#This Row],[distancia]]</f>
        <v>388.9</v>
      </c>
      <c r="N1068" t="str">
        <f>TEXT(ROUNDDOWN(Acrescentar1[[#This Row],[ritmo_s]]/60,0),"00")</f>
        <v>06</v>
      </c>
      <c r="O1068" s="4" t="str">
        <f>TEXT(ROUND(((Acrescentar1[[#This Row],[ritmo_s]]/60-Acrescentar1[[#This Row],[comp_ritmo_min]])*100),2),"00")</f>
        <v>48</v>
      </c>
      <c r="P1068" t="str">
        <f>Acrescentar1[[#This Row],[comp_ritmo_min]]&amp;":"&amp;Acrescentar1[[#This Row],[comp_ritmo_seg]]</f>
        <v>06:48</v>
      </c>
    </row>
    <row r="1069" spans="1:16" x14ac:dyDescent="0.3">
      <c r="A1069">
        <v>1068</v>
      </c>
      <c r="B1069">
        <v>10892</v>
      </c>
      <c r="C1069" s="1" t="s">
        <v>318</v>
      </c>
      <c r="D1069" s="1" t="s">
        <v>1</v>
      </c>
      <c r="E1069">
        <v>44</v>
      </c>
      <c r="F1069" s="1" t="s">
        <v>14</v>
      </c>
      <c r="G1069" s="4">
        <v>199</v>
      </c>
      <c r="H1069" s="1" t="s">
        <v>6</v>
      </c>
      <c r="I1069" s="1" t="s">
        <v>6</v>
      </c>
      <c r="J1069" s="2">
        <v>4.5023148148148145E-2</v>
      </c>
      <c r="K1069" s="3">
        <v>10</v>
      </c>
      <c r="L1069" s="4">
        <f>HOUR(Acrescentar1[[#This Row],[tempo]])*60*60+MINUTE(Acrescentar1[[#This Row],[tempo]])*60+SECOND(Acrescentar1[[#This Row],[tempo]])</f>
        <v>3890</v>
      </c>
      <c r="M1069">
        <f>Acrescentar1[[#This Row],[tempo_s]]/Acrescentar1[[#This Row],[distancia]]</f>
        <v>389</v>
      </c>
      <c r="N1069" t="str">
        <f>TEXT(ROUNDDOWN(Acrescentar1[[#This Row],[ritmo_s]]/60,0),"00")</f>
        <v>06</v>
      </c>
      <c r="O1069" s="4" t="str">
        <f>TEXT(ROUND(((Acrescentar1[[#This Row],[ritmo_s]]/60-Acrescentar1[[#This Row],[comp_ritmo_min]])*100),2),"00")</f>
        <v>48</v>
      </c>
      <c r="P1069" t="str">
        <f>Acrescentar1[[#This Row],[comp_ritmo_min]]&amp;":"&amp;Acrescentar1[[#This Row],[comp_ritmo_seg]]</f>
        <v>06:48</v>
      </c>
    </row>
    <row r="1070" spans="1:16" x14ac:dyDescent="0.3">
      <c r="A1070">
        <v>1069</v>
      </c>
      <c r="B1070">
        <v>10226</v>
      </c>
      <c r="C1070" s="1" t="s">
        <v>319</v>
      </c>
      <c r="D1070" s="1" t="s">
        <v>1</v>
      </c>
      <c r="E1070">
        <v>35</v>
      </c>
      <c r="F1070" s="1" t="s">
        <v>11</v>
      </c>
      <c r="G1070" s="4">
        <v>174</v>
      </c>
      <c r="H1070" s="1" t="s">
        <v>6</v>
      </c>
      <c r="I1070" s="1" t="s">
        <v>6</v>
      </c>
      <c r="J1070" s="2">
        <v>4.5034722222222219E-2</v>
      </c>
      <c r="K1070" s="3">
        <v>10</v>
      </c>
      <c r="L1070" s="4">
        <f>HOUR(Acrescentar1[[#This Row],[tempo]])*60*60+MINUTE(Acrescentar1[[#This Row],[tempo]])*60+SECOND(Acrescentar1[[#This Row],[tempo]])</f>
        <v>3891</v>
      </c>
      <c r="M1070">
        <f>Acrescentar1[[#This Row],[tempo_s]]/Acrescentar1[[#This Row],[distancia]]</f>
        <v>389.1</v>
      </c>
      <c r="N1070" t="str">
        <f>TEXT(ROUNDDOWN(Acrescentar1[[#This Row],[ritmo_s]]/60,0),"00")</f>
        <v>06</v>
      </c>
      <c r="O1070" s="4" t="str">
        <f>TEXT(ROUND(((Acrescentar1[[#This Row],[ritmo_s]]/60-Acrescentar1[[#This Row],[comp_ritmo_min]])*100),2),"00")</f>
        <v>49</v>
      </c>
      <c r="P1070" t="str">
        <f>Acrescentar1[[#This Row],[comp_ritmo_min]]&amp;":"&amp;Acrescentar1[[#This Row],[comp_ritmo_seg]]</f>
        <v>06:49</v>
      </c>
    </row>
    <row r="1071" spans="1:16" x14ac:dyDescent="0.3">
      <c r="A1071">
        <v>1070</v>
      </c>
      <c r="B1071">
        <v>10865</v>
      </c>
      <c r="C1071" s="1" t="s">
        <v>320</v>
      </c>
      <c r="D1071" s="1" t="s">
        <v>1</v>
      </c>
      <c r="E1071">
        <v>43</v>
      </c>
      <c r="F1071" s="1" t="s">
        <v>14</v>
      </c>
      <c r="G1071" s="4">
        <v>200</v>
      </c>
      <c r="H1071" s="1" t="s">
        <v>6</v>
      </c>
      <c r="I1071" s="1" t="s">
        <v>6</v>
      </c>
      <c r="J1071" s="2">
        <v>4.508101851851852E-2</v>
      </c>
      <c r="K1071" s="3">
        <v>10</v>
      </c>
      <c r="L1071" s="4">
        <f>HOUR(Acrescentar1[[#This Row],[tempo]])*60*60+MINUTE(Acrescentar1[[#This Row],[tempo]])*60+SECOND(Acrescentar1[[#This Row],[tempo]])</f>
        <v>3895</v>
      </c>
      <c r="M1071">
        <f>Acrescentar1[[#This Row],[tempo_s]]/Acrescentar1[[#This Row],[distancia]]</f>
        <v>389.5</v>
      </c>
      <c r="N1071" t="str">
        <f>TEXT(ROUNDDOWN(Acrescentar1[[#This Row],[ritmo_s]]/60,0),"00")</f>
        <v>06</v>
      </c>
      <c r="O1071" s="4" t="str">
        <f>TEXT(ROUND(((Acrescentar1[[#This Row],[ritmo_s]]/60-Acrescentar1[[#This Row],[comp_ritmo_min]])*100),2),"00")</f>
        <v>49</v>
      </c>
      <c r="P1071" t="str">
        <f>Acrescentar1[[#This Row],[comp_ritmo_min]]&amp;":"&amp;Acrescentar1[[#This Row],[comp_ritmo_seg]]</f>
        <v>06:49</v>
      </c>
    </row>
    <row r="1072" spans="1:16" x14ac:dyDescent="0.3">
      <c r="A1072">
        <v>1071</v>
      </c>
      <c r="B1072">
        <v>10558</v>
      </c>
      <c r="C1072" s="1" t="s">
        <v>321</v>
      </c>
      <c r="D1072" s="1" t="s">
        <v>1</v>
      </c>
      <c r="E1072">
        <v>41</v>
      </c>
      <c r="F1072" s="1" t="s">
        <v>14</v>
      </c>
      <c r="G1072" s="4">
        <v>201</v>
      </c>
      <c r="H1072" s="1" t="s">
        <v>6</v>
      </c>
      <c r="I1072" s="1" t="s">
        <v>6</v>
      </c>
      <c r="J1072" s="2">
        <v>4.508101851851852E-2</v>
      </c>
      <c r="K1072" s="3">
        <v>10</v>
      </c>
      <c r="L1072" s="4">
        <f>HOUR(Acrescentar1[[#This Row],[tempo]])*60*60+MINUTE(Acrescentar1[[#This Row],[tempo]])*60+SECOND(Acrescentar1[[#This Row],[tempo]])</f>
        <v>3895</v>
      </c>
      <c r="M1072">
        <f>Acrescentar1[[#This Row],[tempo_s]]/Acrescentar1[[#This Row],[distancia]]</f>
        <v>389.5</v>
      </c>
      <c r="N1072" t="str">
        <f>TEXT(ROUNDDOWN(Acrescentar1[[#This Row],[ritmo_s]]/60,0),"00")</f>
        <v>06</v>
      </c>
      <c r="O1072" s="4" t="str">
        <f>TEXT(ROUND(((Acrescentar1[[#This Row],[ritmo_s]]/60-Acrescentar1[[#This Row],[comp_ritmo_min]])*100),2),"00")</f>
        <v>49</v>
      </c>
      <c r="P1072" t="str">
        <f>Acrescentar1[[#This Row],[comp_ritmo_min]]&amp;":"&amp;Acrescentar1[[#This Row],[comp_ritmo_seg]]</f>
        <v>06:49</v>
      </c>
    </row>
    <row r="1073" spans="1:16" x14ac:dyDescent="0.3">
      <c r="A1073">
        <v>1072</v>
      </c>
      <c r="B1073">
        <v>10601</v>
      </c>
      <c r="C1073" s="1" t="s">
        <v>322</v>
      </c>
      <c r="D1073" s="1" t="s">
        <v>1</v>
      </c>
      <c r="E1073">
        <v>44</v>
      </c>
      <c r="F1073" s="1" t="s">
        <v>14</v>
      </c>
      <c r="G1073" s="4">
        <v>202</v>
      </c>
      <c r="H1073" s="1" t="s">
        <v>6</v>
      </c>
      <c r="I1073" s="1" t="s">
        <v>6</v>
      </c>
      <c r="J1073" s="2">
        <v>4.5104166666666667E-2</v>
      </c>
      <c r="K1073" s="3">
        <v>10</v>
      </c>
      <c r="L1073" s="4">
        <f>HOUR(Acrescentar1[[#This Row],[tempo]])*60*60+MINUTE(Acrescentar1[[#This Row],[tempo]])*60+SECOND(Acrescentar1[[#This Row],[tempo]])</f>
        <v>3897</v>
      </c>
      <c r="M1073">
        <f>Acrescentar1[[#This Row],[tempo_s]]/Acrescentar1[[#This Row],[distancia]]</f>
        <v>389.7</v>
      </c>
      <c r="N1073" t="str">
        <f>TEXT(ROUNDDOWN(Acrescentar1[[#This Row],[ritmo_s]]/60,0),"00")</f>
        <v>06</v>
      </c>
      <c r="O1073" s="4" t="str">
        <f>TEXT(ROUND(((Acrescentar1[[#This Row],[ritmo_s]]/60-Acrescentar1[[#This Row],[comp_ritmo_min]])*100),2),"00")</f>
        <v>50</v>
      </c>
      <c r="P1073" t="str">
        <f>Acrescentar1[[#This Row],[comp_ritmo_min]]&amp;":"&amp;Acrescentar1[[#This Row],[comp_ritmo_seg]]</f>
        <v>06:50</v>
      </c>
    </row>
    <row r="1074" spans="1:16" x14ac:dyDescent="0.3">
      <c r="A1074">
        <v>1073</v>
      </c>
      <c r="B1074">
        <v>9876</v>
      </c>
      <c r="C1074" s="1" t="s">
        <v>323</v>
      </c>
      <c r="D1074" s="1" t="s">
        <v>1</v>
      </c>
      <c r="E1074">
        <v>34</v>
      </c>
      <c r="F1074" s="1" t="s">
        <v>2</v>
      </c>
      <c r="G1074" s="4">
        <v>147</v>
      </c>
      <c r="H1074" s="1" t="s">
        <v>6</v>
      </c>
      <c r="I1074" s="1" t="s">
        <v>6</v>
      </c>
      <c r="J1074" s="2">
        <v>4.5115740740740741E-2</v>
      </c>
      <c r="K1074" s="3">
        <v>10</v>
      </c>
      <c r="L1074" s="4">
        <f>HOUR(Acrescentar1[[#This Row],[tempo]])*60*60+MINUTE(Acrescentar1[[#This Row],[tempo]])*60+SECOND(Acrescentar1[[#This Row],[tempo]])</f>
        <v>3898</v>
      </c>
      <c r="M1074">
        <f>Acrescentar1[[#This Row],[tempo_s]]/Acrescentar1[[#This Row],[distancia]]</f>
        <v>389.8</v>
      </c>
      <c r="N1074" t="str">
        <f>TEXT(ROUNDDOWN(Acrescentar1[[#This Row],[ritmo_s]]/60,0),"00")</f>
        <v>06</v>
      </c>
      <c r="O1074" s="4" t="str">
        <f>TEXT(ROUND(((Acrescentar1[[#This Row],[ritmo_s]]/60-Acrescentar1[[#This Row],[comp_ritmo_min]])*100),2),"00")</f>
        <v>50</v>
      </c>
      <c r="P1074" t="str">
        <f>Acrescentar1[[#This Row],[comp_ritmo_min]]&amp;":"&amp;Acrescentar1[[#This Row],[comp_ritmo_seg]]</f>
        <v>06:50</v>
      </c>
    </row>
    <row r="1075" spans="1:16" x14ac:dyDescent="0.3">
      <c r="A1075">
        <v>1074</v>
      </c>
      <c r="B1075">
        <v>8631</v>
      </c>
      <c r="C1075" s="1" t="s">
        <v>324</v>
      </c>
      <c r="D1075" s="1" t="s">
        <v>1</v>
      </c>
      <c r="E1075">
        <v>49</v>
      </c>
      <c r="F1075" s="1" t="s">
        <v>16</v>
      </c>
      <c r="G1075" s="4">
        <v>163</v>
      </c>
      <c r="H1075" s="1" t="s">
        <v>6</v>
      </c>
      <c r="I1075" s="1" t="s">
        <v>80</v>
      </c>
      <c r="J1075" s="2">
        <v>4.5127314814814815E-2</v>
      </c>
      <c r="K1075" s="3">
        <v>10</v>
      </c>
      <c r="L1075" s="4">
        <f>HOUR(Acrescentar1[[#This Row],[tempo]])*60*60+MINUTE(Acrescentar1[[#This Row],[tempo]])*60+SECOND(Acrescentar1[[#This Row],[tempo]])</f>
        <v>3899</v>
      </c>
      <c r="M1075">
        <f>Acrescentar1[[#This Row],[tempo_s]]/Acrescentar1[[#This Row],[distancia]]</f>
        <v>389.9</v>
      </c>
      <c r="N1075" t="str">
        <f>TEXT(ROUNDDOWN(Acrescentar1[[#This Row],[ritmo_s]]/60,0),"00")</f>
        <v>06</v>
      </c>
      <c r="O1075" s="4" t="str">
        <f>TEXT(ROUND(((Acrescentar1[[#This Row],[ritmo_s]]/60-Acrescentar1[[#This Row],[comp_ritmo_min]])*100),2),"00")</f>
        <v>50</v>
      </c>
      <c r="P1075" t="str">
        <f>Acrescentar1[[#This Row],[comp_ritmo_min]]&amp;":"&amp;Acrescentar1[[#This Row],[comp_ritmo_seg]]</f>
        <v>06:50</v>
      </c>
    </row>
    <row r="1076" spans="1:16" x14ac:dyDescent="0.3">
      <c r="A1076">
        <v>1075</v>
      </c>
      <c r="B1076">
        <v>11060</v>
      </c>
      <c r="C1076" s="1" t="s">
        <v>325</v>
      </c>
      <c r="D1076" s="1" t="s">
        <v>1</v>
      </c>
      <c r="E1076">
        <v>33</v>
      </c>
      <c r="F1076" s="1" t="s">
        <v>2</v>
      </c>
      <c r="G1076" s="4">
        <v>148</v>
      </c>
      <c r="H1076" s="1" t="s">
        <v>6</v>
      </c>
      <c r="I1076" s="1" t="s">
        <v>6</v>
      </c>
      <c r="J1076" s="2">
        <v>4.5127314814814815E-2</v>
      </c>
      <c r="K1076" s="3">
        <v>10</v>
      </c>
      <c r="L1076" s="4">
        <f>HOUR(Acrescentar1[[#This Row],[tempo]])*60*60+MINUTE(Acrescentar1[[#This Row],[tempo]])*60+SECOND(Acrescentar1[[#This Row],[tempo]])</f>
        <v>3899</v>
      </c>
      <c r="M1076">
        <f>Acrescentar1[[#This Row],[tempo_s]]/Acrescentar1[[#This Row],[distancia]]</f>
        <v>389.9</v>
      </c>
      <c r="N1076" t="str">
        <f>TEXT(ROUNDDOWN(Acrescentar1[[#This Row],[ritmo_s]]/60,0),"00")</f>
        <v>06</v>
      </c>
      <c r="O1076" s="4" t="str">
        <f>TEXT(ROUND(((Acrescentar1[[#This Row],[ritmo_s]]/60-Acrescentar1[[#This Row],[comp_ritmo_min]])*100),2),"00")</f>
        <v>50</v>
      </c>
      <c r="P1076" t="str">
        <f>Acrescentar1[[#This Row],[comp_ritmo_min]]&amp;":"&amp;Acrescentar1[[#This Row],[comp_ritmo_seg]]</f>
        <v>06:50</v>
      </c>
    </row>
    <row r="1077" spans="1:16" x14ac:dyDescent="0.3">
      <c r="A1077">
        <v>1076</v>
      </c>
      <c r="B1077">
        <v>9898</v>
      </c>
      <c r="C1077" s="1" t="s">
        <v>251</v>
      </c>
      <c r="D1077" s="1" t="s">
        <v>1</v>
      </c>
      <c r="E1077">
        <v>27</v>
      </c>
      <c r="F1077" s="1" t="s">
        <v>36</v>
      </c>
      <c r="G1077" s="4">
        <v>81</v>
      </c>
      <c r="H1077" s="1" t="s">
        <v>6</v>
      </c>
      <c r="I1077" s="1" t="s">
        <v>6</v>
      </c>
      <c r="J1077" s="2">
        <v>4.5127314814814815E-2</v>
      </c>
      <c r="K1077" s="3">
        <v>10</v>
      </c>
      <c r="L1077" s="4">
        <f>HOUR(Acrescentar1[[#This Row],[tempo]])*60*60+MINUTE(Acrescentar1[[#This Row],[tempo]])*60+SECOND(Acrescentar1[[#This Row],[tempo]])</f>
        <v>3899</v>
      </c>
      <c r="M1077">
        <f>Acrescentar1[[#This Row],[tempo_s]]/Acrescentar1[[#This Row],[distancia]]</f>
        <v>389.9</v>
      </c>
      <c r="N1077" t="str">
        <f>TEXT(ROUNDDOWN(Acrescentar1[[#This Row],[ritmo_s]]/60,0),"00")</f>
        <v>06</v>
      </c>
      <c r="O1077" s="4" t="str">
        <f>TEXT(ROUND(((Acrescentar1[[#This Row],[ritmo_s]]/60-Acrescentar1[[#This Row],[comp_ritmo_min]])*100),2),"00")</f>
        <v>50</v>
      </c>
      <c r="P1077" t="str">
        <f>Acrescentar1[[#This Row],[comp_ritmo_min]]&amp;":"&amp;Acrescentar1[[#This Row],[comp_ritmo_seg]]</f>
        <v>06:50</v>
      </c>
    </row>
    <row r="1078" spans="1:16" x14ac:dyDescent="0.3">
      <c r="A1078">
        <v>1077</v>
      </c>
      <c r="B1078">
        <v>10101</v>
      </c>
      <c r="C1078" s="1" t="s">
        <v>252</v>
      </c>
      <c r="D1078" s="1" t="s">
        <v>1</v>
      </c>
      <c r="E1078">
        <v>46</v>
      </c>
      <c r="F1078" s="1" t="s">
        <v>16</v>
      </c>
      <c r="G1078" s="4">
        <v>164</v>
      </c>
      <c r="H1078" s="1" t="s">
        <v>6</v>
      </c>
      <c r="I1078" s="1" t="s">
        <v>6</v>
      </c>
      <c r="J1078" s="2">
        <v>4.5138888888888888E-2</v>
      </c>
      <c r="K1078" s="3">
        <v>10</v>
      </c>
      <c r="L1078" s="4">
        <f>HOUR(Acrescentar1[[#This Row],[tempo]])*60*60+MINUTE(Acrescentar1[[#This Row],[tempo]])*60+SECOND(Acrescentar1[[#This Row],[tempo]])</f>
        <v>3900</v>
      </c>
      <c r="M1078">
        <f>Acrescentar1[[#This Row],[tempo_s]]/Acrescentar1[[#This Row],[distancia]]</f>
        <v>390</v>
      </c>
      <c r="N1078" t="str">
        <f>TEXT(ROUNDDOWN(Acrescentar1[[#This Row],[ritmo_s]]/60,0),"00")</f>
        <v>06</v>
      </c>
      <c r="O1078" s="4" t="str">
        <f>TEXT(ROUND(((Acrescentar1[[#This Row],[ritmo_s]]/60-Acrescentar1[[#This Row],[comp_ritmo_min]])*100),2),"00")</f>
        <v>50</v>
      </c>
      <c r="P1078" t="str">
        <f>Acrescentar1[[#This Row],[comp_ritmo_min]]&amp;":"&amp;Acrescentar1[[#This Row],[comp_ritmo_seg]]</f>
        <v>06:50</v>
      </c>
    </row>
    <row r="1079" spans="1:16" x14ac:dyDescent="0.3">
      <c r="A1079">
        <v>1078</v>
      </c>
      <c r="B1079">
        <v>10267</v>
      </c>
      <c r="C1079" s="1" t="s">
        <v>253</v>
      </c>
      <c r="D1079" s="1" t="s">
        <v>1</v>
      </c>
      <c r="E1079">
        <v>36</v>
      </c>
      <c r="F1079" s="1" t="s">
        <v>11</v>
      </c>
      <c r="G1079" s="4">
        <v>175</v>
      </c>
      <c r="H1079" s="1" t="s">
        <v>6</v>
      </c>
      <c r="I1079" s="1" t="s">
        <v>6</v>
      </c>
      <c r="J1079" s="2">
        <v>4.5138888888888888E-2</v>
      </c>
      <c r="K1079" s="3">
        <v>10</v>
      </c>
      <c r="L1079" s="4">
        <f>HOUR(Acrescentar1[[#This Row],[tempo]])*60*60+MINUTE(Acrescentar1[[#This Row],[tempo]])*60+SECOND(Acrescentar1[[#This Row],[tempo]])</f>
        <v>3900</v>
      </c>
      <c r="M1079">
        <f>Acrescentar1[[#This Row],[tempo_s]]/Acrescentar1[[#This Row],[distancia]]</f>
        <v>390</v>
      </c>
      <c r="N1079" t="str">
        <f>TEXT(ROUNDDOWN(Acrescentar1[[#This Row],[ritmo_s]]/60,0),"00")</f>
        <v>06</v>
      </c>
      <c r="O1079" s="4" t="str">
        <f>TEXT(ROUND(((Acrescentar1[[#This Row],[ritmo_s]]/60-Acrescentar1[[#This Row],[comp_ritmo_min]])*100),2),"00")</f>
        <v>50</v>
      </c>
      <c r="P1079" t="str">
        <f>Acrescentar1[[#This Row],[comp_ritmo_min]]&amp;":"&amp;Acrescentar1[[#This Row],[comp_ritmo_seg]]</f>
        <v>06:50</v>
      </c>
    </row>
    <row r="1080" spans="1:16" x14ac:dyDescent="0.3">
      <c r="A1080">
        <v>1079</v>
      </c>
      <c r="B1080">
        <v>9899</v>
      </c>
      <c r="C1080" s="1" t="s">
        <v>254</v>
      </c>
      <c r="D1080" s="1" t="s">
        <v>1</v>
      </c>
      <c r="E1080">
        <v>29</v>
      </c>
      <c r="F1080" s="1" t="s">
        <v>36</v>
      </c>
      <c r="G1080" s="4">
        <v>82</v>
      </c>
      <c r="H1080" s="1" t="s">
        <v>6</v>
      </c>
      <c r="I1080" s="1" t="s">
        <v>6</v>
      </c>
      <c r="J1080" s="2">
        <v>4.5185185185185182E-2</v>
      </c>
      <c r="K1080" s="3">
        <v>10</v>
      </c>
      <c r="L1080" s="4">
        <f>HOUR(Acrescentar1[[#This Row],[tempo]])*60*60+MINUTE(Acrescentar1[[#This Row],[tempo]])*60+SECOND(Acrescentar1[[#This Row],[tempo]])</f>
        <v>3904</v>
      </c>
      <c r="M1080">
        <f>Acrescentar1[[#This Row],[tempo_s]]/Acrescentar1[[#This Row],[distancia]]</f>
        <v>390.4</v>
      </c>
      <c r="N1080" t="str">
        <f>TEXT(ROUNDDOWN(Acrescentar1[[#This Row],[ritmo_s]]/60,0),"00")</f>
        <v>06</v>
      </c>
      <c r="O1080" s="4" t="str">
        <f>TEXT(ROUND(((Acrescentar1[[#This Row],[ritmo_s]]/60-Acrescentar1[[#This Row],[comp_ritmo_min]])*100),2),"00")</f>
        <v>51</v>
      </c>
      <c r="P1080" t="str">
        <f>Acrescentar1[[#This Row],[comp_ritmo_min]]&amp;":"&amp;Acrescentar1[[#This Row],[comp_ritmo_seg]]</f>
        <v>06:51</v>
      </c>
    </row>
    <row r="1081" spans="1:16" x14ac:dyDescent="0.3">
      <c r="A1081">
        <v>1080</v>
      </c>
      <c r="B1081">
        <v>10957</v>
      </c>
      <c r="C1081" s="1" t="s">
        <v>255</v>
      </c>
      <c r="D1081" s="1" t="s">
        <v>1</v>
      </c>
      <c r="E1081">
        <v>51</v>
      </c>
      <c r="F1081" s="1" t="s">
        <v>18</v>
      </c>
      <c r="G1081" s="4">
        <v>106</v>
      </c>
      <c r="H1081" s="1" t="s">
        <v>6</v>
      </c>
      <c r="I1081" s="1" t="s">
        <v>6</v>
      </c>
      <c r="J1081" s="2">
        <v>4.5243055555555557E-2</v>
      </c>
      <c r="K1081" s="3">
        <v>10</v>
      </c>
      <c r="L1081" s="4">
        <f>HOUR(Acrescentar1[[#This Row],[tempo]])*60*60+MINUTE(Acrescentar1[[#This Row],[tempo]])*60+SECOND(Acrescentar1[[#This Row],[tempo]])</f>
        <v>3909</v>
      </c>
      <c r="M1081">
        <f>Acrescentar1[[#This Row],[tempo_s]]/Acrescentar1[[#This Row],[distancia]]</f>
        <v>390.9</v>
      </c>
      <c r="N1081" t="str">
        <f>TEXT(ROUNDDOWN(Acrescentar1[[#This Row],[ritmo_s]]/60,0),"00")</f>
        <v>06</v>
      </c>
      <c r="O1081" s="4" t="str">
        <f>TEXT(ROUND(((Acrescentar1[[#This Row],[ritmo_s]]/60-Acrescentar1[[#This Row],[comp_ritmo_min]])*100),2),"00")</f>
        <v>52</v>
      </c>
      <c r="P1081" t="str">
        <f>Acrescentar1[[#This Row],[comp_ritmo_min]]&amp;":"&amp;Acrescentar1[[#This Row],[comp_ritmo_seg]]</f>
        <v>06:52</v>
      </c>
    </row>
    <row r="1082" spans="1:16" x14ac:dyDescent="0.3">
      <c r="A1082">
        <v>1081</v>
      </c>
      <c r="B1082">
        <v>9907</v>
      </c>
      <c r="C1082" s="1" t="s">
        <v>256</v>
      </c>
      <c r="D1082" s="1" t="s">
        <v>1</v>
      </c>
      <c r="E1082">
        <v>58</v>
      </c>
      <c r="F1082" s="1" t="s">
        <v>59</v>
      </c>
      <c r="G1082" s="4">
        <v>65</v>
      </c>
      <c r="H1082" s="1" t="s">
        <v>6</v>
      </c>
      <c r="I1082" s="1" t="s">
        <v>6</v>
      </c>
      <c r="J1082" s="2">
        <v>4.5254629629629631E-2</v>
      </c>
      <c r="K1082" s="3">
        <v>10</v>
      </c>
      <c r="L1082" s="4">
        <f>HOUR(Acrescentar1[[#This Row],[tempo]])*60*60+MINUTE(Acrescentar1[[#This Row],[tempo]])*60+SECOND(Acrescentar1[[#This Row],[tempo]])</f>
        <v>3910</v>
      </c>
      <c r="M1082">
        <f>Acrescentar1[[#This Row],[tempo_s]]/Acrescentar1[[#This Row],[distancia]]</f>
        <v>391</v>
      </c>
      <c r="N1082" t="str">
        <f>TEXT(ROUNDDOWN(Acrescentar1[[#This Row],[ritmo_s]]/60,0),"00")</f>
        <v>06</v>
      </c>
      <c r="O1082" s="4" t="str">
        <f>TEXT(ROUND(((Acrescentar1[[#This Row],[ritmo_s]]/60-Acrescentar1[[#This Row],[comp_ritmo_min]])*100),2),"00")</f>
        <v>52</v>
      </c>
      <c r="P1082" t="str">
        <f>Acrescentar1[[#This Row],[comp_ritmo_min]]&amp;":"&amp;Acrescentar1[[#This Row],[comp_ritmo_seg]]</f>
        <v>06:52</v>
      </c>
    </row>
    <row r="1083" spans="1:16" x14ac:dyDescent="0.3">
      <c r="A1083">
        <v>1082</v>
      </c>
      <c r="B1083">
        <v>9807</v>
      </c>
      <c r="C1083" s="1" t="s">
        <v>257</v>
      </c>
      <c r="D1083" s="1" t="s">
        <v>1</v>
      </c>
      <c r="E1083">
        <v>37</v>
      </c>
      <c r="F1083" s="1" t="s">
        <v>11</v>
      </c>
      <c r="G1083" s="4">
        <v>176</v>
      </c>
      <c r="H1083" s="1" t="s">
        <v>6</v>
      </c>
      <c r="I1083" s="1" t="s">
        <v>6</v>
      </c>
      <c r="J1083" s="2">
        <v>4.5312499999999999E-2</v>
      </c>
      <c r="K1083" s="3">
        <v>10</v>
      </c>
      <c r="L1083" s="4">
        <f>HOUR(Acrescentar1[[#This Row],[tempo]])*60*60+MINUTE(Acrescentar1[[#This Row],[tempo]])*60+SECOND(Acrescentar1[[#This Row],[tempo]])</f>
        <v>3915</v>
      </c>
      <c r="M1083">
        <f>Acrescentar1[[#This Row],[tempo_s]]/Acrescentar1[[#This Row],[distancia]]</f>
        <v>391.5</v>
      </c>
      <c r="N1083" t="str">
        <f>TEXT(ROUNDDOWN(Acrescentar1[[#This Row],[ritmo_s]]/60,0),"00")</f>
        <v>06</v>
      </c>
      <c r="O1083" s="4" t="str">
        <f>TEXT(ROUND(((Acrescentar1[[#This Row],[ritmo_s]]/60-Acrescentar1[[#This Row],[comp_ritmo_min]])*100),2),"00")</f>
        <v>53</v>
      </c>
      <c r="P1083" t="str">
        <f>Acrescentar1[[#This Row],[comp_ritmo_min]]&amp;":"&amp;Acrescentar1[[#This Row],[comp_ritmo_seg]]</f>
        <v>06:53</v>
      </c>
    </row>
    <row r="1084" spans="1:16" x14ac:dyDescent="0.3">
      <c r="A1084">
        <v>1083</v>
      </c>
      <c r="B1084">
        <v>9317</v>
      </c>
      <c r="C1084" s="1" t="s">
        <v>258</v>
      </c>
      <c r="D1084" s="1" t="s">
        <v>1</v>
      </c>
      <c r="E1084">
        <v>56</v>
      </c>
      <c r="F1084" s="1" t="s">
        <v>59</v>
      </c>
      <c r="G1084" s="4">
        <v>66</v>
      </c>
      <c r="H1084" s="1" t="s">
        <v>6</v>
      </c>
      <c r="I1084" s="1" t="s">
        <v>259</v>
      </c>
      <c r="J1084" s="2">
        <v>4.5324074074074072E-2</v>
      </c>
      <c r="K1084" s="3">
        <v>10</v>
      </c>
      <c r="L1084" s="4">
        <f>HOUR(Acrescentar1[[#This Row],[tempo]])*60*60+MINUTE(Acrescentar1[[#This Row],[tempo]])*60+SECOND(Acrescentar1[[#This Row],[tempo]])</f>
        <v>3916</v>
      </c>
      <c r="M1084">
        <f>Acrescentar1[[#This Row],[tempo_s]]/Acrescentar1[[#This Row],[distancia]]</f>
        <v>391.6</v>
      </c>
      <c r="N1084" t="str">
        <f>TEXT(ROUNDDOWN(Acrescentar1[[#This Row],[ritmo_s]]/60,0),"00")</f>
        <v>06</v>
      </c>
      <c r="O1084" s="4" t="str">
        <f>TEXT(ROUND(((Acrescentar1[[#This Row],[ritmo_s]]/60-Acrescentar1[[#This Row],[comp_ritmo_min]])*100),2),"00")</f>
        <v>53</v>
      </c>
      <c r="P1084" t="str">
        <f>Acrescentar1[[#This Row],[comp_ritmo_min]]&amp;":"&amp;Acrescentar1[[#This Row],[comp_ritmo_seg]]</f>
        <v>06:53</v>
      </c>
    </row>
    <row r="1085" spans="1:16" x14ac:dyDescent="0.3">
      <c r="A1085">
        <v>1084</v>
      </c>
      <c r="B1085">
        <v>8788</v>
      </c>
      <c r="C1085" s="1" t="s">
        <v>260</v>
      </c>
      <c r="D1085" s="1" t="s">
        <v>1</v>
      </c>
      <c r="E1085">
        <v>62</v>
      </c>
      <c r="F1085" s="1" t="s">
        <v>51</v>
      </c>
      <c r="G1085" s="4">
        <v>44</v>
      </c>
      <c r="H1085" s="1" t="s">
        <v>6</v>
      </c>
      <c r="I1085" s="1" t="s">
        <v>19</v>
      </c>
      <c r="J1085" s="2">
        <v>4.5474537037037036E-2</v>
      </c>
      <c r="K1085" s="3">
        <v>10</v>
      </c>
      <c r="L1085" s="4">
        <f>HOUR(Acrescentar1[[#This Row],[tempo]])*60*60+MINUTE(Acrescentar1[[#This Row],[tempo]])*60+SECOND(Acrescentar1[[#This Row],[tempo]])</f>
        <v>3929</v>
      </c>
      <c r="M1085">
        <f>Acrescentar1[[#This Row],[tempo_s]]/Acrescentar1[[#This Row],[distancia]]</f>
        <v>392.9</v>
      </c>
      <c r="N1085" t="str">
        <f>TEXT(ROUNDDOWN(Acrescentar1[[#This Row],[ritmo_s]]/60,0),"00")</f>
        <v>06</v>
      </c>
      <c r="O1085" s="4" t="str">
        <f>TEXT(ROUND(((Acrescentar1[[#This Row],[ritmo_s]]/60-Acrescentar1[[#This Row],[comp_ritmo_min]])*100),2),"00")</f>
        <v>55</v>
      </c>
      <c r="P1085" t="str">
        <f>Acrescentar1[[#This Row],[comp_ritmo_min]]&amp;":"&amp;Acrescentar1[[#This Row],[comp_ritmo_seg]]</f>
        <v>06:55</v>
      </c>
    </row>
    <row r="1086" spans="1:16" x14ac:dyDescent="0.3">
      <c r="A1086">
        <v>1085</v>
      </c>
      <c r="B1086">
        <v>10087</v>
      </c>
      <c r="C1086" s="1" t="s">
        <v>261</v>
      </c>
      <c r="D1086" s="1" t="s">
        <v>1</v>
      </c>
      <c r="E1086">
        <v>46</v>
      </c>
      <c r="F1086" s="1" t="s">
        <v>16</v>
      </c>
      <c r="G1086" s="4">
        <v>165</v>
      </c>
      <c r="H1086" s="1" t="s">
        <v>6</v>
      </c>
      <c r="I1086" s="1" t="s">
        <v>6</v>
      </c>
      <c r="J1086" s="2">
        <v>4.5486111111111109E-2</v>
      </c>
      <c r="K1086" s="3">
        <v>10</v>
      </c>
      <c r="L1086" s="4">
        <f>HOUR(Acrescentar1[[#This Row],[tempo]])*60*60+MINUTE(Acrescentar1[[#This Row],[tempo]])*60+SECOND(Acrescentar1[[#This Row],[tempo]])</f>
        <v>3930</v>
      </c>
      <c r="M1086">
        <f>Acrescentar1[[#This Row],[tempo_s]]/Acrescentar1[[#This Row],[distancia]]</f>
        <v>393</v>
      </c>
      <c r="N1086" t="str">
        <f>TEXT(ROUNDDOWN(Acrescentar1[[#This Row],[ritmo_s]]/60,0),"00")</f>
        <v>06</v>
      </c>
      <c r="O1086" s="4" t="str">
        <f>TEXT(ROUND(((Acrescentar1[[#This Row],[ritmo_s]]/60-Acrescentar1[[#This Row],[comp_ritmo_min]])*100),2),"00")</f>
        <v>55</v>
      </c>
      <c r="P1086" t="str">
        <f>Acrescentar1[[#This Row],[comp_ritmo_min]]&amp;":"&amp;Acrescentar1[[#This Row],[comp_ritmo_seg]]</f>
        <v>06:55</v>
      </c>
    </row>
    <row r="1087" spans="1:16" x14ac:dyDescent="0.3">
      <c r="A1087">
        <v>1086</v>
      </c>
      <c r="B1087">
        <v>11058</v>
      </c>
      <c r="C1087" s="1" t="s">
        <v>262</v>
      </c>
      <c r="D1087" s="1" t="s">
        <v>1</v>
      </c>
      <c r="E1087">
        <v>58</v>
      </c>
      <c r="F1087" s="1" t="s">
        <v>59</v>
      </c>
      <c r="G1087" s="4">
        <v>67</v>
      </c>
      <c r="H1087" s="1" t="s">
        <v>6</v>
      </c>
      <c r="I1087" s="1" t="s">
        <v>6</v>
      </c>
      <c r="J1087" s="2">
        <v>4.5497685185185183E-2</v>
      </c>
      <c r="K1087" s="3">
        <v>10</v>
      </c>
      <c r="L1087" s="4">
        <f>HOUR(Acrescentar1[[#This Row],[tempo]])*60*60+MINUTE(Acrescentar1[[#This Row],[tempo]])*60+SECOND(Acrescentar1[[#This Row],[tempo]])</f>
        <v>3931</v>
      </c>
      <c r="M1087">
        <f>Acrescentar1[[#This Row],[tempo_s]]/Acrescentar1[[#This Row],[distancia]]</f>
        <v>393.1</v>
      </c>
      <c r="N1087" t="str">
        <f>TEXT(ROUNDDOWN(Acrescentar1[[#This Row],[ritmo_s]]/60,0),"00")</f>
        <v>06</v>
      </c>
      <c r="O1087" s="4" t="str">
        <f>TEXT(ROUND(((Acrescentar1[[#This Row],[ritmo_s]]/60-Acrescentar1[[#This Row],[comp_ritmo_min]])*100),2),"00")</f>
        <v>55</v>
      </c>
      <c r="P1087" t="str">
        <f>Acrescentar1[[#This Row],[comp_ritmo_min]]&amp;":"&amp;Acrescentar1[[#This Row],[comp_ritmo_seg]]</f>
        <v>06:55</v>
      </c>
    </row>
    <row r="1088" spans="1:16" x14ac:dyDescent="0.3">
      <c r="A1088">
        <v>1087</v>
      </c>
      <c r="B1088">
        <v>9146</v>
      </c>
      <c r="C1088" s="1" t="s">
        <v>263</v>
      </c>
      <c r="D1088" s="1" t="s">
        <v>1</v>
      </c>
      <c r="E1088">
        <v>28</v>
      </c>
      <c r="F1088" s="1" t="s">
        <v>36</v>
      </c>
      <c r="G1088" s="4">
        <v>83</v>
      </c>
      <c r="H1088" s="1" t="s">
        <v>6</v>
      </c>
      <c r="I1088" s="1" t="s">
        <v>131</v>
      </c>
      <c r="J1088" s="2">
        <v>4.553240740740741E-2</v>
      </c>
      <c r="K1088" s="3">
        <v>10</v>
      </c>
      <c r="L1088" s="4">
        <f>HOUR(Acrescentar1[[#This Row],[tempo]])*60*60+MINUTE(Acrescentar1[[#This Row],[tempo]])*60+SECOND(Acrescentar1[[#This Row],[tempo]])</f>
        <v>3934</v>
      </c>
      <c r="M1088">
        <f>Acrescentar1[[#This Row],[tempo_s]]/Acrescentar1[[#This Row],[distancia]]</f>
        <v>393.4</v>
      </c>
      <c r="N1088" t="str">
        <f>TEXT(ROUNDDOWN(Acrescentar1[[#This Row],[ritmo_s]]/60,0),"00")</f>
        <v>06</v>
      </c>
      <c r="O1088" s="4" t="str">
        <f>TEXT(ROUND(((Acrescentar1[[#This Row],[ritmo_s]]/60-Acrescentar1[[#This Row],[comp_ritmo_min]])*100),2),"00")</f>
        <v>56</v>
      </c>
      <c r="P1088" t="str">
        <f>Acrescentar1[[#This Row],[comp_ritmo_min]]&amp;":"&amp;Acrescentar1[[#This Row],[comp_ritmo_seg]]</f>
        <v>06:56</v>
      </c>
    </row>
    <row r="1089" spans="1:16" x14ac:dyDescent="0.3">
      <c r="A1089">
        <v>1088</v>
      </c>
      <c r="B1089">
        <v>10511</v>
      </c>
      <c r="C1089" s="1" t="s">
        <v>264</v>
      </c>
      <c r="D1089" s="1" t="s">
        <v>1</v>
      </c>
      <c r="E1089">
        <v>60</v>
      </c>
      <c r="F1089" s="1" t="s">
        <v>51</v>
      </c>
      <c r="G1089" s="4">
        <v>45</v>
      </c>
      <c r="H1089" s="1" t="s">
        <v>6</v>
      </c>
      <c r="I1089" s="1" t="s">
        <v>6</v>
      </c>
      <c r="J1089" s="2">
        <v>4.5555555555555557E-2</v>
      </c>
      <c r="K1089" s="3">
        <v>10</v>
      </c>
      <c r="L1089" s="4">
        <f>HOUR(Acrescentar1[[#This Row],[tempo]])*60*60+MINUTE(Acrescentar1[[#This Row],[tempo]])*60+SECOND(Acrescentar1[[#This Row],[tempo]])</f>
        <v>3936</v>
      </c>
      <c r="M1089">
        <f>Acrescentar1[[#This Row],[tempo_s]]/Acrescentar1[[#This Row],[distancia]]</f>
        <v>393.6</v>
      </c>
      <c r="N1089" t="str">
        <f>TEXT(ROUNDDOWN(Acrescentar1[[#This Row],[ritmo_s]]/60,0),"00")</f>
        <v>06</v>
      </c>
      <c r="O1089" s="4" t="str">
        <f>TEXT(ROUND(((Acrescentar1[[#This Row],[ritmo_s]]/60-Acrescentar1[[#This Row],[comp_ritmo_min]])*100),2),"00")</f>
        <v>56</v>
      </c>
      <c r="P1089" t="str">
        <f>Acrescentar1[[#This Row],[comp_ritmo_min]]&amp;":"&amp;Acrescentar1[[#This Row],[comp_ritmo_seg]]</f>
        <v>06:56</v>
      </c>
    </row>
    <row r="1090" spans="1:16" x14ac:dyDescent="0.3">
      <c r="A1090">
        <v>1089</v>
      </c>
      <c r="B1090">
        <v>10061</v>
      </c>
      <c r="C1090" s="1" t="s">
        <v>265</v>
      </c>
      <c r="D1090" s="1" t="s">
        <v>1</v>
      </c>
      <c r="E1090">
        <v>32</v>
      </c>
      <c r="F1090" s="1" t="s">
        <v>2</v>
      </c>
      <c r="G1090" s="4">
        <v>149</v>
      </c>
      <c r="H1090" s="1" t="s">
        <v>6</v>
      </c>
      <c r="I1090" s="1" t="s">
        <v>6</v>
      </c>
      <c r="J1090" s="2">
        <v>4.5601851851851852E-2</v>
      </c>
      <c r="K1090" s="3">
        <v>10</v>
      </c>
      <c r="L1090" s="4">
        <f>HOUR(Acrescentar1[[#This Row],[tempo]])*60*60+MINUTE(Acrescentar1[[#This Row],[tempo]])*60+SECOND(Acrescentar1[[#This Row],[tempo]])</f>
        <v>3940</v>
      </c>
      <c r="M1090">
        <f>Acrescentar1[[#This Row],[tempo_s]]/Acrescentar1[[#This Row],[distancia]]</f>
        <v>394</v>
      </c>
      <c r="N1090" t="str">
        <f>TEXT(ROUNDDOWN(Acrescentar1[[#This Row],[ritmo_s]]/60,0),"00")</f>
        <v>06</v>
      </c>
      <c r="O1090" s="4" t="str">
        <f>TEXT(ROUND(((Acrescentar1[[#This Row],[ritmo_s]]/60-Acrescentar1[[#This Row],[comp_ritmo_min]])*100),2),"00")</f>
        <v>57</v>
      </c>
      <c r="P1090" t="str">
        <f>Acrescentar1[[#This Row],[comp_ritmo_min]]&amp;":"&amp;Acrescentar1[[#This Row],[comp_ritmo_seg]]</f>
        <v>06:57</v>
      </c>
    </row>
    <row r="1091" spans="1:16" x14ac:dyDescent="0.3">
      <c r="A1091">
        <v>1090</v>
      </c>
      <c r="B1091">
        <v>9922</v>
      </c>
      <c r="C1091" s="1" t="s">
        <v>266</v>
      </c>
      <c r="D1091" s="1" t="s">
        <v>1</v>
      </c>
      <c r="E1091">
        <v>31</v>
      </c>
      <c r="F1091" s="1" t="s">
        <v>2</v>
      </c>
      <c r="G1091" s="4">
        <v>150</v>
      </c>
      <c r="H1091" s="1" t="s">
        <v>6</v>
      </c>
      <c r="I1091" s="1" t="s">
        <v>6</v>
      </c>
      <c r="J1091" s="2">
        <v>4.5601851851851852E-2</v>
      </c>
      <c r="K1091" s="3">
        <v>10</v>
      </c>
      <c r="L1091" s="4">
        <f>HOUR(Acrescentar1[[#This Row],[tempo]])*60*60+MINUTE(Acrescentar1[[#This Row],[tempo]])*60+SECOND(Acrescentar1[[#This Row],[tempo]])</f>
        <v>3940</v>
      </c>
      <c r="M1091">
        <f>Acrescentar1[[#This Row],[tempo_s]]/Acrescentar1[[#This Row],[distancia]]</f>
        <v>394</v>
      </c>
      <c r="N1091" t="str">
        <f>TEXT(ROUNDDOWN(Acrescentar1[[#This Row],[ritmo_s]]/60,0),"00")</f>
        <v>06</v>
      </c>
      <c r="O1091" s="4" t="str">
        <f>TEXT(ROUND(((Acrescentar1[[#This Row],[ritmo_s]]/60-Acrescentar1[[#This Row],[comp_ritmo_min]])*100),2),"00")</f>
        <v>57</v>
      </c>
      <c r="P1091" t="str">
        <f>Acrescentar1[[#This Row],[comp_ritmo_min]]&amp;":"&amp;Acrescentar1[[#This Row],[comp_ritmo_seg]]</f>
        <v>06:57</v>
      </c>
    </row>
    <row r="1092" spans="1:16" x14ac:dyDescent="0.3">
      <c r="A1092">
        <v>1091</v>
      </c>
      <c r="B1092">
        <v>10094</v>
      </c>
      <c r="C1092" s="1" t="s">
        <v>267</v>
      </c>
      <c r="D1092" s="1" t="s">
        <v>1</v>
      </c>
      <c r="E1092">
        <v>31</v>
      </c>
      <c r="F1092" s="1" t="s">
        <v>2</v>
      </c>
      <c r="G1092" s="4">
        <v>151</v>
      </c>
      <c r="H1092" s="1" t="s">
        <v>6</v>
      </c>
      <c r="I1092" s="1" t="s">
        <v>6</v>
      </c>
      <c r="J1092" s="2">
        <v>4.5601851851851852E-2</v>
      </c>
      <c r="K1092" s="3">
        <v>10</v>
      </c>
      <c r="L1092" s="4">
        <f>HOUR(Acrescentar1[[#This Row],[tempo]])*60*60+MINUTE(Acrescentar1[[#This Row],[tempo]])*60+SECOND(Acrescentar1[[#This Row],[tempo]])</f>
        <v>3940</v>
      </c>
      <c r="M1092">
        <f>Acrescentar1[[#This Row],[tempo_s]]/Acrescentar1[[#This Row],[distancia]]</f>
        <v>394</v>
      </c>
      <c r="N1092" t="str">
        <f>TEXT(ROUNDDOWN(Acrescentar1[[#This Row],[ritmo_s]]/60,0),"00")</f>
        <v>06</v>
      </c>
      <c r="O1092" s="4" t="str">
        <f>TEXT(ROUND(((Acrescentar1[[#This Row],[ritmo_s]]/60-Acrescentar1[[#This Row],[comp_ritmo_min]])*100),2),"00")</f>
        <v>57</v>
      </c>
      <c r="P1092" t="str">
        <f>Acrescentar1[[#This Row],[comp_ritmo_min]]&amp;":"&amp;Acrescentar1[[#This Row],[comp_ritmo_seg]]</f>
        <v>06:57</v>
      </c>
    </row>
    <row r="1093" spans="1:16" x14ac:dyDescent="0.3">
      <c r="A1093">
        <v>1092</v>
      </c>
      <c r="B1093">
        <v>10539</v>
      </c>
      <c r="C1093" s="1" t="s">
        <v>268</v>
      </c>
      <c r="D1093" s="1" t="s">
        <v>1</v>
      </c>
      <c r="E1093">
        <v>28</v>
      </c>
      <c r="F1093" s="1" t="s">
        <v>36</v>
      </c>
      <c r="G1093" s="4">
        <v>84</v>
      </c>
      <c r="H1093" s="1" t="s">
        <v>6</v>
      </c>
      <c r="I1093" s="1" t="s">
        <v>6</v>
      </c>
      <c r="J1093" s="2">
        <v>4.5601851851851852E-2</v>
      </c>
      <c r="K1093" s="3">
        <v>10</v>
      </c>
      <c r="L1093" s="4">
        <f>HOUR(Acrescentar1[[#This Row],[tempo]])*60*60+MINUTE(Acrescentar1[[#This Row],[tempo]])*60+SECOND(Acrescentar1[[#This Row],[tempo]])</f>
        <v>3940</v>
      </c>
      <c r="M1093">
        <f>Acrescentar1[[#This Row],[tempo_s]]/Acrescentar1[[#This Row],[distancia]]</f>
        <v>394</v>
      </c>
      <c r="N1093" t="str">
        <f>TEXT(ROUNDDOWN(Acrescentar1[[#This Row],[ritmo_s]]/60,0),"00")</f>
        <v>06</v>
      </c>
      <c r="O1093" s="4" t="str">
        <f>TEXT(ROUND(((Acrescentar1[[#This Row],[ritmo_s]]/60-Acrescentar1[[#This Row],[comp_ritmo_min]])*100),2),"00")</f>
        <v>57</v>
      </c>
      <c r="P1093" t="str">
        <f>Acrescentar1[[#This Row],[comp_ritmo_min]]&amp;":"&amp;Acrescentar1[[#This Row],[comp_ritmo_seg]]</f>
        <v>06:57</v>
      </c>
    </row>
    <row r="1094" spans="1:16" x14ac:dyDescent="0.3">
      <c r="A1094">
        <v>1093</v>
      </c>
      <c r="B1094">
        <v>10989</v>
      </c>
      <c r="C1094" s="1" t="s">
        <v>269</v>
      </c>
      <c r="D1094" s="1" t="s">
        <v>1</v>
      </c>
      <c r="E1094">
        <v>69</v>
      </c>
      <c r="F1094" s="1" t="s">
        <v>38</v>
      </c>
      <c r="G1094" s="4">
        <v>10</v>
      </c>
      <c r="H1094" s="1" t="s">
        <v>6</v>
      </c>
      <c r="I1094" s="1" t="s">
        <v>6</v>
      </c>
      <c r="J1094" s="2">
        <v>4.565972222222222E-2</v>
      </c>
      <c r="K1094" s="3">
        <v>10</v>
      </c>
      <c r="L1094" s="4">
        <f>HOUR(Acrescentar1[[#This Row],[tempo]])*60*60+MINUTE(Acrescentar1[[#This Row],[tempo]])*60+SECOND(Acrescentar1[[#This Row],[tempo]])</f>
        <v>3945</v>
      </c>
      <c r="M1094">
        <f>Acrescentar1[[#This Row],[tempo_s]]/Acrescentar1[[#This Row],[distancia]]</f>
        <v>394.5</v>
      </c>
      <c r="N1094" t="str">
        <f>TEXT(ROUNDDOWN(Acrescentar1[[#This Row],[ritmo_s]]/60,0),"00")</f>
        <v>06</v>
      </c>
      <c r="O1094" s="4" t="str">
        <f>TEXT(ROUND(((Acrescentar1[[#This Row],[ritmo_s]]/60-Acrescentar1[[#This Row],[comp_ritmo_min]])*100),2),"00")</f>
        <v>58</v>
      </c>
      <c r="P1094" t="str">
        <f>Acrescentar1[[#This Row],[comp_ritmo_min]]&amp;":"&amp;Acrescentar1[[#This Row],[comp_ritmo_seg]]</f>
        <v>06:58</v>
      </c>
    </row>
    <row r="1095" spans="1:16" x14ac:dyDescent="0.3">
      <c r="A1095">
        <v>1094</v>
      </c>
      <c r="B1095">
        <v>9604</v>
      </c>
      <c r="C1095" s="1" t="s">
        <v>270</v>
      </c>
      <c r="D1095" s="1" t="s">
        <v>1</v>
      </c>
      <c r="E1095">
        <v>29</v>
      </c>
      <c r="F1095" s="1" t="s">
        <v>36</v>
      </c>
      <c r="G1095" s="4">
        <v>85</v>
      </c>
      <c r="H1095" s="1" t="s">
        <v>6</v>
      </c>
      <c r="I1095" s="1" t="s">
        <v>6</v>
      </c>
      <c r="J1095" s="2">
        <v>4.565972222222222E-2</v>
      </c>
      <c r="K1095" s="3">
        <v>10</v>
      </c>
      <c r="L1095" s="4">
        <f>HOUR(Acrescentar1[[#This Row],[tempo]])*60*60+MINUTE(Acrescentar1[[#This Row],[tempo]])*60+SECOND(Acrescentar1[[#This Row],[tempo]])</f>
        <v>3945</v>
      </c>
      <c r="M1095">
        <f>Acrescentar1[[#This Row],[tempo_s]]/Acrescentar1[[#This Row],[distancia]]</f>
        <v>394.5</v>
      </c>
      <c r="N1095" t="str">
        <f>TEXT(ROUNDDOWN(Acrescentar1[[#This Row],[ritmo_s]]/60,0),"00")</f>
        <v>06</v>
      </c>
      <c r="O1095" s="4" t="str">
        <f>TEXT(ROUND(((Acrescentar1[[#This Row],[ritmo_s]]/60-Acrescentar1[[#This Row],[comp_ritmo_min]])*100),2),"00")</f>
        <v>58</v>
      </c>
      <c r="P1095" t="str">
        <f>Acrescentar1[[#This Row],[comp_ritmo_min]]&amp;":"&amp;Acrescentar1[[#This Row],[comp_ritmo_seg]]</f>
        <v>06:58</v>
      </c>
    </row>
    <row r="1096" spans="1:16" x14ac:dyDescent="0.3">
      <c r="A1096">
        <v>1095</v>
      </c>
      <c r="B1096">
        <v>11086</v>
      </c>
      <c r="C1096" s="1" t="s">
        <v>271</v>
      </c>
      <c r="D1096" s="1" t="s">
        <v>1</v>
      </c>
      <c r="E1096">
        <v>49</v>
      </c>
      <c r="F1096" s="1" t="s">
        <v>16</v>
      </c>
      <c r="G1096" s="4">
        <v>166</v>
      </c>
      <c r="H1096" s="1" t="s">
        <v>6</v>
      </c>
      <c r="I1096" s="1" t="s">
        <v>6</v>
      </c>
      <c r="J1096" s="2">
        <v>4.5671296296296293E-2</v>
      </c>
      <c r="K1096" s="3">
        <v>10</v>
      </c>
      <c r="L1096" s="4">
        <f>HOUR(Acrescentar1[[#This Row],[tempo]])*60*60+MINUTE(Acrescentar1[[#This Row],[tempo]])*60+SECOND(Acrescentar1[[#This Row],[tempo]])</f>
        <v>3946</v>
      </c>
      <c r="M1096">
        <f>Acrescentar1[[#This Row],[tempo_s]]/Acrescentar1[[#This Row],[distancia]]</f>
        <v>394.6</v>
      </c>
      <c r="N1096" t="str">
        <f>TEXT(ROUNDDOWN(Acrescentar1[[#This Row],[ritmo_s]]/60,0),"00")</f>
        <v>06</v>
      </c>
      <c r="O1096" s="4" t="str">
        <f>TEXT(ROUND(((Acrescentar1[[#This Row],[ritmo_s]]/60-Acrescentar1[[#This Row],[comp_ritmo_min]])*100),2),"00")</f>
        <v>58</v>
      </c>
      <c r="P1096" t="str">
        <f>Acrescentar1[[#This Row],[comp_ritmo_min]]&amp;":"&amp;Acrescentar1[[#This Row],[comp_ritmo_seg]]</f>
        <v>06:58</v>
      </c>
    </row>
    <row r="1097" spans="1:16" x14ac:dyDescent="0.3">
      <c r="A1097">
        <v>1096</v>
      </c>
      <c r="B1097">
        <v>9094</v>
      </c>
      <c r="C1097" s="1" t="s">
        <v>272</v>
      </c>
      <c r="D1097" s="1" t="s">
        <v>1</v>
      </c>
      <c r="E1097">
        <v>47</v>
      </c>
      <c r="F1097" s="1" t="s">
        <v>16</v>
      </c>
      <c r="G1097" s="4">
        <v>167</v>
      </c>
      <c r="H1097" s="1" t="s">
        <v>6</v>
      </c>
      <c r="I1097" s="1" t="s">
        <v>9</v>
      </c>
      <c r="J1097" s="2">
        <v>4.5682870370370374E-2</v>
      </c>
      <c r="K1097" s="3">
        <v>10</v>
      </c>
      <c r="L1097" s="4">
        <f>HOUR(Acrescentar1[[#This Row],[tempo]])*60*60+MINUTE(Acrescentar1[[#This Row],[tempo]])*60+SECOND(Acrescentar1[[#This Row],[tempo]])</f>
        <v>3947</v>
      </c>
      <c r="M1097">
        <f>Acrescentar1[[#This Row],[tempo_s]]/Acrescentar1[[#This Row],[distancia]]</f>
        <v>394.7</v>
      </c>
      <c r="N1097" t="str">
        <f>TEXT(ROUNDDOWN(Acrescentar1[[#This Row],[ritmo_s]]/60,0),"00")</f>
        <v>06</v>
      </c>
      <c r="O1097" s="4" t="str">
        <f>TEXT(ROUND(((Acrescentar1[[#This Row],[ritmo_s]]/60-Acrescentar1[[#This Row],[comp_ritmo_min]])*100),2),"00")</f>
        <v>58</v>
      </c>
      <c r="P1097" t="str">
        <f>Acrescentar1[[#This Row],[comp_ritmo_min]]&amp;":"&amp;Acrescentar1[[#This Row],[comp_ritmo_seg]]</f>
        <v>06:58</v>
      </c>
    </row>
    <row r="1098" spans="1:16" x14ac:dyDescent="0.3">
      <c r="A1098">
        <v>1097</v>
      </c>
      <c r="B1098">
        <v>10604</v>
      </c>
      <c r="C1098" s="1" t="s">
        <v>273</v>
      </c>
      <c r="D1098" s="1" t="s">
        <v>1</v>
      </c>
      <c r="E1098">
        <v>39</v>
      </c>
      <c r="F1098" s="1" t="s">
        <v>11</v>
      </c>
      <c r="G1098" s="4">
        <v>177</v>
      </c>
      <c r="H1098" s="1" t="s">
        <v>6</v>
      </c>
      <c r="I1098" s="1" t="s">
        <v>6</v>
      </c>
      <c r="J1098" s="2">
        <v>4.5694444444444447E-2</v>
      </c>
      <c r="K1098" s="3">
        <v>10</v>
      </c>
      <c r="L1098" s="4">
        <f>HOUR(Acrescentar1[[#This Row],[tempo]])*60*60+MINUTE(Acrescentar1[[#This Row],[tempo]])*60+SECOND(Acrescentar1[[#This Row],[tempo]])</f>
        <v>3948</v>
      </c>
      <c r="M1098">
        <f>Acrescentar1[[#This Row],[tempo_s]]/Acrescentar1[[#This Row],[distancia]]</f>
        <v>394.8</v>
      </c>
      <c r="N1098" t="str">
        <f>TEXT(ROUNDDOWN(Acrescentar1[[#This Row],[ritmo_s]]/60,0),"00")</f>
        <v>06</v>
      </c>
      <c r="O1098" s="4" t="str">
        <f>TEXT(ROUND(((Acrescentar1[[#This Row],[ritmo_s]]/60-Acrescentar1[[#This Row],[comp_ritmo_min]])*100),2),"00")</f>
        <v>58</v>
      </c>
      <c r="P1098" t="str">
        <f>Acrescentar1[[#This Row],[comp_ritmo_min]]&amp;":"&amp;Acrescentar1[[#This Row],[comp_ritmo_seg]]</f>
        <v>06:58</v>
      </c>
    </row>
    <row r="1099" spans="1:16" x14ac:dyDescent="0.3">
      <c r="A1099">
        <v>1098</v>
      </c>
      <c r="B1099">
        <v>10895</v>
      </c>
      <c r="C1099" s="1" t="s">
        <v>274</v>
      </c>
      <c r="D1099" s="1" t="s">
        <v>1</v>
      </c>
      <c r="E1099">
        <v>40</v>
      </c>
      <c r="F1099" s="1" t="s">
        <v>14</v>
      </c>
      <c r="G1099" s="4">
        <v>203</v>
      </c>
      <c r="H1099" s="1" t="s">
        <v>6</v>
      </c>
      <c r="I1099" s="1" t="s">
        <v>6</v>
      </c>
      <c r="J1099" s="2">
        <v>4.5717592592592594E-2</v>
      </c>
      <c r="K1099" s="3">
        <v>10</v>
      </c>
      <c r="L1099" s="4">
        <f>HOUR(Acrescentar1[[#This Row],[tempo]])*60*60+MINUTE(Acrescentar1[[#This Row],[tempo]])*60+SECOND(Acrescentar1[[#This Row],[tempo]])</f>
        <v>3950</v>
      </c>
      <c r="M1099">
        <f>Acrescentar1[[#This Row],[tempo_s]]/Acrescentar1[[#This Row],[distancia]]</f>
        <v>395</v>
      </c>
      <c r="N1099" t="str">
        <f>TEXT(ROUNDDOWN(Acrescentar1[[#This Row],[ritmo_s]]/60,0),"00")</f>
        <v>06</v>
      </c>
      <c r="O1099" s="4" t="str">
        <f>TEXT(ROUND(((Acrescentar1[[#This Row],[ritmo_s]]/60-Acrescentar1[[#This Row],[comp_ritmo_min]])*100),2),"00")</f>
        <v>58</v>
      </c>
      <c r="P1099" t="str">
        <f>Acrescentar1[[#This Row],[comp_ritmo_min]]&amp;":"&amp;Acrescentar1[[#This Row],[comp_ritmo_seg]]</f>
        <v>06:58</v>
      </c>
    </row>
    <row r="1100" spans="1:16" x14ac:dyDescent="0.3">
      <c r="A1100">
        <v>1099</v>
      </c>
      <c r="B1100">
        <v>11023</v>
      </c>
      <c r="C1100" s="1" t="s">
        <v>275</v>
      </c>
      <c r="D1100" s="1" t="s">
        <v>1</v>
      </c>
      <c r="E1100">
        <v>72</v>
      </c>
      <c r="F1100" s="1" t="s">
        <v>49</v>
      </c>
      <c r="G1100" s="4">
        <v>14</v>
      </c>
      <c r="H1100" s="1" t="s">
        <v>6</v>
      </c>
      <c r="I1100" s="1" t="s">
        <v>6</v>
      </c>
      <c r="J1100" s="2">
        <v>4.5729166666666668E-2</v>
      </c>
      <c r="K1100" s="3">
        <v>10</v>
      </c>
      <c r="L1100" s="4">
        <f>HOUR(Acrescentar1[[#This Row],[tempo]])*60*60+MINUTE(Acrescentar1[[#This Row],[tempo]])*60+SECOND(Acrescentar1[[#This Row],[tempo]])</f>
        <v>3951</v>
      </c>
      <c r="M1100">
        <f>Acrescentar1[[#This Row],[tempo_s]]/Acrescentar1[[#This Row],[distancia]]</f>
        <v>395.1</v>
      </c>
      <c r="N1100" t="str">
        <f>TEXT(ROUNDDOWN(Acrescentar1[[#This Row],[ritmo_s]]/60,0),"00")</f>
        <v>06</v>
      </c>
      <c r="O1100" s="4" t="str">
        <f>TEXT(ROUND(((Acrescentar1[[#This Row],[ritmo_s]]/60-Acrescentar1[[#This Row],[comp_ritmo_min]])*100),2),"00")</f>
        <v>59</v>
      </c>
      <c r="P1100" t="str">
        <f>Acrescentar1[[#This Row],[comp_ritmo_min]]&amp;":"&amp;Acrescentar1[[#This Row],[comp_ritmo_seg]]</f>
        <v>06:59</v>
      </c>
    </row>
    <row r="1101" spans="1:16" x14ac:dyDescent="0.3">
      <c r="A1101">
        <v>1100</v>
      </c>
      <c r="B1101">
        <v>8965</v>
      </c>
      <c r="C1101" s="1" t="s">
        <v>276</v>
      </c>
      <c r="D1101" s="1" t="s">
        <v>1</v>
      </c>
      <c r="E1101">
        <v>38</v>
      </c>
      <c r="F1101" s="1" t="s">
        <v>11</v>
      </c>
      <c r="G1101" s="4">
        <v>178</v>
      </c>
      <c r="H1101" s="1" t="s">
        <v>6</v>
      </c>
      <c r="I1101" s="1" t="s">
        <v>9</v>
      </c>
      <c r="J1101" s="2">
        <v>4.5856481481481484E-2</v>
      </c>
      <c r="K1101" s="3">
        <v>10</v>
      </c>
      <c r="L1101" s="4">
        <f>HOUR(Acrescentar1[[#This Row],[tempo]])*60*60+MINUTE(Acrescentar1[[#This Row],[tempo]])*60+SECOND(Acrescentar1[[#This Row],[tempo]])</f>
        <v>3962</v>
      </c>
      <c r="M1101">
        <f>Acrescentar1[[#This Row],[tempo_s]]/Acrescentar1[[#This Row],[distancia]]</f>
        <v>396.2</v>
      </c>
      <c r="N1101" t="str">
        <f>TEXT(ROUNDDOWN(Acrescentar1[[#This Row],[ritmo_s]]/60,0),"00")</f>
        <v>06</v>
      </c>
      <c r="O1101" s="4" t="str">
        <f>TEXT(ROUND(((Acrescentar1[[#This Row],[ritmo_s]]/60-Acrescentar1[[#This Row],[comp_ritmo_min]])*100),2),"00")</f>
        <v>60</v>
      </c>
      <c r="P1101" t="str">
        <f>Acrescentar1[[#This Row],[comp_ritmo_min]]&amp;":"&amp;Acrescentar1[[#This Row],[comp_ritmo_seg]]</f>
        <v>06:60</v>
      </c>
    </row>
    <row r="1102" spans="1:16" x14ac:dyDescent="0.3">
      <c r="A1102">
        <v>1101</v>
      </c>
      <c r="B1102">
        <v>9853</v>
      </c>
      <c r="C1102" s="1" t="s">
        <v>277</v>
      </c>
      <c r="D1102" s="1" t="s">
        <v>1</v>
      </c>
      <c r="E1102">
        <v>42</v>
      </c>
      <c r="F1102" s="1" t="s">
        <v>14</v>
      </c>
      <c r="G1102" s="4">
        <v>204</v>
      </c>
      <c r="H1102" s="1" t="s">
        <v>6</v>
      </c>
      <c r="I1102" s="1" t="s">
        <v>6</v>
      </c>
      <c r="J1102" s="2">
        <v>4.5914351851851852E-2</v>
      </c>
      <c r="K1102" s="3">
        <v>10</v>
      </c>
      <c r="L1102" s="4">
        <f>HOUR(Acrescentar1[[#This Row],[tempo]])*60*60+MINUTE(Acrescentar1[[#This Row],[tempo]])*60+SECOND(Acrescentar1[[#This Row],[tempo]])</f>
        <v>3967</v>
      </c>
      <c r="M1102">
        <f>Acrescentar1[[#This Row],[tempo_s]]/Acrescentar1[[#This Row],[distancia]]</f>
        <v>396.7</v>
      </c>
      <c r="N1102" t="str">
        <f>TEXT(ROUNDDOWN(Acrescentar1[[#This Row],[ritmo_s]]/60,0),"00")</f>
        <v>06</v>
      </c>
      <c r="O1102" s="4" t="str">
        <f>TEXT(ROUND(((Acrescentar1[[#This Row],[ritmo_s]]/60-Acrescentar1[[#This Row],[comp_ritmo_min]])*100),2),"00")</f>
        <v>61</v>
      </c>
      <c r="P1102" t="str">
        <f>Acrescentar1[[#This Row],[comp_ritmo_min]]&amp;":"&amp;Acrescentar1[[#This Row],[comp_ritmo_seg]]</f>
        <v>06:61</v>
      </c>
    </row>
    <row r="1103" spans="1:16" x14ac:dyDescent="0.3">
      <c r="A1103">
        <v>1102</v>
      </c>
      <c r="B1103">
        <v>10518</v>
      </c>
      <c r="C1103" s="1" t="s">
        <v>278</v>
      </c>
      <c r="D1103" s="1" t="s">
        <v>1</v>
      </c>
      <c r="E1103">
        <v>56</v>
      </c>
      <c r="F1103" s="1" t="s">
        <v>59</v>
      </c>
      <c r="G1103" s="4">
        <v>68</v>
      </c>
      <c r="H1103" s="1" t="s">
        <v>6</v>
      </c>
      <c r="I1103" s="1" t="s">
        <v>6</v>
      </c>
      <c r="J1103" s="2">
        <v>4.5914351851851852E-2</v>
      </c>
      <c r="K1103" s="3">
        <v>10</v>
      </c>
      <c r="L1103" s="4">
        <f>HOUR(Acrescentar1[[#This Row],[tempo]])*60*60+MINUTE(Acrescentar1[[#This Row],[tempo]])*60+SECOND(Acrescentar1[[#This Row],[tempo]])</f>
        <v>3967</v>
      </c>
      <c r="M1103">
        <f>Acrescentar1[[#This Row],[tempo_s]]/Acrescentar1[[#This Row],[distancia]]</f>
        <v>396.7</v>
      </c>
      <c r="N1103" t="str">
        <f>TEXT(ROUNDDOWN(Acrescentar1[[#This Row],[ritmo_s]]/60,0),"00")</f>
        <v>06</v>
      </c>
      <c r="O1103" s="4" t="str">
        <f>TEXT(ROUND(((Acrescentar1[[#This Row],[ritmo_s]]/60-Acrescentar1[[#This Row],[comp_ritmo_min]])*100),2),"00")</f>
        <v>61</v>
      </c>
      <c r="P1103" t="str">
        <f>Acrescentar1[[#This Row],[comp_ritmo_min]]&amp;":"&amp;Acrescentar1[[#This Row],[comp_ritmo_seg]]</f>
        <v>06:61</v>
      </c>
    </row>
    <row r="1104" spans="1:16" x14ac:dyDescent="0.3">
      <c r="A1104">
        <v>1103</v>
      </c>
      <c r="B1104">
        <v>10479</v>
      </c>
      <c r="C1104" s="1" t="s">
        <v>279</v>
      </c>
      <c r="D1104" s="1" t="s">
        <v>1</v>
      </c>
      <c r="E1104">
        <v>45</v>
      </c>
      <c r="F1104" s="1" t="s">
        <v>16</v>
      </c>
      <c r="G1104" s="4">
        <v>168</v>
      </c>
      <c r="H1104" s="1" t="s">
        <v>6</v>
      </c>
      <c r="I1104" s="1" t="s">
        <v>6</v>
      </c>
      <c r="J1104" s="2">
        <v>4.5925925925925926E-2</v>
      </c>
      <c r="K1104" s="3">
        <v>10</v>
      </c>
      <c r="L1104" s="4">
        <f>HOUR(Acrescentar1[[#This Row],[tempo]])*60*60+MINUTE(Acrescentar1[[#This Row],[tempo]])*60+SECOND(Acrescentar1[[#This Row],[tempo]])</f>
        <v>3968</v>
      </c>
      <c r="M1104">
        <f>Acrescentar1[[#This Row],[tempo_s]]/Acrescentar1[[#This Row],[distancia]]</f>
        <v>396.8</v>
      </c>
      <c r="N1104" t="str">
        <f>TEXT(ROUNDDOWN(Acrescentar1[[#This Row],[ritmo_s]]/60,0),"00")</f>
        <v>06</v>
      </c>
      <c r="O1104" s="4" t="str">
        <f>TEXT(ROUND(((Acrescentar1[[#This Row],[ritmo_s]]/60-Acrescentar1[[#This Row],[comp_ritmo_min]])*100),2),"00")</f>
        <v>61</v>
      </c>
      <c r="P1104" t="str">
        <f>Acrescentar1[[#This Row],[comp_ritmo_min]]&amp;":"&amp;Acrescentar1[[#This Row],[comp_ritmo_seg]]</f>
        <v>06:61</v>
      </c>
    </row>
    <row r="1105" spans="1:16" x14ac:dyDescent="0.3">
      <c r="A1105">
        <v>1104</v>
      </c>
      <c r="B1105">
        <v>9136</v>
      </c>
      <c r="C1105" s="1" t="s">
        <v>280</v>
      </c>
      <c r="D1105" s="1" t="s">
        <v>1</v>
      </c>
      <c r="E1105">
        <v>45</v>
      </c>
      <c r="F1105" s="1" t="s">
        <v>16</v>
      </c>
      <c r="G1105" s="4">
        <v>169</v>
      </c>
      <c r="H1105" s="1" t="s">
        <v>6</v>
      </c>
      <c r="I1105" s="1" t="s">
        <v>281</v>
      </c>
      <c r="J1105" s="2">
        <v>4.597222222222222E-2</v>
      </c>
      <c r="K1105" s="3">
        <v>10</v>
      </c>
      <c r="L1105" s="4">
        <f>HOUR(Acrescentar1[[#This Row],[tempo]])*60*60+MINUTE(Acrescentar1[[#This Row],[tempo]])*60+SECOND(Acrescentar1[[#This Row],[tempo]])</f>
        <v>3972</v>
      </c>
      <c r="M1105">
        <f>Acrescentar1[[#This Row],[tempo_s]]/Acrescentar1[[#This Row],[distancia]]</f>
        <v>397.2</v>
      </c>
      <c r="N1105" t="str">
        <f>TEXT(ROUNDDOWN(Acrescentar1[[#This Row],[ritmo_s]]/60,0),"00")</f>
        <v>06</v>
      </c>
      <c r="O1105" s="4" t="str">
        <f>TEXT(ROUND(((Acrescentar1[[#This Row],[ritmo_s]]/60-Acrescentar1[[#This Row],[comp_ritmo_min]])*100),2),"00")</f>
        <v>62</v>
      </c>
      <c r="P1105" t="str">
        <f>Acrescentar1[[#This Row],[comp_ritmo_min]]&amp;":"&amp;Acrescentar1[[#This Row],[comp_ritmo_seg]]</f>
        <v>06:62</v>
      </c>
    </row>
    <row r="1106" spans="1:16" x14ac:dyDescent="0.3">
      <c r="A1106">
        <v>1105</v>
      </c>
      <c r="B1106">
        <v>9983</v>
      </c>
      <c r="C1106" s="1" t="s">
        <v>282</v>
      </c>
      <c r="D1106" s="1" t="s">
        <v>1</v>
      </c>
      <c r="E1106">
        <v>35</v>
      </c>
      <c r="F1106" s="1" t="s">
        <v>11</v>
      </c>
      <c r="G1106" s="4">
        <v>179</v>
      </c>
      <c r="H1106" s="1" t="s">
        <v>6</v>
      </c>
      <c r="I1106" s="1" t="s">
        <v>6</v>
      </c>
      <c r="J1106" s="2">
        <v>4.5995370370370367E-2</v>
      </c>
      <c r="K1106" s="3">
        <v>10</v>
      </c>
      <c r="L1106" s="4">
        <f>HOUR(Acrescentar1[[#This Row],[tempo]])*60*60+MINUTE(Acrescentar1[[#This Row],[tempo]])*60+SECOND(Acrescentar1[[#This Row],[tempo]])</f>
        <v>3974</v>
      </c>
      <c r="M1106">
        <f>Acrescentar1[[#This Row],[tempo_s]]/Acrescentar1[[#This Row],[distancia]]</f>
        <v>397.4</v>
      </c>
      <c r="N1106" t="str">
        <f>TEXT(ROUNDDOWN(Acrescentar1[[#This Row],[ritmo_s]]/60,0),"00")</f>
        <v>06</v>
      </c>
      <c r="O1106" s="4" t="str">
        <f>TEXT(ROUND(((Acrescentar1[[#This Row],[ritmo_s]]/60-Acrescentar1[[#This Row],[comp_ritmo_min]])*100),2),"00")</f>
        <v>62</v>
      </c>
      <c r="P1106" t="str">
        <f>Acrescentar1[[#This Row],[comp_ritmo_min]]&amp;":"&amp;Acrescentar1[[#This Row],[comp_ritmo_seg]]</f>
        <v>06:62</v>
      </c>
    </row>
    <row r="1107" spans="1:16" x14ac:dyDescent="0.3">
      <c r="A1107">
        <v>1106</v>
      </c>
      <c r="B1107">
        <v>9852</v>
      </c>
      <c r="C1107" s="1" t="s">
        <v>283</v>
      </c>
      <c r="D1107" s="1" t="s">
        <v>1</v>
      </c>
      <c r="E1107">
        <v>41</v>
      </c>
      <c r="F1107" s="1" t="s">
        <v>14</v>
      </c>
      <c r="G1107" s="4">
        <v>205</v>
      </c>
      <c r="H1107" s="1" t="s">
        <v>6</v>
      </c>
      <c r="I1107" s="1" t="s">
        <v>6</v>
      </c>
      <c r="J1107" s="2">
        <v>4.6006944444444448E-2</v>
      </c>
      <c r="K1107" s="3">
        <v>10</v>
      </c>
      <c r="L1107" s="4">
        <f>HOUR(Acrescentar1[[#This Row],[tempo]])*60*60+MINUTE(Acrescentar1[[#This Row],[tempo]])*60+SECOND(Acrescentar1[[#This Row],[tempo]])</f>
        <v>3975</v>
      </c>
      <c r="M1107">
        <f>Acrescentar1[[#This Row],[tempo_s]]/Acrescentar1[[#This Row],[distancia]]</f>
        <v>397.5</v>
      </c>
      <c r="N1107" t="str">
        <f>TEXT(ROUNDDOWN(Acrescentar1[[#This Row],[ritmo_s]]/60,0),"00")</f>
        <v>06</v>
      </c>
      <c r="O1107" s="4" t="str">
        <f>TEXT(ROUND(((Acrescentar1[[#This Row],[ritmo_s]]/60-Acrescentar1[[#This Row],[comp_ritmo_min]])*100),2),"00")</f>
        <v>63</v>
      </c>
      <c r="P1107" t="str">
        <f>Acrescentar1[[#This Row],[comp_ritmo_min]]&amp;":"&amp;Acrescentar1[[#This Row],[comp_ritmo_seg]]</f>
        <v>06:63</v>
      </c>
    </row>
    <row r="1108" spans="1:16" x14ac:dyDescent="0.3">
      <c r="A1108">
        <v>1107</v>
      </c>
      <c r="B1108">
        <v>11124</v>
      </c>
      <c r="C1108" s="1" t="s">
        <v>284</v>
      </c>
      <c r="D1108" s="1" t="s">
        <v>1</v>
      </c>
      <c r="E1108">
        <v>54</v>
      </c>
      <c r="F1108" s="1" t="s">
        <v>18</v>
      </c>
      <c r="G1108" s="4">
        <v>107</v>
      </c>
      <c r="H1108" s="1" t="s">
        <v>6</v>
      </c>
      <c r="I1108" s="1" t="s">
        <v>285</v>
      </c>
      <c r="J1108" s="2">
        <v>4.6099537037037036E-2</v>
      </c>
      <c r="K1108" s="3">
        <v>10</v>
      </c>
      <c r="L1108" s="4">
        <f>HOUR(Acrescentar1[[#This Row],[tempo]])*60*60+MINUTE(Acrescentar1[[#This Row],[tempo]])*60+SECOND(Acrescentar1[[#This Row],[tempo]])</f>
        <v>3983</v>
      </c>
      <c r="M1108">
        <f>Acrescentar1[[#This Row],[tempo_s]]/Acrescentar1[[#This Row],[distancia]]</f>
        <v>398.3</v>
      </c>
      <c r="N1108" t="str">
        <f>TEXT(ROUNDDOWN(Acrescentar1[[#This Row],[ritmo_s]]/60,0),"00")</f>
        <v>06</v>
      </c>
      <c r="O1108" s="4" t="str">
        <f>TEXT(ROUND(((Acrescentar1[[#This Row],[ritmo_s]]/60-Acrescentar1[[#This Row],[comp_ritmo_min]])*100),2),"00")</f>
        <v>64</v>
      </c>
      <c r="P1108" t="str">
        <f>Acrescentar1[[#This Row],[comp_ritmo_min]]&amp;":"&amp;Acrescentar1[[#This Row],[comp_ritmo_seg]]</f>
        <v>06:64</v>
      </c>
    </row>
    <row r="1109" spans="1:16" x14ac:dyDescent="0.3">
      <c r="A1109">
        <v>1108</v>
      </c>
      <c r="B1109">
        <v>9934</v>
      </c>
      <c r="C1109" s="1" t="s">
        <v>286</v>
      </c>
      <c r="D1109" s="1" t="s">
        <v>1</v>
      </c>
      <c r="E1109">
        <v>51</v>
      </c>
      <c r="F1109" s="1" t="s">
        <v>18</v>
      </c>
      <c r="G1109" s="4">
        <v>108</v>
      </c>
      <c r="H1109" s="1" t="s">
        <v>6</v>
      </c>
      <c r="I1109" s="1" t="s">
        <v>6</v>
      </c>
      <c r="J1109" s="2">
        <v>4.6122685185185183E-2</v>
      </c>
      <c r="K1109" s="3">
        <v>10</v>
      </c>
      <c r="L1109" s="4">
        <f>HOUR(Acrescentar1[[#This Row],[tempo]])*60*60+MINUTE(Acrescentar1[[#This Row],[tempo]])*60+SECOND(Acrescentar1[[#This Row],[tempo]])</f>
        <v>3985</v>
      </c>
      <c r="M1109">
        <f>Acrescentar1[[#This Row],[tempo_s]]/Acrescentar1[[#This Row],[distancia]]</f>
        <v>398.5</v>
      </c>
      <c r="N1109" t="str">
        <f>TEXT(ROUNDDOWN(Acrescentar1[[#This Row],[ritmo_s]]/60,0),"00")</f>
        <v>06</v>
      </c>
      <c r="O1109" s="4" t="str">
        <f>TEXT(ROUND(((Acrescentar1[[#This Row],[ritmo_s]]/60-Acrescentar1[[#This Row],[comp_ritmo_min]])*100),2),"00")</f>
        <v>64</v>
      </c>
      <c r="P1109" t="str">
        <f>Acrescentar1[[#This Row],[comp_ritmo_min]]&amp;":"&amp;Acrescentar1[[#This Row],[comp_ritmo_seg]]</f>
        <v>06:64</v>
      </c>
    </row>
    <row r="1110" spans="1:16" x14ac:dyDescent="0.3">
      <c r="A1110">
        <v>1109</v>
      </c>
      <c r="B1110">
        <v>10216</v>
      </c>
      <c r="C1110" s="1" t="s">
        <v>287</v>
      </c>
      <c r="D1110" s="1" t="s">
        <v>1</v>
      </c>
      <c r="E1110">
        <v>55</v>
      </c>
      <c r="F1110" s="1" t="s">
        <v>59</v>
      </c>
      <c r="G1110" s="4">
        <v>69</v>
      </c>
      <c r="H1110" s="1" t="s">
        <v>6</v>
      </c>
      <c r="I1110" s="1" t="s">
        <v>6</v>
      </c>
      <c r="J1110" s="2">
        <v>4.614583333333333E-2</v>
      </c>
      <c r="K1110" s="3">
        <v>10</v>
      </c>
      <c r="L1110" s="4">
        <f>HOUR(Acrescentar1[[#This Row],[tempo]])*60*60+MINUTE(Acrescentar1[[#This Row],[tempo]])*60+SECOND(Acrescentar1[[#This Row],[tempo]])</f>
        <v>3987</v>
      </c>
      <c r="M1110">
        <f>Acrescentar1[[#This Row],[tempo_s]]/Acrescentar1[[#This Row],[distancia]]</f>
        <v>398.7</v>
      </c>
      <c r="N1110" t="str">
        <f>TEXT(ROUNDDOWN(Acrescentar1[[#This Row],[ritmo_s]]/60,0),"00")</f>
        <v>06</v>
      </c>
      <c r="O1110" s="4" t="str">
        <f>TEXT(ROUND(((Acrescentar1[[#This Row],[ritmo_s]]/60-Acrescentar1[[#This Row],[comp_ritmo_min]])*100),2),"00")</f>
        <v>65</v>
      </c>
      <c r="P1110" t="str">
        <f>Acrescentar1[[#This Row],[comp_ritmo_min]]&amp;":"&amp;Acrescentar1[[#This Row],[comp_ritmo_seg]]</f>
        <v>06:65</v>
      </c>
    </row>
    <row r="1111" spans="1:16" x14ac:dyDescent="0.3">
      <c r="A1111">
        <v>1110</v>
      </c>
      <c r="B1111">
        <v>8710</v>
      </c>
      <c r="C1111" s="1" t="s">
        <v>288</v>
      </c>
      <c r="D1111" s="1" t="s">
        <v>1</v>
      </c>
      <c r="E1111">
        <v>34</v>
      </c>
      <c r="F1111" s="1" t="s">
        <v>2</v>
      </c>
      <c r="G1111" s="4">
        <v>152</v>
      </c>
      <c r="H1111" s="1" t="s">
        <v>6</v>
      </c>
      <c r="I1111" s="1" t="s">
        <v>289</v>
      </c>
      <c r="J1111" s="2">
        <v>4.6168981481481484E-2</v>
      </c>
      <c r="K1111" s="3">
        <v>10</v>
      </c>
      <c r="L1111" s="4">
        <f>HOUR(Acrescentar1[[#This Row],[tempo]])*60*60+MINUTE(Acrescentar1[[#This Row],[tempo]])*60+SECOND(Acrescentar1[[#This Row],[tempo]])</f>
        <v>3989</v>
      </c>
      <c r="M1111">
        <f>Acrescentar1[[#This Row],[tempo_s]]/Acrescentar1[[#This Row],[distancia]]</f>
        <v>398.9</v>
      </c>
      <c r="N1111" t="str">
        <f>TEXT(ROUNDDOWN(Acrescentar1[[#This Row],[ritmo_s]]/60,0),"00")</f>
        <v>06</v>
      </c>
      <c r="O1111" s="4" t="str">
        <f>TEXT(ROUND(((Acrescentar1[[#This Row],[ritmo_s]]/60-Acrescentar1[[#This Row],[comp_ritmo_min]])*100),2),"00")</f>
        <v>65</v>
      </c>
      <c r="P1111" t="str">
        <f>Acrescentar1[[#This Row],[comp_ritmo_min]]&amp;":"&amp;Acrescentar1[[#This Row],[comp_ritmo_seg]]</f>
        <v>06:65</v>
      </c>
    </row>
    <row r="1112" spans="1:16" x14ac:dyDescent="0.3">
      <c r="A1112">
        <v>1111</v>
      </c>
      <c r="B1112">
        <v>10836</v>
      </c>
      <c r="C1112" s="1" t="s">
        <v>290</v>
      </c>
      <c r="D1112" s="1" t="s">
        <v>1</v>
      </c>
      <c r="E1112">
        <v>49</v>
      </c>
      <c r="F1112" s="1" t="s">
        <v>16</v>
      </c>
      <c r="G1112" s="4">
        <v>170</v>
      </c>
      <c r="H1112" s="1" t="s">
        <v>6</v>
      </c>
      <c r="I1112" s="1" t="s">
        <v>6</v>
      </c>
      <c r="J1112" s="2">
        <v>4.6192129629629632E-2</v>
      </c>
      <c r="K1112" s="3">
        <v>10</v>
      </c>
      <c r="L1112" s="4">
        <f>HOUR(Acrescentar1[[#This Row],[tempo]])*60*60+MINUTE(Acrescentar1[[#This Row],[tempo]])*60+SECOND(Acrescentar1[[#This Row],[tempo]])</f>
        <v>3991</v>
      </c>
      <c r="M1112">
        <f>Acrescentar1[[#This Row],[tempo_s]]/Acrescentar1[[#This Row],[distancia]]</f>
        <v>399.1</v>
      </c>
      <c r="N1112" t="str">
        <f>TEXT(ROUNDDOWN(Acrescentar1[[#This Row],[ritmo_s]]/60,0),"00")</f>
        <v>06</v>
      </c>
      <c r="O1112" s="4" t="str">
        <f>TEXT(ROUND(((Acrescentar1[[#This Row],[ritmo_s]]/60-Acrescentar1[[#This Row],[comp_ritmo_min]])*100),2),"00")</f>
        <v>65</v>
      </c>
      <c r="P1112" t="str">
        <f>Acrescentar1[[#This Row],[comp_ritmo_min]]&amp;":"&amp;Acrescentar1[[#This Row],[comp_ritmo_seg]]</f>
        <v>06:65</v>
      </c>
    </row>
    <row r="1113" spans="1:16" x14ac:dyDescent="0.3">
      <c r="A1113">
        <v>1112</v>
      </c>
      <c r="B1113">
        <v>10719</v>
      </c>
      <c r="C1113" s="1" t="s">
        <v>291</v>
      </c>
      <c r="D1113" s="1" t="s">
        <v>1</v>
      </c>
      <c r="E1113">
        <v>39</v>
      </c>
      <c r="F1113" s="1" t="s">
        <v>11</v>
      </c>
      <c r="G1113" s="4">
        <v>180</v>
      </c>
      <c r="H1113" s="1" t="s">
        <v>6</v>
      </c>
      <c r="I1113" s="1" t="s">
        <v>6</v>
      </c>
      <c r="J1113" s="2">
        <v>4.6192129629629632E-2</v>
      </c>
      <c r="K1113" s="3">
        <v>10</v>
      </c>
      <c r="L1113" s="4">
        <f>HOUR(Acrescentar1[[#This Row],[tempo]])*60*60+MINUTE(Acrescentar1[[#This Row],[tempo]])*60+SECOND(Acrescentar1[[#This Row],[tempo]])</f>
        <v>3991</v>
      </c>
      <c r="M1113">
        <f>Acrescentar1[[#This Row],[tempo_s]]/Acrescentar1[[#This Row],[distancia]]</f>
        <v>399.1</v>
      </c>
      <c r="N1113" t="str">
        <f>TEXT(ROUNDDOWN(Acrescentar1[[#This Row],[ritmo_s]]/60,0),"00")</f>
        <v>06</v>
      </c>
      <c r="O1113" s="4" t="str">
        <f>TEXT(ROUND(((Acrescentar1[[#This Row],[ritmo_s]]/60-Acrescentar1[[#This Row],[comp_ritmo_min]])*100),2),"00")</f>
        <v>65</v>
      </c>
      <c r="P1113" t="str">
        <f>Acrescentar1[[#This Row],[comp_ritmo_min]]&amp;":"&amp;Acrescentar1[[#This Row],[comp_ritmo_seg]]</f>
        <v>06:65</v>
      </c>
    </row>
    <row r="1114" spans="1:16" x14ac:dyDescent="0.3">
      <c r="A1114">
        <v>1113</v>
      </c>
      <c r="B1114">
        <v>11076</v>
      </c>
      <c r="C1114" s="1" t="s">
        <v>50</v>
      </c>
      <c r="D1114" s="1" t="s">
        <v>1</v>
      </c>
      <c r="E1114">
        <v>64</v>
      </c>
      <c r="F1114" s="1" t="s">
        <v>51</v>
      </c>
      <c r="G1114" s="4">
        <v>46</v>
      </c>
      <c r="H1114" s="1" t="s">
        <v>6</v>
      </c>
      <c r="I1114" s="1" t="s">
        <v>6</v>
      </c>
      <c r="J1114" s="2">
        <v>4.6215277777777779E-2</v>
      </c>
      <c r="K1114" s="3">
        <v>10</v>
      </c>
      <c r="L1114" s="4">
        <f>HOUR(Acrescentar1[[#This Row],[tempo]])*60*60+MINUTE(Acrescentar1[[#This Row],[tempo]])*60+SECOND(Acrescentar1[[#This Row],[tempo]])</f>
        <v>3993</v>
      </c>
      <c r="M1114">
        <f>Acrescentar1[[#This Row],[tempo_s]]/Acrescentar1[[#This Row],[distancia]]</f>
        <v>399.3</v>
      </c>
      <c r="N1114" t="str">
        <f>TEXT(ROUNDDOWN(Acrescentar1[[#This Row],[ritmo_s]]/60,0),"00")</f>
        <v>06</v>
      </c>
      <c r="O1114" s="4" t="str">
        <f>TEXT(ROUND(((Acrescentar1[[#This Row],[ritmo_s]]/60-Acrescentar1[[#This Row],[comp_ritmo_min]])*100),2),"00")</f>
        <v>66</v>
      </c>
      <c r="P1114" t="str">
        <f>Acrescentar1[[#This Row],[comp_ritmo_min]]&amp;":"&amp;Acrescentar1[[#This Row],[comp_ritmo_seg]]</f>
        <v>06:66</v>
      </c>
    </row>
    <row r="1115" spans="1:16" x14ac:dyDescent="0.3">
      <c r="A1115">
        <v>1114</v>
      </c>
      <c r="B1115">
        <v>8770</v>
      </c>
      <c r="C1115" s="1" t="s">
        <v>52</v>
      </c>
      <c r="D1115" s="1" t="s">
        <v>1</v>
      </c>
      <c r="E1115">
        <v>47</v>
      </c>
      <c r="F1115" s="1" t="s">
        <v>16</v>
      </c>
      <c r="G1115" s="4">
        <v>171</v>
      </c>
      <c r="H1115" s="1" t="s">
        <v>6</v>
      </c>
      <c r="I1115" s="1" t="s">
        <v>19</v>
      </c>
      <c r="J1115" s="2">
        <v>4.628472222222222E-2</v>
      </c>
      <c r="K1115" s="3">
        <v>10</v>
      </c>
      <c r="L1115" s="4">
        <f>HOUR(Acrescentar1[[#This Row],[tempo]])*60*60+MINUTE(Acrescentar1[[#This Row],[tempo]])*60+SECOND(Acrescentar1[[#This Row],[tempo]])</f>
        <v>3999</v>
      </c>
      <c r="M1115">
        <f>Acrescentar1[[#This Row],[tempo_s]]/Acrescentar1[[#This Row],[distancia]]</f>
        <v>399.9</v>
      </c>
      <c r="N1115" t="str">
        <f>TEXT(ROUNDDOWN(Acrescentar1[[#This Row],[ritmo_s]]/60,0),"00")</f>
        <v>06</v>
      </c>
      <c r="O1115" s="4" t="str">
        <f>TEXT(ROUND(((Acrescentar1[[#This Row],[ritmo_s]]/60-Acrescentar1[[#This Row],[comp_ritmo_min]])*100),2),"00")</f>
        <v>67</v>
      </c>
      <c r="P1115" t="str">
        <f>Acrescentar1[[#This Row],[comp_ritmo_min]]&amp;":"&amp;Acrescentar1[[#This Row],[comp_ritmo_seg]]</f>
        <v>06:67</v>
      </c>
    </row>
    <row r="1116" spans="1:16" x14ac:dyDescent="0.3">
      <c r="A1116">
        <v>1115</v>
      </c>
      <c r="B1116">
        <v>9487</v>
      </c>
      <c r="C1116" s="1" t="s">
        <v>53</v>
      </c>
      <c r="D1116" s="1" t="s">
        <v>1</v>
      </c>
      <c r="E1116">
        <v>50</v>
      </c>
      <c r="F1116" s="1" t="s">
        <v>18</v>
      </c>
      <c r="G1116" s="4">
        <v>109</v>
      </c>
      <c r="H1116" s="1" t="s">
        <v>6</v>
      </c>
      <c r="I1116" s="1" t="s">
        <v>54</v>
      </c>
      <c r="J1116" s="2">
        <v>4.6296296296296294E-2</v>
      </c>
      <c r="K1116" s="3">
        <v>10</v>
      </c>
      <c r="L1116" s="4">
        <f>HOUR(Acrescentar1[[#This Row],[tempo]])*60*60+MINUTE(Acrescentar1[[#This Row],[tempo]])*60+SECOND(Acrescentar1[[#This Row],[tempo]])</f>
        <v>4000</v>
      </c>
      <c r="M1116">
        <f>Acrescentar1[[#This Row],[tempo_s]]/Acrescentar1[[#This Row],[distancia]]</f>
        <v>400</v>
      </c>
      <c r="N1116" t="str">
        <f>TEXT(ROUNDDOWN(Acrescentar1[[#This Row],[ritmo_s]]/60,0),"00")</f>
        <v>06</v>
      </c>
      <c r="O1116" s="4" t="str">
        <f>TEXT(ROUND(((Acrescentar1[[#This Row],[ritmo_s]]/60-Acrescentar1[[#This Row],[comp_ritmo_min]])*100),2),"00")</f>
        <v>67</v>
      </c>
      <c r="P1116" t="str">
        <f>Acrescentar1[[#This Row],[comp_ritmo_min]]&amp;":"&amp;Acrescentar1[[#This Row],[comp_ritmo_seg]]</f>
        <v>06:67</v>
      </c>
    </row>
    <row r="1117" spans="1:16" x14ac:dyDescent="0.3">
      <c r="A1117">
        <v>1116</v>
      </c>
      <c r="B1117">
        <v>8672</v>
      </c>
      <c r="C1117" s="1" t="s">
        <v>55</v>
      </c>
      <c r="D1117" s="1" t="s">
        <v>1</v>
      </c>
      <c r="E1117">
        <v>62</v>
      </c>
      <c r="F1117" s="1" t="s">
        <v>51</v>
      </c>
      <c r="G1117" s="4">
        <v>47</v>
      </c>
      <c r="H1117" s="1" t="s">
        <v>6</v>
      </c>
      <c r="I1117" s="1" t="s">
        <v>56</v>
      </c>
      <c r="J1117" s="2">
        <v>4.6296296296296294E-2</v>
      </c>
      <c r="K1117" s="3">
        <v>10</v>
      </c>
      <c r="L1117" s="4">
        <f>HOUR(Acrescentar1[[#This Row],[tempo]])*60*60+MINUTE(Acrescentar1[[#This Row],[tempo]])*60+SECOND(Acrescentar1[[#This Row],[tempo]])</f>
        <v>4000</v>
      </c>
      <c r="M1117">
        <f>Acrescentar1[[#This Row],[tempo_s]]/Acrescentar1[[#This Row],[distancia]]</f>
        <v>400</v>
      </c>
      <c r="N1117" t="str">
        <f>TEXT(ROUNDDOWN(Acrescentar1[[#This Row],[ritmo_s]]/60,0),"00")</f>
        <v>06</v>
      </c>
      <c r="O1117" s="4" t="str">
        <f>TEXT(ROUND(((Acrescentar1[[#This Row],[ritmo_s]]/60-Acrescentar1[[#This Row],[comp_ritmo_min]])*100),2),"00")</f>
        <v>67</v>
      </c>
      <c r="P1117" t="str">
        <f>Acrescentar1[[#This Row],[comp_ritmo_min]]&amp;":"&amp;Acrescentar1[[#This Row],[comp_ritmo_seg]]</f>
        <v>06:67</v>
      </c>
    </row>
    <row r="1118" spans="1:16" x14ac:dyDescent="0.3">
      <c r="A1118">
        <v>1117</v>
      </c>
      <c r="B1118">
        <v>9691</v>
      </c>
      <c r="C1118" s="1" t="s">
        <v>57</v>
      </c>
      <c r="D1118" s="1" t="s">
        <v>1</v>
      </c>
      <c r="E1118">
        <v>24</v>
      </c>
      <c r="F1118" s="1" t="s">
        <v>5</v>
      </c>
      <c r="G1118" s="4">
        <v>46</v>
      </c>
      <c r="H1118" s="1" t="s">
        <v>6</v>
      </c>
      <c r="I1118" s="1" t="s">
        <v>6</v>
      </c>
      <c r="J1118" s="2">
        <v>4.6307870370370367E-2</v>
      </c>
      <c r="K1118" s="3">
        <v>10</v>
      </c>
      <c r="L1118" s="4">
        <f>HOUR(Acrescentar1[[#This Row],[tempo]])*60*60+MINUTE(Acrescentar1[[#This Row],[tempo]])*60+SECOND(Acrescentar1[[#This Row],[tempo]])</f>
        <v>4001</v>
      </c>
      <c r="M1118">
        <f>Acrescentar1[[#This Row],[tempo_s]]/Acrescentar1[[#This Row],[distancia]]</f>
        <v>400.1</v>
      </c>
      <c r="N1118" t="str">
        <f>TEXT(ROUNDDOWN(Acrescentar1[[#This Row],[ritmo_s]]/60,0),"00")</f>
        <v>06</v>
      </c>
      <c r="O1118" s="4" t="str">
        <f>TEXT(ROUND(((Acrescentar1[[#This Row],[ritmo_s]]/60-Acrescentar1[[#This Row],[comp_ritmo_min]])*100),2),"00")</f>
        <v>67</v>
      </c>
      <c r="P1118" t="str">
        <f>Acrescentar1[[#This Row],[comp_ritmo_min]]&amp;":"&amp;Acrescentar1[[#This Row],[comp_ritmo_seg]]</f>
        <v>06:67</v>
      </c>
    </row>
    <row r="1119" spans="1:16" x14ac:dyDescent="0.3">
      <c r="A1119">
        <v>1118</v>
      </c>
      <c r="B1119">
        <v>10843</v>
      </c>
      <c r="C1119" s="1" t="s">
        <v>58</v>
      </c>
      <c r="D1119" s="1" t="s">
        <v>1</v>
      </c>
      <c r="E1119">
        <v>56</v>
      </c>
      <c r="F1119" s="1" t="s">
        <v>59</v>
      </c>
      <c r="G1119" s="4">
        <v>70</v>
      </c>
      <c r="H1119" s="1" t="s">
        <v>6</v>
      </c>
      <c r="I1119" s="1" t="s">
        <v>6</v>
      </c>
      <c r="J1119" s="2">
        <v>4.6331018518518521E-2</v>
      </c>
      <c r="K1119" s="3">
        <v>10</v>
      </c>
      <c r="L1119" s="4">
        <f>HOUR(Acrescentar1[[#This Row],[tempo]])*60*60+MINUTE(Acrescentar1[[#This Row],[tempo]])*60+SECOND(Acrescentar1[[#This Row],[tempo]])</f>
        <v>4003</v>
      </c>
      <c r="M1119">
        <f>Acrescentar1[[#This Row],[tempo_s]]/Acrescentar1[[#This Row],[distancia]]</f>
        <v>400.3</v>
      </c>
      <c r="N1119" t="str">
        <f>TEXT(ROUNDDOWN(Acrescentar1[[#This Row],[ritmo_s]]/60,0),"00")</f>
        <v>06</v>
      </c>
      <c r="O1119" s="4" t="str">
        <f>TEXT(ROUND(((Acrescentar1[[#This Row],[ritmo_s]]/60-Acrescentar1[[#This Row],[comp_ritmo_min]])*100),2),"00")</f>
        <v>67</v>
      </c>
      <c r="P1119" t="str">
        <f>Acrescentar1[[#This Row],[comp_ritmo_min]]&amp;":"&amp;Acrescentar1[[#This Row],[comp_ritmo_seg]]</f>
        <v>06:67</v>
      </c>
    </row>
    <row r="1120" spans="1:16" x14ac:dyDescent="0.3">
      <c r="A1120">
        <v>1119</v>
      </c>
      <c r="B1120">
        <v>8958</v>
      </c>
      <c r="C1120" s="1" t="s">
        <v>60</v>
      </c>
      <c r="D1120" s="1" t="s">
        <v>1</v>
      </c>
      <c r="E1120">
        <v>25</v>
      </c>
      <c r="F1120" s="1" t="s">
        <v>36</v>
      </c>
      <c r="G1120" s="4">
        <v>86</v>
      </c>
      <c r="H1120" s="1" t="s">
        <v>6</v>
      </c>
      <c r="I1120" s="1" t="s">
        <v>9</v>
      </c>
      <c r="J1120" s="2">
        <v>4.6365740740740742E-2</v>
      </c>
      <c r="K1120" s="3">
        <v>10</v>
      </c>
      <c r="L1120" s="4">
        <f>HOUR(Acrescentar1[[#This Row],[tempo]])*60*60+MINUTE(Acrescentar1[[#This Row],[tempo]])*60+SECOND(Acrescentar1[[#This Row],[tempo]])</f>
        <v>4006</v>
      </c>
      <c r="M1120">
        <f>Acrescentar1[[#This Row],[tempo_s]]/Acrescentar1[[#This Row],[distancia]]</f>
        <v>400.6</v>
      </c>
      <c r="N1120" t="str">
        <f>TEXT(ROUNDDOWN(Acrescentar1[[#This Row],[ritmo_s]]/60,0),"00")</f>
        <v>06</v>
      </c>
      <c r="O1120" s="4" t="str">
        <f>TEXT(ROUND(((Acrescentar1[[#This Row],[ritmo_s]]/60-Acrescentar1[[#This Row],[comp_ritmo_min]])*100),2),"00")</f>
        <v>68</v>
      </c>
      <c r="P1120" t="str">
        <f>Acrescentar1[[#This Row],[comp_ritmo_min]]&amp;":"&amp;Acrescentar1[[#This Row],[comp_ritmo_seg]]</f>
        <v>06:68</v>
      </c>
    </row>
    <row r="1121" spans="1:16" x14ac:dyDescent="0.3">
      <c r="A1121">
        <v>1120</v>
      </c>
      <c r="B1121">
        <v>9349</v>
      </c>
      <c r="C1121" s="1" t="s">
        <v>61</v>
      </c>
      <c r="D1121" s="1" t="s">
        <v>1</v>
      </c>
      <c r="E1121">
        <v>47</v>
      </c>
      <c r="F1121" s="1" t="s">
        <v>16</v>
      </c>
      <c r="G1121" s="4">
        <v>172</v>
      </c>
      <c r="H1121" s="1" t="s">
        <v>6</v>
      </c>
      <c r="I1121" s="1" t="s">
        <v>62</v>
      </c>
      <c r="J1121" s="2">
        <v>4.6446759259259257E-2</v>
      </c>
      <c r="K1121" s="3">
        <v>10</v>
      </c>
      <c r="L1121" s="4">
        <f>HOUR(Acrescentar1[[#This Row],[tempo]])*60*60+MINUTE(Acrescentar1[[#This Row],[tempo]])*60+SECOND(Acrescentar1[[#This Row],[tempo]])</f>
        <v>4013</v>
      </c>
      <c r="M1121">
        <f>Acrescentar1[[#This Row],[tempo_s]]/Acrescentar1[[#This Row],[distancia]]</f>
        <v>401.3</v>
      </c>
      <c r="N1121" t="str">
        <f>TEXT(ROUNDDOWN(Acrescentar1[[#This Row],[ritmo_s]]/60,0),"00")</f>
        <v>06</v>
      </c>
      <c r="O1121" s="4" t="str">
        <f>TEXT(ROUND(((Acrescentar1[[#This Row],[ritmo_s]]/60-Acrescentar1[[#This Row],[comp_ritmo_min]])*100),2),"00")</f>
        <v>69</v>
      </c>
      <c r="P1121" t="str">
        <f>Acrescentar1[[#This Row],[comp_ritmo_min]]&amp;":"&amp;Acrescentar1[[#This Row],[comp_ritmo_seg]]</f>
        <v>06:69</v>
      </c>
    </row>
    <row r="1122" spans="1:16" x14ac:dyDescent="0.3">
      <c r="A1122">
        <v>1121</v>
      </c>
      <c r="B1122">
        <v>10584</v>
      </c>
      <c r="C1122" s="1" t="s">
        <v>63</v>
      </c>
      <c r="D1122" s="1" t="s">
        <v>1</v>
      </c>
      <c r="E1122">
        <v>62</v>
      </c>
      <c r="F1122" s="1" t="s">
        <v>51</v>
      </c>
      <c r="G1122" s="4">
        <v>48</v>
      </c>
      <c r="H1122" s="1" t="s">
        <v>6</v>
      </c>
      <c r="I1122" s="1" t="s">
        <v>6</v>
      </c>
      <c r="J1122" s="2">
        <v>4.6458333333333331E-2</v>
      </c>
      <c r="K1122" s="3">
        <v>10</v>
      </c>
      <c r="L1122" s="4">
        <f>HOUR(Acrescentar1[[#This Row],[tempo]])*60*60+MINUTE(Acrescentar1[[#This Row],[tempo]])*60+SECOND(Acrescentar1[[#This Row],[tempo]])</f>
        <v>4014</v>
      </c>
      <c r="M1122">
        <f>Acrescentar1[[#This Row],[tempo_s]]/Acrescentar1[[#This Row],[distancia]]</f>
        <v>401.4</v>
      </c>
      <c r="N1122" t="str">
        <f>TEXT(ROUNDDOWN(Acrescentar1[[#This Row],[ritmo_s]]/60,0),"00")</f>
        <v>06</v>
      </c>
      <c r="O1122" s="4" t="str">
        <f>TEXT(ROUND(((Acrescentar1[[#This Row],[ritmo_s]]/60-Acrescentar1[[#This Row],[comp_ritmo_min]])*100),2),"00")</f>
        <v>69</v>
      </c>
      <c r="P1122" t="str">
        <f>Acrescentar1[[#This Row],[comp_ritmo_min]]&amp;":"&amp;Acrescentar1[[#This Row],[comp_ritmo_seg]]</f>
        <v>06:69</v>
      </c>
    </row>
    <row r="1123" spans="1:16" x14ac:dyDescent="0.3">
      <c r="A1123">
        <v>1122</v>
      </c>
      <c r="B1123">
        <v>10341</v>
      </c>
      <c r="C1123" s="1" t="s">
        <v>64</v>
      </c>
      <c r="D1123" s="1" t="s">
        <v>1</v>
      </c>
      <c r="E1123">
        <v>32</v>
      </c>
      <c r="F1123" s="1" t="s">
        <v>2</v>
      </c>
      <c r="G1123" s="4">
        <v>153</v>
      </c>
      <c r="H1123" s="1" t="s">
        <v>6</v>
      </c>
      <c r="I1123" s="1" t="s">
        <v>6</v>
      </c>
      <c r="J1123" s="2">
        <v>4.6469907407407404E-2</v>
      </c>
      <c r="K1123" s="3">
        <v>10</v>
      </c>
      <c r="L1123" s="4">
        <f>HOUR(Acrescentar1[[#This Row],[tempo]])*60*60+MINUTE(Acrescentar1[[#This Row],[tempo]])*60+SECOND(Acrescentar1[[#This Row],[tempo]])</f>
        <v>4015</v>
      </c>
      <c r="M1123">
        <f>Acrescentar1[[#This Row],[tempo_s]]/Acrescentar1[[#This Row],[distancia]]</f>
        <v>401.5</v>
      </c>
      <c r="N1123" t="str">
        <f>TEXT(ROUNDDOWN(Acrescentar1[[#This Row],[ritmo_s]]/60,0),"00")</f>
        <v>06</v>
      </c>
      <c r="O1123" s="4" t="str">
        <f>TEXT(ROUND(((Acrescentar1[[#This Row],[ritmo_s]]/60-Acrescentar1[[#This Row],[comp_ritmo_min]])*100),2),"00")</f>
        <v>69</v>
      </c>
      <c r="P1123" t="str">
        <f>Acrescentar1[[#This Row],[comp_ritmo_min]]&amp;":"&amp;Acrescentar1[[#This Row],[comp_ritmo_seg]]</f>
        <v>06:69</v>
      </c>
    </row>
    <row r="1124" spans="1:16" x14ac:dyDescent="0.3">
      <c r="A1124">
        <v>1123</v>
      </c>
      <c r="B1124">
        <v>10102</v>
      </c>
      <c r="C1124" s="1" t="s">
        <v>65</v>
      </c>
      <c r="D1124" s="1" t="s">
        <v>1</v>
      </c>
      <c r="E1124">
        <v>46</v>
      </c>
      <c r="F1124" s="1" t="s">
        <v>16</v>
      </c>
      <c r="G1124" s="4">
        <v>173</v>
      </c>
      <c r="H1124" s="1" t="s">
        <v>6</v>
      </c>
      <c r="I1124" s="1" t="s">
        <v>6</v>
      </c>
      <c r="J1124" s="2">
        <v>4.6481481481481485E-2</v>
      </c>
      <c r="K1124" s="3">
        <v>10</v>
      </c>
      <c r="L1124" s="4">
        <f>HOUR(Acrescentar1[[#This Row],[tempo]])*60*60+MINUTE(Acrescentar1[[#This Row],[tempo]])*60+SECOND(Acrescentar1[[#This Row],[tempo]])</f>
        <v>4016</v>
      </c>
      <c r="M1124">
        <f>Acrescentar1[[#This Row],[tempo_s]]/Acrescentar1[[#This Row],[distancia]]</f>
        <v>401.6</v>
      </c>
      <c r="N1124" t="str">
        <f>TEXT(ROUNDDOWN(Acrescentar1[[#This Row],[ritmo_s]]/60,0),"00")</f>
        <v>06</v>
      </c>
      <c r="O1124" s="4" t="str">
        <f>TEXT(ROUND(((Acrescentar1[[#This Row],[ritmo_s]]/60-Acrescentar1[[#This Row],[comp_ritmo_min]])*100),2),"00")</f>
        <v>69</v>
      </c>
      <c r="P1124" t="str">
        <f>Acrescentar1[[#This Row],[comp_ritmo_min]]&amp;":"&amp;Acrescentar1[[#This Row],[comp_ritmo_seg]]</f>
        <v>06:69</v>
      </c>
    </row>
    <row r="1125" spans="1:16" x14ac:dyDescent="0.3">
      <c r="A1125">
        <v>1124</v>
      </c>
      <c r="B1125">
        <v>10474</v>
      </c>
      <c r="C1125" s="1" t="s">
        <v>66</v>
      </c>
      <c r="D1125" s="1" t="s">
        <v>1</v>
      </c>
      <c r="E1125">
        <v>63</v>
      </c>
      <c r="F1125" s="1" t="s">
        <v>51</v>
      </c>
      <c r="G1125" s="4">
        <v>49</v>
      </c>
      <c r="H1125" s="1" t="s">
        <v>6</v>
      </c>
      <c r="I1125" s="1" t="s">
        <v>6</v>
      </c>
      <c r="J1125" s="2">
        <v>4.6493055555555558E-2</v>
      </c>
      <c r="K1125" s="3">
        <v>10</v>
      </c>
      <c r="L1125" s="4">
        <f>HOUR(Acrescentar1[[#This Row],[tempo]])*60*60+MINUTE(Acrescentar1[[#This Row],[tempo]])*60+SECOND(Acrescentar1[[#This Row],[tempo]])</f>
        <v>4017</v>
      </c>
      <c r="M1125">
        <f>Acrescentar1[[#This Row],[tempo_s]]/Acrescentar1[[#This Row],[distancia]]</f>
        <v>401.7</v>
      </c>
      <c r="N1125" t="str">
        <f>TEXT(ROUNDDOWN(Acrescentar1[[#This Row],[ritmo_s]]/60,0),"00")</f>
        <v>06</v>
      </c>
      <c r="O1125" s="4" t="str">
        <f>TEXT(ROUND(((Acrescentar1[[#This Row],[ritmo_s]]/60-Acrescentar1[[#This Row],[comp_ritmo_min]])*100),2),"00")</f>
        <v>70</v>
      </c>
      <c r="P1125" t="str">
        <f>Acrescentar1[[#This Row],[comp_ritmo_min]]&amp;":"&amp;Acrescentar1[[#This Row],[comp_ritmo_seg]]</f>
        <v>06:70</v>
      </c>
    </row>
    <row r="1126" spans="1:16" x14ac:dyDescent="0.3">
      <c r="A1126">
        <v>1125</v>
      </c>
      <c r="B1126">
        <v>10660</v>
      </c>
      <c r="C1126" s="1" t="s">
        <v>67</v>
      </c>
      <c r="D1126" s="1" t="s">
        <v>1</v>
      </c>
      <c r="E1126">
        <v>48</v>
      </c>
      <c r="F1126" s="1" t="s">
        <v>16</v>
      </c>
      <c r="G1126" s="4">
        <v>174</v>
      </c>
      <c r="H1126" s="1" t="s">
        <v>6</v>
      </c>
      <c r="I1126" s="1" t="s">
        <v>6</v>
      </c>
      <c r="J1126" s="2">
        <v>4.6493055555555558E-2</v>
      </c>
      <c r="K1126" s="3">
        <v>10</v>
      </c>
      <c r="L1126" s="4">
        <f>HOUR(Acrescentar1[[#This Row],[tempo]])*60*60+MINUTE(Acrescentar1[[#This Row],[tempo]])*60+SECOND(Acrescentar1[[#This Row],[tempo]])</f>
        <v>4017</v>
      </c>
      <c r="M1126">
        <f>Acrescentar1[[#This Row],[tempo_s]]/Acrescentar1[[#This Row],[distancia]]</f>
        <v>401.7</v>
      </c>
      <c r="N1126" t="str">
        <f>TEXT(ROUNDDOWN(Acrescentar1[[#This Row],[ritmo_s]]/60,0),"00")</f>
        <v>06</v>
      </c>
      <c r="O1126" s="4" t="str">
        <f>TEXT(ROUND(((Acrescentar1[[#This Row],[ritmo_s]]/60-Acrescentar1[[#This Row],[comp_ritmo_min]])*100),2),"00")</f>
        <v>70</v>
      </c>
      <c r="P1126" t="str">
        <f>Acrescentar1[[#This Row],[comp_ritmo_min]]&amp;":"&amp;Acrescentar1[[#This Row],[comp_ritmo_seg]]</f>
        <v>06:70</v>
      </c>
    </row>
    <row r="1127" spans="1:16" x14ac:dyDescent="0.3">
      <c r="A1127">
        <v>1126</v>
      </c>
      <c r="B1127">
        <v>10978</v>
      </c>
      <c r="C1127" s="1" t="s">
        <v>68</v>
      </c>
      <c r="D1127" s="1" t="s">
        <v>1</v>
      </c>
      <c r="E1127">
        <v>29</v>
      </c>
      <c r="F1127" s="1" t="s">
        <v>36</v>
      </c>
      <c r="G1127" s="4">
        <v>87</v>
      </c>
      <c r="H1127" s="1" t="s">
        <v>6</v>
      </c>
      <c r="I1127" s="1" t="s">
        <v>6</v>
      </c>
      <c r="J1127" s="2">
        <v>4.6516203703703705E-2</v>
      </c>
      <c r="K1127" s="3">
        <v>10</v>
      </c>
      <c r="L1127" s="4">
        <f>HOUR(Acrescentar1[[#This Row],[tempo]])*60*60+MINUTE(Acrescentar1[[#This Row],[tempo]])*60+SECOND(Acrescentar1[[#This Row],[tempo]])</f>
        <v>4019</v>
      </c>
      <c r="M1127">
        <f>Acrescentar1[[#This Row],[tempo_s]]/Acrescentar1[[#This Row],[distancia]]</f>
        <v>401.9</v>
      </c>
      <c r="N1127" t="str">
        <f>TEXT(ROUNDDOWN(Acrescentar1[[#This Row],[ritmo_s]]/60,0),"00")</f>
        <v>06</v>
      </c>
      <c r="O1127" s="4" t="str">
        <f>TEXT(ROUND(((Acrescentar1[[#This Row],[ritmo_s]]/60-Acrescentar1[[#This Row],[comp_ritmo_min]])*100),2),"00")</f>
        <v>70</v>
      </c>
      <c r="P1127" t="str">
        <f>Acrescentar1[[#This Row],[comp_ritmo_min]]&amp;":"&amp;Acrescentar1[[#This Row],[comp_ritmo_seg]]</f>
        <v>06:70</v>
      </c>
    </row>
    <row r="1128" spans="1:16" x14ac:dyDescent="0.3">
      <c r="A1128">
        <v>1127</v>
      </c>
      <c r="B1128">
        <v>8995</v>
      </c>
      <c r="C1128" s="1" t="s">
        <v>69</v>
      </c>
      <c r="D1128" s="1" t="s">
        <v>1</v>
      </c>
      <c r="E1128">
        <v>38</v>
      </c>
      <c r="F1128" s="1" t="s">
        <v>11</v>
      </c>
      <c r="G1128" s="4">
        <v>181</v>
      </c>
      <c r="H1128" s="1" t="s">
        <v>6</v>
      </c>
      <c r="I1128" s="1" t="s">
        <v>9</v>
      </c>
      <c r="J1128" s="2">
        <v>4.6527777777777779E-2</v>
      </c>
      <c r="K1128" s="3">
        <v>10</v>
      </c>
      <c r="L1128" s="4">
        <f>HOUR(Acrescentar1[[#This Row],[tempo]])*60*60+MINUTE(Acrescentar1[[#This Row],[tempo]])*60+SECOND(Acrescentar1[[#This Row],[tempo]])</f>
        <v>4020</v>
      </c>
      <c r="M1128">
        <f>Acrescentar1[[#This Row],[tempo_s]]/Acrescentar1[[#This Row],[distancia]]</f>
        <v>402</v>
      </c>
      <c r="N1128" t="str">
        <f>TEXT(ROUNDDOWN(Acrescentar1[[#This Row],[ritmo_s]]/60,0),"00")</f>
        <v>06</v>
      </c>
      <c r="O1128" s="4" t="str">
        <f>TEXT(ROUND(((Acrescentar1[[#This Row],[ritmo_s]]/60-Acrescentar1[[#This Row],[comp_ritmo_min]])*100),2),"00")</f>
        <v>70</v>
      </c>
      <c r="P1128" t="str">
        <f>Acrescentar1[[#This Row],[comp_ritmo_min]]&amp;":"&amp;Acrescentar1[[#This Row],[comp_ritmo_seg]]</f>
        <v>06:70</v>
      </c>
    </row>
    <row r="1129" spans="1:16" x14ac:dyDescent="0.3">
      <c r="A1129">
        <v>1128</v>
      </c>
      <c r="B1129">
        <v>9952</v>
      </c>
      <c r="C1129" s="1" t="s">
        <v>70</v>
      </c>
      <c r="D1129" s="1" t="s">
        <v>1</v>
      </c>
      <c r="E1129">
        <v>49</v>
      </c>
      <c r="F1129" s="1" t="s">
        <v>16</v>
      </c>
      <c r="G1129" s="4">
        <v>175</v>
      </c>
      <c r="H1129" s="1" t="s">
        <v>6</v>
      </c>
      <c r="I1129" s="1" t="s">
        <v>6</v>
      </c>
      <c r="J1129" s="2">
        <v>4.6608796296296294E-2</v>
      </c>
      <c r="K1129" s="3">
        <v>10</v>
      </c>
      <c r="L1129" s="4">
        <f>HOUR(Acrescentar1[[#This Row],[tempo]])*60*60+MINUTE(Acrescentar1[[#This Row],[tempo]])*60+SECOND(Acrescentar1[[#This Row],[tempo]])</f>
        <v>4027</v>
      </c>
      <c r="M1129">
        <f>Acrescentar1[[#This Row],[tempo_s]]/Acrescentar1[[#This Row],[distancia]]</f>
        <v>402.7</v>
      </c>
      <c r="N1129" t="str">
        <f>TEXT(ROUNDDOWN(Acrescentar1[[#This Row],[ritmo_s]]/60,0),"00")</f>
        <v>06</v>
      </c>
      <c r="O1129" s="4" t="str">
        <f>TEXT(ROUND(((Acrescentar1[[#This Row],[ritmo_s]]/60-Acrescentar1[[#This Row],[comp_ritmo_min]])*100),2),"00")</f>
        <v>71</v>
      </c>
      <c r="P1129" t="str">
        <f>Acrescentar1[[#This Row],[comp_ritmo_min]]&amp;":"&amp;Acrescentar1[[#This Row],[comp_ritmo_seg]]</f>
        <v>06:71</v>
      </c>
    </row>
    <row r="1130" spans="1:16" x14ac:dyDescent="0.3">
      <c r="A1130">
        <v>1129</v>
      </c>
      <c r="B1130">
        <v>10583</v>
      </c>
      <c r="C1130" s="1" t="s">
        <v>71</v>
      </c>
      <c r="D1130" s="1" t="s">
        <v>1</v>
      </c>
      <c r="E1130">
        <v>48</v>
      </c>
      <c r="F1130" s="1" t="s">
        <v>16</v>
      </c>
      <c r="G1130" s="4">
        <v>176</v>
      </c>
      <c r="H1130" s="1" t="s">
        <v>6</v>
      </c>
      <c r="I1130" s="1" t="s">
        <v>6</v>
      </c>
      <c r="J1130" s="2">
        <v>4.6643518518518522E-2</v>
      </c>
      <c r="K1130" s="3">
        <v>10</v>
      </c>
      <c r="L1130" s="4">
        <f>HOUR(Acrescentar1[[#This Row],[tempo]])*60*60+MINUTE(Acrescentar1[[#This Row],[tempo]])*60+SECOND(Acrescentar1[[#This Row],[tempo]])</f>
        <v>4030</v>
      </c>
      <c r="M1130">
        <f>Acrescentar1[[#This Row],[tempo_s]]/Acrescentar1[[#This Row],[distancia]]</f>
        <v>403</v>
      </c>
      <c r="N1130" t="str">
        <f>TEXT(ROUNDDOWN(Acrescentar1[[#This Row],[ritmo_s]]/60,0),"00")</f>
        <v>06</v>
      </c>
      <c r="O1130" s="4" t="str">
        <f>TEXT(ROUND(((Acrescentar1[[#This Row],[ritmo_s]]/60-Acrescentar1[[#This Row],[comp_ritmo_min]])*100),2),"00")</f>
        <v>72</v>
      </c>
      <c r="P1130" t="str">
        <f>Acrescentar1[[#This Row],[comp_ritmo_min]]&amp;":"&amp;Acrescentar1[[#This Row],[comp_ritmo_seg]]</f>
        <v>06:72</v>
      </c>
    </row>
    <row r="1131" spans="1:16" x14ac:dyDescent="0.3">
      <c r="A1131">
        <v>1130</v>
      </c>
      <c r="B1131">
        <v>10951</v>
      </c>
      <c r="C1131" s="1" t="s">
        <v>72</v>
      </c>
      <c r="D1131" s="1" t="s">
        <v>1</v>
      </c>
      <c r="E1131">
        <v>54</v>
      </c>
      <c r="F1131" s="1" t="s">
        <v>18</v>
      </c>
      <c r="G1131" s="4">
        <v>110</v>
      </c>
      <c r="H1131" s="1" t="s">
        <v>6</v>
      </c>
      <c r="I1131" s="1" t="s">
        <v>6</v>
      </c>
      <c r="J1131" s="2">
        <v>4.6793981481481478E-2</v>
      </c>
      <c r="K1131" s="3">
        <v>10</v>
      </c>
      <c r="L1131" s="4">
        <f>HOUR(Acrescentar1[[#This Row],[tempo]])*60*60+MINUTE(Acrescentar1[[#This Row],[tempo]])*60+SECOND(Acrescentar1[[#This Row],[tempo]])</f>
        <v>4043</v>
      </c>
      <c r="M1131">
        <f>Acrescentar1[[#This Row],[tempo_s]]/Acrescentar1[[#This Row],[distancia]]</f>
        <v>404.3</v>
      </c>
      <c r="N1131" t="str">
        <f>TEXT(ROUNDDOWN(Acrescentar1[[#This Row],[ritmo_s]]/60,0),"00")</f>
        <v>06</v>
      </c>
      <c r="O1131" s="4" t="str">
        <f>TEXT(ROUND(((Acrescentar1[[#This Row],[ritmo_s]]/60-Acrescentar1[[#This Row],[comp_ritmo_min]])*100),2),"00")</f>
        <v>74</v>
      </c>
      <c r="P1131" t="str">
        <f>Acrescentar1[[#This Row],[comp_ritmo_min]]&amp;":"&amp;Acrescentar1[[#This Row],[comp_ritmo_seg]]</f>
        <v>06:74</v>
      </c>
    </row>
    <row r="1132" spans="1:16" x14ac:dyDescent="0.3">
      <c r="A1132">
        <v>1131</v>
      </c>
      <c r="B1132">
        <v>11053</v>
      </c>
      <c r="C1132" s="1" t="s">
        <v>73</v>
      </c>
      <c r="D1132" s="1" t="s">
        <v>1</v>
      </c>
      <c r="E1132">
        <v>66</v>
      </c>
      <c r="F1132" s="1" t="s">
        <v>38</v>
      </c>
      <c r="G1132" s="4">
        <v>11</v>
      </c>
      <c r="H1132" s="1" t="s">
        <v>6</v>
      </c>
      <c r="I1132" s="1" t="s">
        <v>6</v>
      </c>
      <c r="J1132" s="2">
        <v>4.6851851851851853E-2</v>
      </c>
      <c r="K1132" s="3">
        <v>10</v>
      </c>
      <c r="L1132" s="4">
        <f>HOUR(Acrescentar1[[#This Row],[tempo]])*60*60+MINUTE(Acrescentar1[[#This Row],[tempo]])*60+SECOND(Acrescentar1[[#This Row],[tempo]])</f>
        <v>4048</v>
      </c>
      <c r="M1132">
        <f>Acrescentar1[[#This Row],[tempo_s]]/Acrescentar1[[#This Row],[distancia]]</f>
        <v>404.8</v>
      </c>
      <c r="N1132" t="str">
        <f>TEXT(ROUNDDOWN(Acrescentar1[[#This Row],[ritmo_s]]/60,0),"00")</f>
        <v>06</v>
      </c>
      <c r="O1132" s="4" t="str">
        <f>TEXT(ROUND(((Acrescentar1[[#This Row],[ritmo_s]]/60-Acrescentar1[[#This Row],[comp_ritmo_min]])*100),2),"00")</f>
        <v>75</v>
      </c>
      <c r="P1132" t="str">
        <f>Acrescentar1[[#This Row],[comp_ritmo_min]]&amp;":"&amp;Acrescentar1[[#This Row],[comp_ritmo_seg]]</f>
        <v>06:75</v>
      </c>
    </row>
    <row r="1133" spans="1:16" x14ac:dyDescent="0.3">
      <c r="A1133">
        <v>1132</v>
      </c>
      <c r="B1133">
        <v>10636</v>
      </c>
      <c r="C1133" s="1" t="s">
        <v>74</v>
      </c>
      <c r="D1133" s="1" t="s">
        <v>1</v>
      </c>
      <c r="E1133">
        <v>34</v>
      </c>
      <c r="F1133" s="1" t="s">
        <v>2</v>
      </c>
      <c r="G1133" s="4">
        <v>154</v>
      </c>
      <c r="H1133" s="1" t="s">
        <v>6</v>
      </c>
      <c r="I1133" s="1" t="s">
        <v>6</v>
      </c>
      <c r="J1133" s="2">
        <v>4.6909722222222221E-2</v>
      </c>
      <c r="K1133" s="3">
        <v>10</v>
      </c>
      <c r="L1133" s="4">
        <f>HOUR(Acrescentar1[[#This Row],[tempo]])*60*60+MINUTE(Acrescentar1[[#This Row],[tempo]])*60+SECOND(Acrescentar1[[#This Row],[tempo]])</f>
        <v>4053</v>
      </c>
      <c r="M1133">
        <f>Acrescentar1[[#This Row],[tempo_s]]/Acrescentar1[[#This Row],[distancia]]</f>
        <v>405.3</v>
      </c>
      <c r="N1133" t="str">
        <f>TEXT(ROUNDDOWN(Acrescentar1[[#This Row],[ritmo_s]]/60,0),"00")</f>
        <v>06</v>
      </c>
      <c r="O1133" s="4" t="str">
        <f>TEXT(ROUND(((Acrescentar1[[#This Row],[ritmo_s]]/60-Acrescentar1[[#This Row],[comp_ritmo_min]])*100),2),"00")</f>
        <v>76</v>
      </c>
      <c r="P1133" t="str">
        <f>Acrescentar1[[#This Row],[comp_ritmo_min]]&amp;":"&amp;Acrescentar1[[#This Row],[comp_ritmo_seg]]</f>
        <v>06:76</v>
      </c>
    </row>
    <row r="1134" spans="1:16" x14ac:dyDescent="0.3">
      <c r="A1134">
        <v>1133</v>
      </c>
      <c r="B1134">
        <v>10722</v>
      </c>
      <c r="C1134" s="1" t="s">
        <v>75</v>
      </c>
      <c r="D1134" s="1" t="s">
        <v>1</v>
      </c>
      <c r="E1134">
        <v>31</v>
      </c>
      <c r="F1134" s="1" t="s">
        <v>2</v>
      </c>
      <c r="G1134" s="4">
        <v>155</v>
      </c>
      <c r="H1134" s="1" t="s">
        <v>6</v>
      </c>
      <c r="I1134" s="1" t="s">
        <v>6</v>
      </c>
      <c r="J1134" s="2">
        <v>4.6921296296296294E-2</v>
      </c>
      <c r="K1134" s="3">
        <v>10</v>
      </c>
      <c r="L1134" s="4">
        <f>HOUR(Acrescentar1[[#This Row],[tempo]])*60*60+MINUTE(Acrescentar1[[#This Row],[tempo]])*60+SECOND(Acrescentar1[[#This Row],[tempo]])</f>
        <v>4054</v>
      </c>
      <c r="M1134">
        <f>Acrescentar1[[#This Row],[tempo_s]]/Acrescentar1[[#This Row],[distancia]]</f>
        <v>405.4</v>
      </c>
      <c r="N1134" t="str">
        <f>TEXT(ROUNDDOWN(Acrescentar1[[#This Row],[ritmo_s]]/60,0),"00")</f>
        <v>06</v>
      </c>
      <c r="O1134" s="4" t="str">
        <f>TEXT(ROUND(((Acrescentar1[[#This Row],[ritmo_s]]/60-Acrescentar1[[#This Row],[comp_ritmo_min]])*100),2),"00")</f>
        <v>76</v>
      </c>
      <c r="P1134" t="str">
        <f>Acrescentar1[[#This Row],[comp_ritmo_min]]&amp;":"&amp;Acrescentar1[[#This Row],[comp_ritmo_seg]]</f>
        <v>06:76</v>
      </c>
    </row>
    <row r="1135" spans="1:16" x14ac:dyDescent="0.3">
      <c r="A1135">
        <v>1134</v>
      </c>
      <c r="B1135">
        <v>10547</v>
      </c>
      <c r="C1135" s="1" t="s">
        <v>76</v>
      </c>
      <c r="D1135" s="1" t="s">
        <v>1</v>
      </c>
      <c r="E1135">
        <v>53</v>
      </c>
      <c r="F1135" s="1" t="s">
        <v>18</v>
      </c>
      <c r="G1135" s="4">
        <v>111</v>
      </c>
      <c r="H1135" s="1" t="s">
        <v>6</v>
      </c>
      <c r="I1135" s="1" t="s">
        <v>6</v>
      </c>
      <c r="J1135" s="2">
        <v>4.6921296296296294E-2</v>
      </c>
      <c r="K1135" s="3">
        <v>10</v>
      </c>
      <c r="L1135" s="4">
        <f>HOUR(Acrescentar1[[#This Row],[tempo]])*60*60+MINUTE(Acrescentar1[[#This Row],[tempo]])*60+SECOND(Acrescentar1[[#This Row],[tempo]])</f>
        <v>4054</v>
      </c>
      <c r="M1135">
        <f>Acrescentar1[[#This Row],[tempo_s]]/Acrescentar1[[#This Row],[distancia]]</f>
        <v>405.4</v>
      </c>
      <c r="N1135" t="str">
        <f>TEXT(ROUNDDOWN(Acrescentar1[[#This Row],[ritmo_s]]/60,0),"00")</f>
        <v>06</v>
      </c>
      <c r="O1135" s="4" t="str">
        <f>TEXT(ROUND(((Acrescentar1[[#This Row],[ritmo_s]]/60-Acrescentar1[[#This Row],[comp_ritmo_min]])*100),2),"00")</f>
        <v>76</v>
      </c>
      <c r="P1135" t="str">
        <f>Acrescentar1[[#This Row],[comp_ritmo_min]]&amp;":"&amp;Acrescentar1[[#This Row],[comp_ritmo_seg]]</f>
        <v>06:76</v>
      </c>
    </row>
    <row r="1136" spans="1:16" x14ac:dyDescent="0.3">
      <c r="A1136">
        <v>1135</v>
      </c>
      <c r="B1136">
        <v>11331</v>
      </c>
      <c r="C1136" s="1" t="s">
        <v>77</v>
      </c>
      <c r="D1136" s="1" t="s">
        <v>1</v>
      </c>
      <c r="E1136">
        <v>18</v>
      </c>
      <c r="F1136" s="1" t="s">
        <v>78</v>
      </c>
      <c r="G1136" s="4">
        <v>16</v>
      </c>
      <c r="H1136" s="1" t="s">
        <v>6</v>
      </c>
      <c r="I1136" s="1" t="s">
        <v>6</v>
      </c>
      <c r="J1136" s="2">
        <v>4.6944444444444441E-2</v>
      </c>
      <c r="K1136" s="3">
        <v>10</v>
      </c>
      <c r="L1136" s="4">
        <f>HOUR(Acrescentar1[[#This Row],[tempo]])*60*60+MINUTE(Acrescentar1[[#This Row],[tempo]])*60+SECOND(Acrescentar1[[#This Row],[tempo]])</f>
        <v>4056</v>
      </c>
      <c r="M1136">
        <f>Acrescentar1[[#This Row],[tempo_s]]/Acrescentar1[[#This Row],[distancia]]</f>
        <v>405.6</v>
      </c>
      <c r="N1136" t="str">
        <f>TEXT(ROUNDDOWN(Acrescentar1[[#This Row],[ritmo_s]]/60,0),"00")</f>
        <v>06</v>
      </c>
      <c r="O1136" s="4" t="str">
        <f>TEXT(ROUND(((Acrescentar1[[#This Row],[ritmo_s]]/60-Acrescentar1[[#This Row],[comp_ritmo_min]])*100),2),"00")</f>
        <v>76</v>
      </c>
      <c r="P1136" t="str">
        <f>Acrescentar1[[#This Row],[comp_ritmo_min]]&amp;":"&amp;Acrescentar1[[#This Row],[comp_ritmo_seg]]</f>
        <v>06:76</v>
      </c>
    </row>
    <row r="1137" spans="1:16" x14ac:dyDescent="0.3">
      <c r="A1137">
        <v>1136</v>
      </c>
      <c r="B1137">
        <v>8630</v>
      </c>
      <c r="C1137" s="1" t="s">
        <v>79</v>
      </c>
      <c r="D1137" s="1" t="s">
        <v>1</v>
      </c>
      <c r="E1137">
        <v>65</v>
      </c>
      <c r="F1137" s="1" t="s">
        <v>38</v>
      </c>
      <c r="G1137" s="4">
        <v>12</v>
      </c>
      <c r="H1137" s="1" t="s">
        <v>6</v>
      </c>
      <c r="I1137" s="1" t="s">
        <v>80</v>
      </c>
      <c r="J1137" s="2">
        <v>4.6956018518518522E-2</v>
      </c>
      <c r="K1137" s="3">
        <v>10</v>
      </c>
      <c r="L1137" s="4">
        <f>HOUR(Acrescentar1[[#This Row],[tempo]])*60*60+MINUTE(Acrescentar1[[#This Row],[tempo]])*60+SECOND(Acrescentar1[[#This Row],[tempo]])</f>
        <v>4057</v>
      </c>
      <c r="M1137">
        <f>Acrescentar1[[#This Row],[tempo_s]]/Acrescentar1[[#This Row],[distancia]]</f>
        <v>405.7</v>
      </c>
      <c r="N1137" t="str">
        <f>TEXT(ROUNDDOWN(Acrescentar1[[#This Row],[ritmo_s]]/60,0),"00")</f>
        <v>06</v>
      </c>
      <c r="O1137" s="4" t="str">
        <f>TEXT(ROUND(((Acrescentar1[[#This Row],[ritmo_s]]/60-Acrescentar1[[#This Row],[comp_ritmo_min]])*100),2),"00")</f>
        <v>76</v>
      </c>
      <c r="P1137" t="str">
        <f>Acrescentar1[[#This Row],[comp_ritmo_min]]&amp;":"&amp;Acrescentar1[[#This Row],[comp_ritmo_seg]]</f>
        <v>06:76</v>
      </c>
    </row>
    <row r="1138" spans="1:16" x14ac:dyDescent="0.3">
      <c r="A1138">
        <v>1137</v>
      </c>
      <c r="B1138">
        <v>10721</v>
      </c>
      <c r="C1138" s="1" t="s">
        <v>81</v>
      </c>
      <c r="D1138" s="1" t="s">
        <v>1</v>
      </c>
      <c r="E1138">
        <v>41</v>
      </c>
      <c r="F1138" s="1" t="s">
        <v>14</v>
      </c>
      <c r="G1138" s="4">
        <v>206</v>
      </c>
      <c r="H1138" s="1" t="s">
        <v>6</v>
      </c>
      <c r="I1138" s="1" t="s">
        <v>6</v>
      </c>
      <c r="J1138" s="2">
        <v>4.6956018518518522E-2</v>
      </c>
      <c r="K1138" s="3">
        <v>10</v>
      </c>
      <c r="L1138" s="4">
        <f>HOUR(Acrescentar1[[#This Row],[tempo]])*60*60+MINUTE(Acrescentar1[[#This Row],[tempo]])*60+SECOND(Acrescentar1[[#This Row],[tempo]])</f>
        <v>4057</v>
      </c>
      <c r="M1138">
        <f>Acrescentar1[[#This Row],[tempo_s]]/Acrescentar1[[#This Row],[distancia]]</f>
        <v>405.7</v>
      </c>
      <c r="N1138" t="str">
        <f>TEXT(ROUNDDOWN(Acrescentar1[[#This Row],[ritmo_s]]/60,0),"00")</f>
        <v>06</v>
      </c>
      <c r="O1138" s="4" t="str">
        <f>TEXT(ROUND(((Acrescentar1[[#This Row],[ritmo_s]]/60-Acrescentar1[[#This Row],[comp_ritmo_min]])*100),2),"00")</f>
        <v>76</v>
      </c>
      <c r="P1138" t="str">
        <f>Acrescentar1[[#This Row],[comp_ritmo_min]]&amp;":"&amp;Acrescentar1[[#This Row],[comp_ritmo_seg]]</f>
        <v>06:76</v>
      </c>
    </row>
    <row r="1139" spans="1:16" x14ac:dyDescent="0.3">
      <c r="A1139">
        <v>1138</v>
      </c>
      <c r="B1139">
        <v>11019</v>
      </c>
      <c r="C1139" s="1" t="s">
        <v>82</v>
      </c>
      <c r="D1139" s="1" t="s">
        <v>1</v>
      </c>
      <c r="E1139">
        <v>23</v>
      </c>
      <c r="F1139" s="1" t="s">
        <v>5</v>
      </c>
      <c r="G1139" s="4">
        <v>47</v>
      </c>
      <c r="H1139" s="1" t="s">
        <v>6</v>
      </c>
      <c r="I1139" s="1" t="s">
        <v>6</v>
      </c>
      <c r="J1139" s="2">
        <v>4.6979166666666669E-2</v>
      </c>
      <c r="K1139" s="3">
        <v>10</v>
      </c>
      <c r="L1139" s="4">
        <f>HOUR(Acrescentar1[[#This Row],[tempo]])*60*60+MINUTE(Acrescentar1[[#This Row],[tempo]])*60+SECOND(Acrescentar1[[#This Row],[tempo]])</f>
        <v>4059</v>
      </c>
      <c r="M1139">
        <f>Acrescentar1[[#This Row],[tempo_s]]/Acrescentar1[[#This Row],[distancia]]</f>
        <v>405.9</v>
      </c>
      <c r="N1139" t="str">
        <f>TEXT(ROUNDDOWN(Acrescentar1[[#This Row],[ritmo_s]]/60,0),"00")</f>
        <v>06</v>
      </c>
      <c r="O1139" s="4" t="str">
        <f>TEXT(ROUND(((Acrescentar1[[#This Row],[ritmo_s]]/60-Acrescentar1[[#This Row],[comp_ritmo_min]])*100),2),"00")</f>
        <v>77</v>
      </c>
      <c r="P1139" t="str">
        <f>Acrescentar1[[#This Row],[comp_ritmo_min]]&amp;":"&amp;Acrescentar1[[#This Row],[comp_ritmo_seg]]</f>
        <v>06:77</v>
      </c>
    </row>
    <row r="1140" spans="1:16" x14ac:dyDescent="0.3">
      <c r="A1140">
        <v>1139</v>
      </c>
      <c r="B1140">
        <v>11018</v>
      </c>
      <c r="C1140" s="1" t="s">
        <v>83</v>
      </c>
      <c r="D1140" s="1" t="s">
        <v>1</v>
      </c>
      <c r="E1140">
        <v>35</v>
      </c>
      <c r="F1140" s="1" t="s">
        <v>11</v>
      </c>
      <c r="G1140" s="4">
        <v>182</v>
      </c>
      <c r="H1140" s="1" t="s">
        <v>6</v>
      </c>
      <c r="I1140" s="1" t="s">
        <v>6</v>
      </c>
      <c r="J1140" s="2">
        <v>4.6979166666666669E-2</v>
      </c>
      <c r="K1140" s="3">
        <v>10</v>
      </c>
      <c r="L1140" s="4">
        <f>HOUR(Acrescentar1[[#This Row],[tempo]])*60*60+MINUTE(Acrescentar1[[#This Row],[tempo]])*60+SECOND(Acrescentar1[[#This Row],[tempo]])</f>
        <v>4059</v>
      </c>
      <c r="M1140">
        <f>Acrescentar1[[#This Row],[tempo_s]]/Acrescentar1[[#This Row],[distancia]]</f>
        <v>405.9</v>
      </c>
      <c r="N1140" t="str">
        <f>TEXT(ROUNDDOWN(Acrescentar1[[#This Row],[ritmo_s]]/60,0),"00")</f>
        <v>06</v>
      </c>
      <c r="O1140" s="4" t="str">
        <f>TEXT(ROUND(((Acrescentar1[[#This Row],[ritmo_s]]/60-Acrescentar1[[#This Row],[comp_ritmo_min]])*100),2),"00")</f>
        <v>77</v>
      </c>
      <c r="P1140" t="str">
        <f>Acrescentar1[[#This Row],[comp_ritmo_min]]&amp;":"&amp;Acrescentar1[[#This Row],[comp_ritmo_seg]]</f>
        <v>06:77</v>
      </c>
    </row>
    <row r="1141" spans="1:16" x14ac:dyDescent="0.3">
      <c r="A1141">
        <v>1140</v>
      </c>
      <c r="B1141">
        <v>9725</v>
      </c>
      <c r="C1141" s="1" t="s">
        <v>84</v>
      </c>
      <c r="D1141" s="1" t="s">
        <v>1</v>
      </c>
      <c r="E1141">
        <v>37</v>
      </c>
      <c r="F1141" s="1" t="s">
        <v>11</v>
      </c>
      <c r="G1141" s="4">
        <v>183</v>
      </c>
      <c r="H1141" s="1" t="s">
        <v>6</v>
      </c>
      <c r="I1141" s="1" t="s">
        <v>6</v>
      </c>
      <c r="J1141" s="2">
        <v>4.7002314814814816E-2</v>
      </c>
      <c r="K1141" s="3">
        <v>10</v>
      </c>
      <c r="L1141" s="4">
        <f>HOUR(Acrescentar1[[#This Row],[tempo]])*60*60+MINUTE(Acrescentar1[[#This Row],[tempo]])*60+SECOND(Acrescentar1[[#This Row],[tempo]])</f>
        <v>4061</v>
      </c>
      <c r="M1141">
        <f>Acrescentar1[[#This Row],[tempo_s]]/Acrescentar1[[#This Row],[distancia]]</f>
        <v>406.1</v>
      </c>
      <c r="N1141" t="str">
        <f>TEXT(ROUNDDOWN(Acrescentar1[[#This Row],[ritmo_s]]/60,0),"00")</f>
        <v>06</v>
      </c>
      <c r="O1141" s="4" t="str">
        <f>TEXT(ROUND(((Acrescentar1[[#This Row],[ritmo_s]]/60-Acrescentar1[[#This Row],[comp_ritmo_min]])*100),2),"00")</f>
        <v>77</v>
      </c>
      <c r="P1141" t="str">
        <f>Acrescentar1[[#This Row],[comp_ritmo_min]]&amp;":"&amp;Acrescentar1[[#This Row],[comp_ritmo_seg]]</f>
        <v>06:77</v>
      </c>
    </row>
    <row r="1142" spans="1:16" x14ac:dyDescent="0.3">
      <c r="A1142">
        <v>1141</v>
      </c>
      <c r="B1142">
        <v>8781</v>
      </c>
      <c r="C1142" s="1" t="s">
        <v>85</v>
      </c>
      <c r="D1142" s="1" t="s">
        <v>1</v>
      </c>
      <c r="E1142">
        <v>25</v>
      </c>
      <c r="F1142" s="1" t="s">
        <v>36</v>
      </c>
      <c r="G1142" s="4">
        <v>88</v>
      </c>
      <c r="H1142" s="1" t="s">
        <v>6</v>
      </c>
      <c r="I1142" s="1" t="s">
        <v>19</v>
      </c>
      <c r="J1142" s="2">
        <v>4.704861111111111E-2</v>
      </c>
      <c r="K1142" s="3">
        <v>10</v>
      </c>
      <c r="L1142" s="4">
        <f>HOUR(Acrescentar1[[#This Row],[tempo]])*60*60+MINUTE(Acrescentar1[[#This Row],[tempo]])*60+SECOND(Acrescentar1[[#This Row],[tempo]])</f>
        <v>4065</v>
      </c>
      <c r="M1142">
        <f>Acrescentar1[[#This Row],[tempo_s]]/Acrescentar1[[#This Row],[distancia]]</f>
        <v>406.5</v>
      </c>
      <c r="N1142" t="str">
        <f>TEXT(ROUNDDOWN(Acrescentar1[[#This Row],[ritmo_s]]/60,0),"00")</f>
        <v>06</v>
      </c>
      <c r="O1142" s="4" t="str">
        <f>TEXT(ROUND(((Acrescentar1[[#This Row],[ritmo_s]]/60-Acrescentar1[[#This Row],[comp_ritmo_min]])*100),2),"00")</f>
        <v>78</v>
      </c>
      <c r="P1142" t="str">
        <f>Acrescentar1[[#This Row],[comp_ritmo_min]]&amp;":"&amp;Acrescentar1[[#This Row],[comp_ritmo_seg]]</f>
        <v>06:78</v>
      </c>
    </row>
    <row r="1143" spans="1:16" x14ac:dyDescent="0.3">
      <c r="A1143">
        <v>1142</v>
      </c>
      <c r="B1143">
        <v>9305</v>
      </c>
      <c r="C1143" s="1" t="s">
        <v>86</v>
      </c>
      <c r="D1143" s="1" t="s">
        <v>1</v>
      </c>
      <c r="E1143">
        <v>55</v>
      </c>
      <c r="F1143" s="1" t="s">
        <v>59</v>
      </c>
      <c r="G1143" s="4">
        <v>71</v>
      </c>
      <c r="H1143" s="1" t="s">
        <v>6</v>
      </c>
      <c r="I1143" s="1" t="s">
        <v>87</v>
      </c>
      <c r="J1143" s="2">
        <v>4.7060185185185184E-2</v>
      </c>
      <c r="K1143" s="3">
        <v>10</v>
      </c>
      <c r="L1143" s="4">
        <f>HOUR(Acrescentar1[[#This Row],[tempo]])*60*60+MINUTE(Acrescentar1[[#This Row],[tempo]])*60+SECOND(Acrescentar1[[#This Row],[tempo]])</f>
        <v>4066</v>
      </c>
      <c r="M1143">
        <f>Acrescentar1[[#This Row],[tempo_s]]/Acrescentar1[[#This Row],[distancia]]</f>
        <v>406.6</v>
      </c>
      <c r="N1143" t="str">
        <f>TEXT(ROUNDDOWN(Acrescentar1[[#This Row],[ritmo_s]]/60,0),"00")</f>
        <v>06</v>
      </c>
      <c r="O1143" s="4" t="str">
        <f>TEXT(ROUND(((Acrescentar1[[#This Row],[ritmo_s]]/60-Acrescentar1[[#This Row],[comp_ritmo_min]])*100),2),"00")</f>
        <v>78</v>
      </c>
      <c r="P1143" t="str">
        <f>Acrescentar1[[#This Row],[comp_ritmo_min]]&amp;":"&amp;Acrescentar1[[#This Row],[comp_ritmo_seg]]</f>
        <v>06:78</v>
      </c>
    </row>
    <row r="1144" spans="1:16" x14ac:dyDescent="0.3">
      <c r="A1144">
        <v>1143</v>
      </c>
      <c r="B1144">
        <v>9322</v>
      </c>
      <c r="C1144" s="1" t="s">
        <v>88</v>
      </c>
      <c r="D1144" s="1" t="s">
        <v>1</v>
      </c>
      <c r="E1144">
        <v>27</v>
      </c>
      <c r="F1144" s="1" t="s">
        <v>36</v>
      </c>
      <c r="G1144" s="4">
        <v>89</v>
      </c>
      <c r="H1144" s="1" t="s">
        <v>6</v>
      </c>
      <c r="I1144" s="1" t="s">
        <v>89</v>
      </c>
      <c r="J1144" s="2">
        <v>4.7094907407407405E-2</v>
      </c>
      <c r="K1144" s="3">
        <v>10</v>
      </c>
      <c r="L1144" s="4">
        <f>HOUR(Acrescentar1[[#This Row],[tempo]])*60*60+MINUTE(Acrescentar1[[#This Row],[tempo]])*60+SECOND(Acrescentar1[[#This Row],[tempo]])</f>
        <v>4069</v>
      </c>
      <c r="M1144">
        <f>Acrescentar1[[#This Row],[tempo_s]]/Acrescentar1[[#This Row],[distancia]]</f>
        <v>406.9</v>
      </c>
      <c r="N1144" t="str">
        <f>TEXT(ROUNDDOWN(Acrescentar1[[#This Row],[ritmo_s]]/60,0),"00")</f>
        <v>06</v>
      </c>
      <c r="O1144" s="4" t="str">
        <f>TEXT(ROUND(((Acrescentar1[[#This Row],[ritmo_s]]/60-Acrescentar1[[#This Row],[comp_ritmo_min]])*100),2),"00")</f>
        <v>78</v>
      </c>
      <c r="P1144" t="str">
        <f>Acrescentar1[[#This Row],[comp_ritmo_min]]&amp;":"&amp;Acrescentar1[[#This Row],[comp_ritmo_seg]]</f>
        <v>06:78</v>
      </c>
    </row>
    <row r="1145" spans="1:16" x14ac:dyDescent="0.3">
      <c r="A1145">
        <v>1144</v>
      </c>
      <c r="B1145">
        <v>10803</v>
      </c>
      <c r="C1145" s="1" t="s">
        <v>90</v>
      </c>
      <c r="D1145" s="1" t="s">
        <v>1</v>
      </c>
      <c r="E1145">
        <v>30</v>
      </c>
      <c r="F1145" s="1" t="s">
        <v>2</v>
      </c>
      <c r="G1145" s="4">
        <v>156</v>
      </c>
      <c r="H1145" s="1" t="s">
        <v>6</v>
      </c>
      <c r="I1145" s="1" t="s">
        <v>6</v>
      </c>
      <c r="J1145" s="2">
        <v>4.7118055555555559E-2</v>
      </c>
      <c r="K1145" s="3">
        <v>10</v>
      </c>
      <c r="L1145" s="4">
        <f>HOUR(Acrescentar1[[#This Row],[tempo]])*60*60+MINUTE(Acrescentar1[[#This Row],[tempo]])*60+SECOND(Acrescentar1[[#This Row],[tempo]])</f>
        <v>4071</v>
      </c>
      <c r="M1145">
        <f>Acrescentar1[[#This Row],[tempo_s]]/Acrescentar1[[#This Row],[distancia]]</f>
        <v>407.1</v>
      </c>
      <c r="N1145" t="str">
        <f>TEXT(ROUNDDOWN(Acrescentar1[[#This Row],[ritmo_s]]/60,0),"00")</f>
        <v>06</v>
      </c>
      <c r="O1145" s="4" t="str">
        <f>TEXT(ROUND(((Acrescentar1[[#This Row],[ritmo_s]]/60-Acrescentar1[[#This Row],[comp_ritmo_min]])*100),2),"00")</f>
        <v>79</v>
      </c>
      <c r="P1145" t="str">
        <f>Acrescentar1[[#This Row],[comp_ritmo_min]]&amp;":"&amp;Acrescentar1[[#This Row],[comp_ritmo_seg]]</f>
        <v>06:79</v>
      </c>
    </row>
    <row r="1146" spans="1:16" x14ac:dyDescent="0.3">
      <c r="A1146">
        <v>1145</v>
      </c>
      <c r="B1146">
        <v>9447</v>
      </c>
      <c r="C1146" s="1" t="s">
        <v>91</v>
      </c>
      <c r="D1146" s="1" t="s">
        <v>1</v>
      </c>
      <c r="E1146">
        <v>38</v>
      </c>
      <c r="F1146" s="1" t="s">
        <v>11</v>
      </c>
      <c r="G1146" s="4">
        <v>184</v>
      </c>
      <c r="H1146" s="1" t="s">
        <v>6</v>
      </c>
      <c r="I1146" s="1" t="s">
        <v>92</v>
      </c>
      <c r="J1146" s="2">
        <v>4.715277777777778E-2</v>
      </c>
      <c r="K1146" s="3">
        <v>10</v>
      </c>
      <c r="L1146" s="4">
        <f>HOUR(Acrescentar1[[#This Row],[tempo]])*60*60+MINUTE(Acrescentar1[[#This Row],[tempo]])*60+SECOND(Acrescentar1[[#This Row],[tempo]])</f>
        <v>4074</v>
      </c>
      <c r="M1146">
        <f>Acrescentar1[[#This Row],[tempo_s]]/Acrescentar1[[#This Row],[distancia]]</f>
        <v>407.4</v>
      </c>
      <c r="N1146" t="str">
        <f>TEXT(ROUNDDOWN(Acrescentar1[[#This Row],[ritmo_s]]/60,0),"00")</f>
        <v>06</v>
      </c>
      <c r="O1146" s="4" t="str">
        <f>TEXT(ROUND(((Acrescentar1[[#This Row],[ritmo_s]]/60-Acrescentar1[[#This Row],[comp_ritmo_min]])*100),2),"00")</f>
        <v>79</v>
      </c>
      <c r="P1146" t="str">
        <f>Acrescentar1[[#This Row],[comp_ritmo_min]]&amp;":"&amp;Acrescentar1[[#This Row],[comp_ritmo_seg]]</f>
        <v>06:79</v>
      </c>
    </row>
    <row r="1147" spans="1:16" x14ac:dyDescent="0.3">
      <c r="A1147">
        <v>1146</v>
      </c>
      <c r="B1147">
        <v>10598</v>
      </c>
      <c r="C1147" s="1" t="s">
        <v>93</v>
      </c>
      <c r="D1147" s="1" t="s">
        <v>1</v>
      </c>
      <c r="E1147">
        <v>24</v>
      </c>
      <c r="F1147" s="1" t="s">
        <v>5</v>
      </c>
      <c r="G1147" s="4">
        <v>48</v>
      </c>
      <c r="H1147" s="1" t="s">
        <v>6</v>
      </c>
      <c r="I1147" s="1" t="s">
        <v>6</v>
      </c>
      <c r="J1147" s="2">
        <v>4.7164351851851853E-2</v>
      </c>
      <c r="K1147" s="3">
        <v>10</v>
      </c>
      <c r="L1147" s="4">
        <f>HOUR(Acrescentar1[[#This Row],[tempo]])*60*60+MINUTE(Acrescentar1[[#This Row],[tempo]])*60+SECOND(Acrescentar1[[#This Row],[tempo]])</f>
        <v>4075</v>
      </c>
      <c r="M1147">
        <f>Acrescentar1[[#This Row],[tempo_s]]/Acrescentar1[[#This Row],[distancia]]</f>
        <v>407.5</v>
      </c>
      <c r="N1147" t="str">
        <f>TEXT(ROUNDDOWN(Acrescentar1[[#This Row],[ritmo_s]]/60,0),"00")</f>
        <v>06</v>
      </c>
      <c r="O1147" s="4" t="str">
        <f>TEXT(ROUND(((Acrescentar1[[#This Row],[ritmo_s]]/60-Acrescentar1[[#This Row],[comp_ritmo_min]])*100),2),"00")</f>
        <v>79</v>
      </c>
      <c r="P1147" t="str">
        <f>Acrescentar1[[#This Row],[comp_ritmo_min]]&amp;":"&amp;Acrescentar1[[#This Row],[comp_ritmo_seg]]</f>
        <v>06:79</v>
      </c>
    </row>
    <row r="1148" spans="1:16" x14ac:dyDescent="0.3">
      <c r="A1148">
        <v>1147</v>
      </c>
      <c r="B1148">
        <v>10832</v>
      </c>
      <c r="C1148" s="1" t="s">
        <v>94</v>
      </c>
      <c r="D1148" s="1" t="s">
        <v>1</v>
      </c>
      <c r="E1148">
        <v>44</v>
      </c>
      <c r="F1148" s="1" t="s">
        <v>14</v>
      </c>
      <c r="G1148" s="4">
        <v>207</v>
      </c>
      <c r="H1148" s="1" t="s">
        <v>6</v>
      </c>
      <c r="I1148" s="1" t="s">
        <v>6</v>
      </c>
      <c r="J1148" s="2">
        <v>4.71875E-2</v>
      </c>
      <c r="K1148" s="3">
        <v>10</v>
      </c>
      <c r="L1148" s="4">
        <f>HOUR(Acrescentar1[[#This Row],[tempo]])*60*60+MINUTE(Acrescentar1[[#This Row],[tempo]])*60+SECOND(Acrescentar1[[#This Row],[tempo]])</f>
        <v>4077</v>
      </c>
      <c r="M1148">
        <f>Acrescentar1[[#This Row],[tempo_s]]/Acrescentar1[[#This Row],[distancia]]</f>
        <v>407.7</v>
      </c>
      <c r="N1148" t="str">
        <f>TEXT(ROUNDDOWN(Acrescentar1[[#This Row],[ritmo_s]]/60,0),"00")</f>
        <v>06</v>
      </c>
      <c r="O1148" s="4" t="str">
        <f>TEXT(ROUND(((Acrescentar1[[#This Row],[ritmo_s]]/60-Acrescentar1[[#This Row],[comp_ritmo_min]])*100),2),"00")</f>
        <v>80</v>
      </c>
      <c r="P1148" t="str">
        <f>Acrescentar1[[#This Row],[comp_ritmo_min]]&amp;":"&amp;Acrescentar1[[#This Row],[comp_ritmo_seg]]</f>
        <v>06:80</v>
      </c>
    </row>
    <row r="1149" spans="1:16" x14ac:dyDescent="0.3">
      <c r="A1149">
        <v>1148</v>
      </c>
      <c r="B1149">
        <v>9923</v>
      </c>
      <c r="C1149" s="1" t="s">
        <v>212</v>
      </c>
      <c r="D1149" s="1" t="s">
        <v>1</v>
      </c>
      <c r="E1149">
        <v>39</v>
      </c>
      <c r="F1149" s="1" t="s">
        <v>11</v>
      </c>
      <c r="G1149" s="4">
        <v>185</v>
      </c>
      <c r="H1149" s="1" t="s">
        <v>6</v>
      </c>
      <c r="I1149" s="1" t="s">
        <v>6</v>
      </c>
      <c r="J1149" s="2">
        <v>4.7199074074074074E-2</v>
      </c>
      <c r="K1149" s="3">
        <v>10</v>
      </c>
      <c r="L1149" s="4">
        <f>HOUR(Acrescentar1[[#This Row],[tempo]])*60*60+MINUTE(Acrescentar1[[#This Row],[tempo]])*60+SECOND(Acrescentar1[[#This Row],[tempo]])</f>
        <v>4078</v>
      </c>
      <c r="M1149">
        <f>Acrescentar1[[#This Row],[tempo_s]]/Acrescentar1[[#This Row],[distancia]]</f>
        <v>407.8</v>
      </c>
      <c r="N1149" t="str">
        <f>TEXT(ROUNDDOWN(Acrescentar1[[#This Row],[ritmo_s]]/60,0),"00")</f>
        <v>06</v>
      </c>
      <c r="O1149" s="4" t="str">
        <f>TEXT(ROUND(((Acrescentar1[[#This Row],[ritmo_s]]/60-Acrescentar1[[#This Row],[comp_ritmo_min]])*100),2),"00")</f>
        <v>80</v>
      </c>
      <c r="P1149" t="str">
        <f>Acrescentar1[[#This Row],[comp_ritmo_min]]&amp;":"&amp;Acrescentar1[[#This Row],[comp_ritmo_seg]]</f>
        <v>06:80</v>
      </c>
    </row>
    <row r="1150" spans="1:16" x14ac:dyDescent="0.3">
      <c r="A1150">
        <v>1149</v>
      </c>
      <c r="B1150">
        <v>9419</v>
      </c>
      <c r="C1150" s="1" t="s">
        <v>213</v>
      </c>
      <c r="D1150" s="1" t="s">
        <v>1</v>
      </c>
      <c r="E1150">
        <v>46</v>
      </c>
      <c r="F1150" s="1" t="s">
        <v>16</v>
      </c>
      <c r="G1150" s="4">
        <v>177</v>
      </c>
      <c r="H1150" s="1" t="s">
        <v>6</v>
      </c>
      <c r="I1150" s="1" t="s">
        <v>45</v>
      </c>
      <c r="J1150" s="2">
        <v>4.7222222222222221E-2</v>
      </c>
      <c r="K1150" s="3">
        <v>10</v>
      </c>
      <c r="L1150" s="4">
        <f>HOUR(Acrescentar1[[#This Row],[tempo]])*60*60+MINUTE(Acrescentar1[[#This Row],[tempo]])*60+SECOND(Acrescentar1[[#This Row],[tempo]])</f>
        <v>4080</v>
      </c>
      <c r="M1150">
        <f>Acrescentar1[[#This Row],[tempo_s]]/Acrescentar1[[#This Row],[distancia]]</f>
        <v>408</v>
      </c>
      <c r="N1150" t="str">
        <f>TEXT(ROUNDDOWN(Acrescentar1[[#This Row],[ritmo_s]]/60,0),"00")</f>
        <v>06</v>
      </c>
      <c r="O1150" s="4" t="str">
        <f>TEXT(ROUND(((Acrescentar1[[#This Row],[ritmo_s]]/60-Acrescentar1[[#This Row],[comp_ritmo_min]])*100),2),"00")</f>
        <v>80</v>
      </c>
      <c r="P1150" t="str">
        <f>Acrescentar1[[#This Row],[comp_ritmo_min]]&amp;":"&amp;Acrescentar1[[#This Row],[comp_ritmo_seg]]</f>
        <v>06:80</v>
      </c>
    </row>
    <row r="1151" spans="1:16" x14ac:dyDescent="0.3">
      <c r="A1151">
        <v>1150</v>
      </c>
      <c r="B1151">
        <v>9549</v>
      </c>
      <c r="C1151" s="1" t="s">
        <v>214</v>
      </c>
      <c r="D1151" s="1" t="s">
        <v>1</v>
      </c>
      <c r="E1151">
        <v>1</v>
      </c>
      <c r="F1151" s="1" t="s">
        <v>156</v>
      </c>
      <c r="G1151" s="4">
        <v>10</v>
      </c>
      <c r="H1151" s="1" t="s">
        <v>6</v>
      </c>
      <c r="I1151" s="1" t="s">
        <v>215</v>
      </c>
      <c r="J1151" s="2">
        <v>4.7245370370370368E-2</v>
      </c>
      <c r="K1151" s="3">
        <v>10</v>
      </c>
      <c r="L1151" s="4">
        <f>HOUR(Acrescentar1[[#This Row],[tempo]])*60*60+MINUTE(Acrescentar1[[#This Row],[tempo]])*60+SECOND(Acrescentar1[[#This Row],[tempo]])</f>
        <v>4082</v>
      </c>
      <c r="M1151">
        <f>Acrescentar1[[#This Row],[tempo_s]]/Acrescentar1[[#This Row],[distancia]]</f>
        <v>408.2</v>
      </c>
      <c r="N1151" t="str">
        <f>TEXT(ROUNDDOWN(Acrescentar1[[#This Row],[ritmo_s]]/60,0),"00")</f>
        <v>06</v>
      </c>
      <c r="O1151" s="4" t="str">
        <f>TEXT(ROUND(((Acrescentar1[[#This Row],[ritmo_s]]/60-Acrescentar1[[#This Row],[comp_ritmo_min]])*100),2),"00")</f>
        <v>80</v>
      </c>
      <c r="P1151" t="str">
        <f>Acrescentar1[[#This Row],[comp_ritmo_min]]&amp;":"&amp;Acrescentar1[[#This Row],[comp_ritmo_seg]]</f>
        <v>06:80</v>
      </c>
    </row>
    <row r="1152" spans="1:16" x14ac:dyDescent="0.3">
      <c r="A1152">
        <v>1151</v>
      </c>
      <c r="B1152">
        <v>8831</v>
      </c>
      <c r="C1152" s="1" t="s">
        <v>216</v>
      </c>
      <c r="D1152" s="1" t="s">
        <v>1</v>
      </c>
      <c r="E1152">
        <v>45</v>
      </c>
      <c r="F1152" s="1" t="s">
        <v>16</v>
      </c>
      <c r="G1152" s="4">
        <v>178</v>
      </c>
      <c r="H1152" s="1" t="s">
        <v>6</v>
      </c>
      <c r="I1152" s="1" t="s">
        <v>217</v>
      </c>
      <c r="J1152" s="2">
        <v>4.7256944444444442E-2</v>
      </c>
      <c r="K1152" s="3">
        <v>10</v>
      </c>
      <c r="L1152" s="4">
        <f>HOUR(Acrescentar1[[#This Row],[tempo]])*60*60+MINUTE(Acrescentar1[[#This Row],[tempo]])*60+SECOND(Acrescentar1[[#This Row],[tempo]])</f>
        <v>4083</v>
      </c>
      <c r="M1152">
        <f>Acrescentar1[[#This Row],[tempo_s]]/Acrescentar1[[#This Row],[distancia]]</f>
        <v>408.3</v>
      </c>
      <c r="N1152" t="str">
        <f>TEXT(ROUNDDOWN(Acrescentar1[[#This Row],[ritmo_s]]/60,0),"00")</f>
        <v>06</v>
      </c>
      <c r="O1152" s="4" t="str">
        <f>TEXT(ROUND(((Acrescentar1[[#This Row],[ritmo_s]]/60-Acrescentar1[[#This Row],[comp_ritmo_min]])*100),2),"00")</f>
        <v>81</v>
      </c>
      <c r="P1152" t="str">
        <f>Acrescentar1[[#This Row],[comp_ritmo_min]]&amp;":"&amp;Acrescentar1[[#This Row],[comp_ritmo_seg]]</f>
        <v>06:81</v>
      </c>
    </row>
    <row r="1153" spans="1:16" x14ac:dyDescent="0.3">
      <c r="A1153">
        <v>1152</v>
      </c>
      <c r="B1153">
        <v>10203</v>
      </c>
      <c r="C1153" s="1" t="s">
        <v>218</v>
      </c>
      <c r="D1153" s="1" t="s">
        <v>1</v>
      </c>
      <c r="E1153">
        <v>35</v>
      </c>
      <c r="F1153" s="1" t="s">
        <v>11</v>
      </c>
      <c r="G1153" s="4">
        <v>186</v>
      </c>
      <c r="H1153" s="1" t="s">
        <v>6</v>
      </c>
      <c r="I1153" s="1" t="s">
        <v>6</v>
      </c>
      <c r="J1153" s="2">
        <v>4.7303240740740743E-2</v>
      </c>
      <c r="K1153" s="3">
        <v>10</v>
      </c>
      <c r="L1153" s="4">
        <f>HOUR(Acrescentar1[[#This Row],[tempo]])*60*60+MINUTE(Acrescentar1[[#This Row],[tempo]])*60+SECOND(Acrescentar1[[#This Row],[tempo]])</f>
        <v>4087</v>
      </c>
      <c r="M1153">
        <f>Acrescentar1[[#This Row],[tempo_s]]/Acrescentar1[[#This Row],[distancia]]</f>
        <v>408.7</v>
      </c>
      <c r="N1153" t="str">
        <f>TEXT(ROUNDDOWN(Acrescentar1[[#This Row],[ritmo_s]]/60,0),"00")</f>
        <v>06</v>
      </c>
      <c r="O1153" s="4" t="str">
        <f>TEXT(ROUND(((Acrescentar1[[#This Row],[ritmo_s]]/60-Acrescentar1[[#This Row],[comp_ritmo_min]])*100),2),"00")</f>
        <v>81</v>
      </c>
      <c r="P1153" t="str">
        <f>Acrescentar1[[#This Row],[comp_ritmo_min]]&amp;":"&amp;Acrescentar1[[#This Row],[comp_ritmo_seg]]</f>
        <v>06:81</v>
      </c>
    </row>
    <row r="1154" spans="1:16" x14ac:dyDescent="0.3">
      <c r="A1154">
        <v>1153</v>
      </c>
      <c r="B1154">
        <v>9697</v>
      </c>
      <c r="C1154" s="1" t="s">
        <v>219</v>
      </c>
      <c r="D1154" s="1" t="s">
        <v>1</v>
      </c>
      <c r="E1154">
        <v>46</v>
      </c>
      <c r="F1154" s="1" t="s">
        <v>16</v>
      </c>
      <c r="G1154" s="4">
        <v>179</v>
      </c>
      <c r="H1154" s="1" t="s">
        <v>6</v>
      </c>
      <c r="I1154" s="1" t="s">
        <v>6</v>
      </c>
      <c r="J1154" s="2">
        <v>4.7314814814814816E-2</v>
      </c>
      <c r="K1154" s="3">
        <v>10</v>
      </c>
      <c r="L1154" s="4">
        <f>HOUR(Acrescentar1[[#This Row],[tempo]])*60*60+MINUTE(Acrescentar1[[#This Row],[tempo]])*60+SECOND(Acrescentar1[[#This Row],[tempo]])</f>
        <v>4088</v>
      </c>
      <c r="M1154">
        <f>Acrescentar1[[#This Row],[tempo_s]]/Acrescentar1[[#This Row],[distancia]]</f>
        <v>408.8</v>
      </c>
      <c r="N1154" t="str">
        <f>TEXT(ROUNDDOWN(Acrescentar1[[#This Row],[ritmo_s]]/60,0),"00")</f>
        <v>06</v>
      </c>
      <c r="O1154" s="4" t="str">
        <f>TEXT(ROUND(((Acrescentar1[[#This Row],[ritmo_s]]/60-Acrescentar1[[#This Row],[comp_ritmo_min]])*100),2),"00")</f>
        <v>81</v>
      </c>
      <c r="P1154" t="str">
        <f>Acrescentar1[[#This Row],[comp_ritmo_min]]&amp;":"&amp;Acrescentar1[[#This Row],[comp_ritmo_seg]]</f>
        <v>06:81</v>
      </c>
    </row>
    <row r="1155" spans="1:16" x14ac:dyDescent="0.3">
      <c r="A1155">
        <v>1154</v>
      </c>
      <c r="B1155">
        <v>11106</v>
      </c>
      <c r="C1155" s="1" t="s">
        <v>220</v>
      </c>
      <c r="D1155" s="1" t="s">
        <v>1</v>
      </c>
      <c r="E1155">
        <v>57</v>
      </c>
      <c r="F1155" s="1" t="s">
        <v>59</v>
      </c>
      <c r="G1155" s="4">
        <v>72</v>
      </c>
      <c r="H1155" s="1" t="s">
        <v>6</v>
      </c>
      <c r="I1155" s="1" t="s">
        <v>6</v>
      </c>
      <c r="J1155" s="2">
        <v>4.7349537037037037E-2</v>
      </c>
      <c r="K1155" s="3">
        <v>10</v>
      </c>
      <c r="L1155" s="4">
        <f>HOUR(Acrescentar1[[#This Row],[tempo]])*60*60+MINUTE(Acrescentar1[[#This Row],[tempo]])*60+SECOND(Acrescentar1[[#This Row],[tempo]])</f>
        <v>4091</v>
      </c>
      <c r="M1155">
        <f>Acrescentar1[[#This Row],[tempo_s]]/Acrescentar1[[#This Row],[distancia]]</f>
        <v>409.1</v>
      </c>
      <c r="N1155" t="str">
        <f>TEXT(ROUNDDOWN(Acrescentar1[[#This Row],[ritmo_s]]/60,0),"00")</f>
        <v>06</v>
      </c>
      <c r="O1155" s="4" t="str">
        <f>TEXT(ROUND(((Acrescentar1[[#This Row],[ritmo_s]]/60-Acrescentar1[[#This Row],[comp_ritmo_min]])*100),2),"00")</f>
        <v>82</v>
      </c>
      <c r="P1155" t="str">
        <f>Acrescentar1[[#This Row],[comp_ritmo_min]]&amp;":"&amp;Acrescentar1[[#This Row],[comp_ritmo_seg]]</f>
        <v>06:82</v>
      </c>
    </row>
    <row r="1156" spans="1:16" x14ac:dyDescent="0.3">
      <c r="A1156">
        <v>1155</v>
      </c>
      <c r="B1156">
        <v>10213</v>
      </c>
      <c r="C1156" s="1" t="s">
        <v>221</v>
      </c>
      <c r="D1156" s="1" t="s">
        <v>1</v>
      </c>
      <c r="E1156">
        <v>50</v>
      </c>
      <c r="F1156" s="1" t="s">
        <v>18</v>
      </c>
      <c r="G1156" s="4">
        <v>112</v>
      </c>
      <c r="H1156" s="1" t="s">
        <v>6</v>
      </c>
      <c r="I1156" s="1" t="s">
        <v>6</v>
      </c>
      <c r="J1156" s="2">
        <v>4.746527777777778E-2</v>
      </c>
      <c r="K1156" s="3">
        <v>10</v>
      </c>
      <c r="L1156" s="4">
        <f>HOUR(Acrescentar1[[#This Row],[tempo]])*60*60+MINUTE(Acrescentar1[[#This Row],[tempo]])*60+SECOND(Acrescentar1[[#This Row],[tempo]])</f>
        <v>4101</v>
      </c>
      <c r="M1156">
        <f>Acrescentar1[[#This Row],[tempo_s]]/Acrescentar1[[#This Row],[distancia]]</f>
        <v>410.1</v>
      </c>
      <c r="N1156" t="str">
        <f>TEXT(ROUNDDOWN(Acrescentar1[[#This Row],[ritmo_s]]/60,0),"00")</f>
        <v>06</v>
      </c>
      <c r="O1156" s="4" t="str">
        <f>TEXT(ROUND(((Acrescentar1[[#This Row],[ritmo_s]]/60-Acrescentar1[[#This Row],[comp_ritmo_min]])*100),2),"00")</f>
        <v>84</v>
      </c>
      <c r="P1156" t="str">
        <f>Acrescentar1[[#This Row],[comp_ritmo_min]]&amp;":"&amp;Acrescentar1[[#This Row],[comp_ritmo_seg]]</f>
        <v>06:84</v>
      </c>
    </row>
    <row r="1157" spans="1:16" x14ac:dyDescent="0.3">
      <c r="A1157">
        <v>1156</v>
      </c>
      <c r="B1157">
        <v>9960</v>
      </c>
      <c r="C1157" s="1" t="s">
        <v>222</v>
      </c>
      <c r="D1157" s="1" t="s">
        <v>1</v>
      </c>
      <c r="E1157">
        <v>53</v>
      </c>
      <c r="F1157" s="1" t="s">
        <v>18</v>
      </c>
      <c r="G1157" s="4">
        <v>113</v>
      </c>
      <c r="H1157" s="1" t="s">
        <v>6</v>
      </c>
      <c r="I1157" s="1" t="s">
        <v>6</v>
      </c>
      <c r="J1157" s="2">
        <v>4.746527777777778E-2</v>
      </c>
      <c r="K1157" s="3">
        <v>10</v>
      </c>
      <c r="L1157" s="4">
        <f>HOUR(Acrescentar1[[#This Row],[tempo]])*60*60+MINUTE(Acrescentar1[[#This Row],[tempo]])*60+SECOND(Acrescentar1[[#This Row],[tempo]])</f>
        <v>4101</v>
      </c>
      <c r="M1157">
        <f>Acrescentar1[[#This Row],[tempo_s]]/Acrescentar1[[#This Row],[distancia]]</f>
        <v>410.1</v>
      </c>
      <c r="N1157" t="str">
        <f>TEXT(ROUNDDOWN(Acrescentar1[[#This Row],[ritmo_s]]/60,0),"00")</f>
        <v>06</v>
      </c>
      <c r="O1157" s="4" t="str">
        <f>TEXT(ROUND(((Acrescentar1[[#This Row],[ritmo_s]]/60-Acrescentar1[[#This Row],[comp_ritmo_min]])*100),2),"00")</f>
        <v>84</v>
      </c>
      <c r="P1157" t="str">
        <f>Acrescentar1[[#This Row],[comp_ritmo_min]]&amp;":"&amp;Acrescentar1[[#This Row],[comp_ritmo_seg]]</f>
        <v>06:84</v>
      </c>
    </row>
    <row r="1158" spans="1:16" x14ac:dyDescent="0.3">
      <c r="A1158">
        <v>1157</v>
      </c>
      <c r="B1158">
        <v>9909</v>
      </c>
      <c r="C1158" s="1" t="s">
        <v>223</v>
      </c>
      <c r="D1158" s="1" t="s">
        <v>1</v>
      </c>
      <c r="E1158">
        <v>42</v>
      </c>
      <c r="F1158" s="1" t="s">
        <v>14</v>
      </c>
      <c r="G1158" s="4">
        <v>208</v>
      </c>
      <c r="H1158" s="1" t="s">
        <v>6</v>
      </c>
      <c r="I1158" s="1" t="s">
        <v>6</v>
      </c>
      <c r="J1158" s="2">
        <v>4.7476851851851853E-2</v>
      </c>
      <c r="K1158" s="3">
        <v>10</v>
      </c>
      <c r="L1158" s="4">
        <f>HOUR(Acrescentar1[[#This Row],[tempo]])*60*60+MINUTE(Acrescentar1[[#This Row],[tempo]])*60+SECOND(Acrescentar1[[#This Row],[tempo]])</f>
        <v>4102</v>
      </c>
      <c r="M1158">
        <f>Acrescentar1[[#This Row],[tempo_s]]/Acrescentar1[[#This Row],[distancia]]</f>
        <v>410.2</v>
      </c>
      <c r="N1158" t="str">
        <f>TEXT(ROUNDDOWN(Acrescentar1[[#This Row],[ritmo_s]]/60,0),"00")</f>
        <v>06</v>
      </c>
      <c r="O1158" s="4" t="str">
        <f>TEXT(ROUND(((Acrescentar1[[#This Row],[ritmo_s]]/60-Acrescentar1[[#This Row],[comp_ritmo_min]])*100),2),"00")</f>
        <v>84</v>
      </c>
      <c r="P1158" t="str">
        <f>Acrescentar1[[#This Row],[comp_ritmo_min]]&amp;":"&amp;Acrescentar1[[#This Row],[comp_ritmo_seg]]</f>
        <v>06:84</v>
      </c>
    </row>
    <row r="1159" spans="1:16" x14ac:dyDescent="0.3">
      <c r="A1159">
        <v>1158</v>
      </c>
      <c r="B1159">
        <v>10669</v>
      </c>
      <c r="C1159" s="1" t="s">
        <v>224</v>
      </c>
      <c r="D1159" s="1" t="s">
        <v>1</v>
      </c>
      <c r="E1159">
        <v>36</v>
      </c>
      <c r="F1159" s="1" t="s">
        <v>11</v>
      </c>
      <c r="G1159" s="4">
        <v>187</v>
      </c>
      <c r="H1159" s="1" t="s">
        <v>6</v>
      </c>
      <c r="I1159" s="1" t="s">
        <v>6</v>
      </c>
      <c r="J1159" s="2">
        <v>4.7488425925925927E-2</v>
      </c>
      <c r="K1159" s="3">
        <v>10</v>
      </c>
      <c r="L1159" s="4">
        <f>HOUR(Acrescentar1[[#This Row],[tempo]])*60*60+MINUTE(Acrescentar1[[#This Row],[tempo]])*60+SECOND(Acrescentar1[[#This Row],[tempo]])</f>
        <v>4103</v>
      </c>
      <c r="M1159">
        <f>Acrescentar1[[#This Row],[tempo_s]]/Acrescentar1[[#This Row],[distancia]]</f>
        <v>410.3</v>
      </c>
      <c r="N1159" t="str">
        <f>TEXT(ROUNDDOWN(Acrescentar1[[#This Row],[ritmo_s]]/60,0),"00")</f>
        <v>06</v>
      </c>
      <c r="O1159" s="4" t="str">
        <f>TEXT(ROUND(((Acrescentar1[[#This Row],[ritmo_s]]/60-Acrescentar1[[#This Row],[comp_ritmo_min]])*100),2),"00")</f>
        <v>84</v>
      </c>
      <c r="P1159" t="str">
        <f>Acrescentar1[[#This Row],[comp_ritmo_min]]&amp;":"&amp;Acrescentar1[[#This Row],[comp_ritmo_seg]]</f>
        <v>06:84</v>
      </c>
    </row>
    <row r="1160" spans="1:16" x14ac:dyDescent="0.3">
      <c r="A1160">
        <v>1159</v>
      </c>
      <c r="B1160">
        <v>10145</v>
      </c>
      <c r="C1160" s="1" t="s">
        <v>225</v>
      </c>
      <c r="D1160" s="1" t="s">
        <v>1</v>
      </c>
      <c r="E1160">
        <v>41</v>
      </c>
      <c r="F1160" s="1" t="s">
        <v>14</v>
      </c>
      <c r="G1160" s="4">
        <v>209</v>
      </c>
      <c r="H1160" s="1" t="s">
        <v>6</v>
      </c>
      <c r="I1160" s="1" t="s">
        <v>6</v>
      </c>
      <c r="J1160" s="2">
        <v>4.7500000000000001E-2</v>
      </c>
      <c r="K1160" s="3">
        <v>10</v>
      </c>
      <c r="L1160" s="4">
        <f>HOUR(Acrescentar1[[#This Row],[tempo]])*60*60+MINUTE(Acrescentar1[[#This Row],[tempo]])*60+SECOND(Acrescentar1[[#This Row],[tempo]])</f>
        <v>4104</v>
      </c>
      <c r="M1160">
        <f>Acrescentar1[[#This Row],[tempo_s]]/Acrescentar1[[#This Row],[distancia]]</f>
        <v>410.4</v>
      </c>
      <c r="N1160" t="str">
        <f>TEXT(ROUNDDOWN(Acrescentar1[[#This Row],[ritmo_s]]/60,0),"00")</f>
        <v>06</v>
      </c>
      <c r="O1160" s="4" t="str">
        <f>TEXT(ROUND(((Acrescentar1[[#This Row],[ritmo_s]]/60-Acrescentar1[[#This Row],[comp_ritmo_min]])*100),2),"00")</f>
        <v>84</v>
      </c>
      <c r="P1160" t="str">
        <f>Acrescentar1[[#This Row],[comp_ritmo_min]]&amp;":"&amp;Acrescentar1[[#This Row],[comp_ritmo_seg]]</f>
        <v>06:84</v>
      </c>
    </row>
    <row r="1161" spans="1:16" x14ac:dyDescent="0.3">
      <c r="A1161">
        <v>1160</v>
      </c>
      <c r="B1161">
        <v>10415</v>
      </c>
      <c r="C1161" s="1" t="s">
        <v>226</v>
      </c>
      <c r="D1161" s="1" t="s">
        <v>1</v>
      </c>
      <c r="E1161">
        <v>56</v>
      </c>
      <c r="F1161" s="1" t="s">
        <v>59</v>
      </c>
      <c r="G1161" s="4">
        <v>73</v>
      </c>
      <c r="H1161" s="1" t="s">
        <v>6</v>
      </c>
      <c r="I1161" s="1" t="s">
        <v>6</v>
      </c>
      <c r="J1161" s="2">
        <v>4.7511574074074074E-2</v>
      </c>
      <c r="K1161" s="3">
        <v>10</v>
      </c>
      <c r="L1161" s="4">
        <f>HOUR(Acrescentar1[[#This Row],[tempo]])*60*60+MINUTE(Acrescentar1[[#This Row],[tempo]])*60+SECOND(Acrescentar1[[#This Row],[tempo]])</f>
        <v>4105</v>
      </c>
      <c r="M1161">
        <f>Acrescentar1[[#This Row],[tempo_s]]/Acrescentar1[[#This Row],[distancia]]</f>
        <v>410.5</v>
      </c>
      <c r="N1161" t="str">
        <f>TEXT(ROUNDDOWN(Acrescentar1[[#This Row],[ritmo_s]]/60,0),"00")</f>
        <v>06</v>
      </c>
      <c r="O1161" s="4" t="str">
        <f>TEXT(ROUND(((Acrescentar1[[#This Row],[ritmo_s]]/60-Acrescentar1[[#This Row],[comp_ritmo_min]])*100),2),"00")</f>
        <v>84</v>
      </c>
      <c r="P1161" t="str">
        <f>Acrescentar1[[#This Row],[comp_ritmo_min]]&amp;":"&amp;Acrescentar1[[#This Row],[comp_ritmo_seg]]</f>
        <v>06:84</v>
      </c>
    </row>
    <row r="1162" spans="1:16" x14ac:dyDescent="0.3">
      <c r="A1162">
        <v>1161</v>
      </c>
      <c r="B1162">
        <v>8906</v>
      </c>
      <c r="C1162" s="1" t="s">
        <v>227</v>
      </c>
      <c r="D1162" s="1" t="s">
        <v>1</v>
      </c>
      <c r="E1162">
        <v>39</v>
      </c>
      <c r="F1162" s="1" t="s">
        <v>11</v>
      </c>
      <c r="G1162" s="4">
        <v>188</v>
      </c>
      <c r="H1162" s="1" t="s">
        <v>6</v>
      </c>
      <c r="I1162" s="1" t="s">
        <v>9</v>
      </c>
      <c r="J1162" s="2">
        <v>4.7546296296296295E-2</v>
      </c>
      <c r="K1162" s="3">
        <v>10</v>
      </c>
      <c r="L1162" s="4">
        <f>HOUR(Acrescentar1[[#This Row],[tempo]])*60*60+MINUTE(Acrescentar1[[#This Row],[tempo]])*60+SECOND(Acrescentar1[[#This Row],[tempo]])</f>
        <v>4108</v>
      </c>
      <c r="M1162">
        <f>Acrescentar1[[#This Row],[tempo_s]]/Acrescentar1[[#This Row],[distancia]]</f>
        <v>410.8</v>
      </c>
      <c r="N1162" t="str">
        <f>TEXT(ROUNDDOWN(Acrescentar1[[#This Row],[ritmo_s]]/60,0),"00")</f>
        <v>06</v>
      </c>
      <c r="O1162" s="4" t="str">
        <f>TEXT(ROUND(((Acrescentar1[[#This Row],[ritmo_s]]/60-Acrescentar1[[#This Row],[comp_ritmo_min]])*100),2),"00")</f>
        <v>85</v>
      </c>
      <c r="P1162" t="str">
        <f>Acrescentar1[[#This Row],[comp_ritmo_min]]&amp;":"&amp;Acrescentar1[[#This Row],[comp_ritmo_seg]]</f>
        <v>06:85</v>
      </c>
    </row>
    <row r="1163" spans="1:16" x14ac:dyDescent="0.3">
      <c r="A1163">
        <v>1162</v>
      </c>
      <c r="B1163">
        <v>10723</v>
      </c>
      <c r="C1163" s="1" t="s">
        <v>228</v>
      </c>
      <c r="D1163" s="1" t="s">
        <v>1</v>
      </c>
      <c r="E1163">
        <v>37</v>
      </c>
      <c r="F1163" s="1" t="s">
        <v>11</v>
      </c>
      <c r="G1163" s="4">
        <v>189</v>
      </c>
      <c r="H1163" s="1" t="s">
        <v>6</v>
      </c>
      <c r="I1163" s="1" t="s">
        <v>6</v>
      </c>
      <c r="J1163" s="2">
        <v>4.763888888888889E-2</v>
      </c>
      <c r="K1163" s="3">
        <v>10</v>
      </c>
      <c r="L1163" s="4">
        <f>HOUR(Acrescentar1[[#This Row],[tempo]])*60*60+MINUTE(Acrescentar1[[#This Row],[tempo]])*60+SECOND(Acrescentar1[[#This Row],[tempo]])</f>
        <v>4116</v>
      </c>
      <c r="M1163">
        <f>Acrescentar1[[#This Row],[tempo_s]]/Acrescentar1[[#This Row],[distancia]]</f>
        <v>411.6</v>
      </c>
      <c r="N1163" t="str">
        <f>TEXT(ROUNDDOWN(Acrescentar1[[#This Row],[ritmo_s]]/60,0),"00")</f>
        <v>06</v>
      </c>
      <c r="O1163" s="4" t="str">
        <f>TEXT(ROUND(((Acrescentar1[[#This Row],[ritmo_s]]/60-Acrescentar1[[#This Row],[comp_ritmo_min]])*100),2),"00")</f>
        <v>86</v>
      </c>
      <c r="P1163" t="str">
        <f>Acrescentar1[[#This Row],[comp_ritmo_min]]&amp;":"&amp;Acrescentar1[[#This Row],[comp_ritmo_seg]]</f>
        <v>06:86</v>
      </c>
    </row>
    <row r="1164" spans="1:16" x14ac:dyDescent="0.3">
      <c r="A1164">
        <v>1163</v>
      </c>
      <c r="B1164">
        <v>9744</v>
      </c>
      <c r="C1164" s="1" t="s">
        <v>229</v>
      </c>
      <c r="D1164" s="1" t="s">
        <v>1</v>
      </c>
      <c r="E1164">
        <v>56</v>
      </c>
      <c r="F1164" s="1" t="s">
        <v>59</v>
      </c>
      <c r="G1164" s="4">
        <v>74</v>
      </c>
      <c r="H1164" s="1" t="s">
        <v>6</v>
      </c>
      <c r="I1164" s="1" t="s">
        <v>6</v>
      </c>
      <c r="J1164" s="2">
        <v>4.7662037037037037E-2</v>
      </c>
      <c r="K1164" s="3">
        <v>10</v>
      </c>
      <c r="L1164" s="4">
        <f>HOUR(Acrescentar1[[#This Row],[tempo]])*60*60+MINUTE(Acrescentar1[[#This Row],[tempo]])*60+SECOND(Acrescentar1[[#This Row],[tempo]])</f>
        <v>4118</v>
      </c>
      <c r="M1164">
        <f>Acrescentar1[[#This Row],[tempo_s]]/Acrescentar1[[#This Row],[distancia]]</f>
        <v>411.8</v>
      </c>
      <c r="N1164" t="str">
        <f>TEXT(ROUNDDOWN(Acrescentar1[[#This Row],[ritmo_s]]/60,0),"00")</f>
        <v>06</v>
      </c>
      <c r="O1164" s="4" t="str">
        <f>TEXT(ROUND(((Acrescentar1[[#This Row],[ritmo_s]]/60-Acrescentar1[[#This Row],[comp_ritmo_min]])*100),2),"00")</f>
        <v>86</v>
      </c>
      <c r="P1164" t="str">
        <f>Acrescentar1[[#This Row],[comp_ritmo_min]]&amp;":"&amp;Acrescentar1[[#This Row],[comp_ritmo_seg]]</f>
        <v>06:86</v>
      </c>
    </row>
    <row r="1165" spans="1:16" x14ac:dyDescent="0.3">
      <c r="A1165">
        <v>1164</v>
      </c>
      <c r="B1165">
        <v>11105</v>
      </c>
      <c r="C1165" s="1" t="s">
        <v>230</v>
      </c>
      <c r="D1165" s="1" t="s">
        <v>1</v>
      </c>
      <c r="E1165">
        <v>64</v>
      </c>
      <c r="F1165" s="1" t="s">
        <v>51</v>
      </c>
      <c r="G1165" s="4">
        <v>50</v>
      </c>
      <c r="H1165" s="1" t="s">
        <v>6</v>
      </c>
      <c r="I1165" s="1" t="s">
        <v>6</v>
      </c>
      <c r="J1165" s="2">
        <v>4.7662037037037037E-2</v>
      </c>
      <c r="K1165" s="3">
        <v>10</v>
      </c>
      <c r="L1165" s="4">
        <f>HOUR(Acrescentar1[[#This Row],[tempo]])*60*60+MINUTE(Acrescentar1[[#This Row],[tempo]])*60+SECOND(Acrescentar1[[#This Row],[tempo]])</f>
        <v>4118</v>
      </c>
      <c r="M1165">
        <f>Acrescentar1[[#This Row],[tempo_s]]/Acrescentar1[[#This Row],[distancia]]</f>
        <v>411.8</v>
      </c>
      <c r="N1165" t="str">
        <f>TEXT(ROUNDDOWN(Acrescentar1[[#This Row],[ritmo_s]]/60,0),"00")</f>
        <v>06</v>
      </c>
      <c r="O1165" s="4" t="str">
        <f>TEXT(ROUND(((Acrescentar1[[#This Row],[ritmo_s]]/60-Acrescentar1[[#This Row],[comp_ritmo_min]])*100),2),"00")</f>
        <v>86</v>
      </c>
      <c r="P1165" t="str">
        <f>Acrescentar1[[#This Row],[comp_ritmo_min]]&amp;":"&amp;Acrescentar1[[#This Row],[comp_ritmo_seg]]</f>
        <v>06:86</v>
      </c>
    </row>
    <row r="1166" spans="1:16" x14ac:dyDescent="0.3">
      <c r="A1166">
        <v>1165</v>
      </c>
      <c r="B1166">
        <v>9764</v>
      </c>
      <c r="C1166" s="1" t="s">
        <v>231</v>
      </c>
      <c r="D1166" s="1" t="s">
        <v>1</v>
      </c>
      <c r="E1166">
        <v>36</v>
      </c>
      <c r="F1166" s="1" t="s">
        <v>11</v>
      </c>
      <c r="G1166" s="4">
        <v>190</v>
      </c>
      <c r="H1166" s="1" t="s">
        <v>6</v>
      </c>
      <c r="I1166" s="1" t="s">
        <v>6</v>
      </c>
      <c r="J1166" s="2">
        <v>4.7708333333333332E-2</v>
      </c>
      <c r="K1166" s="3">
        <v>10</v>
      </c>
      <c r="L1166" s="4">
        <f>HOUR(Acrescentar1[[#This Row],[tempo]])*60*60+MINUTE(Acrescentar1[[#This Row],[tempo]])*60+SECOND(Acrescentar1[[#This Row],[tempo]])</f>
        <v>4122</v>
      </c>
      <c r="M1166">
        <f>Acrescentar1[[#This Row],[tempo_s]]/Acrescentar1[[#This Row],[distancia]]</f>
        <v>412.2</v>
      </c>
      <c r="N1166" t="str">
        <f>TEXT(ROUNDDOWN(Acrescentar1[[#This Row],[ritmo_s]]/60,0),"00")</f>
        <v>06</v>
      </c>
      <c r="O1166" s="4" t="str">
        <f>TEXT(ROUND(((Acrescentar1[[#This Row],[ritmo_s]]/60-Acrescentar1[[#This Row],[comp_ritmo_min]])*100),2),"00")</f>
        <v>87</v>
      </c>
      <c r="P1166" t="str">
        <f>Acrescentar1[[#This Row],[comp_ritmo_min]]&amp;":"&amp;Acrescentar1[[#This Row],[comp_ritmo_seg]]</f>
        <v>06:87</v>
      </c>
    </row>
    <row r="1167" spans="1:16" x14ac:dyDescent="0.3">
      <c r="A1167">
        <v>1166</v>
      </c>
      <c r="B1167">
        <v>10472</v>
      </c>
      <c r="C1167" s="1" t="s">
        <v>232</v>
      </c>
      <c r="D1167" s="1" t="s">
        <v>1</v>
      </c>
      <c r="E1167">
        <v>16</v>
      </c>
      <c r="F1167" s="1" t="s">
        <v>78</v>
      </c>
      <c r="G1167" s="4">
        <v>17</v>
      </c>
      <c r="H1167" s="1" t="s">
        <v>6</v>
      </c>
      <c r="I1167" s="1" t="s">
        <v>6</v>
      </c>
      <c r="J1167" s="2">
        <v>4.7743055555555552E-2</v>
      </c>
      <c r="K1167" s="3">
        <v>10</v>
      </c>
      <c r="L1167" s="4">
        <f>HOUR(Acrescentar1[[#This Row],[tempo]])*60*60+MINUTE(Acrescentar1[[#This Row],[tempo]])*60+SECOND(Acrescentar1[[#This Row],[tempo]])</f>
        <v>4125</v>
      </c>
      <c r="M1167">
        <f>Acrescentar1[[#This Row],[tempo_s]]/Acrescentar1[[#This Row],[distancia]]</f>
        <v>412.5</v>
      </c>
      <c r="N1167" t="str">
        <f>TEXT(ROUNDDOWN(Acrescentar1[[#This Row],[ritmo_s]]/60,0),"00")</f>
        <v>06</v>
      </c>
      <c r="O1167" s="4" t="str">
        <f>TEXT(ROUND(((Acrescentar1[[#This Row],[ritmo_s]]/60-Acrescentar1[[#This Row],[comp_ritmo_min]])*100),2),"00")</f>
        <v>88</v>
      </c>
      <c r="P1167" t="str">
        <f>Acrescentar1[[#This Row],[comp_ritmo_min]]&amp;":"&amp;Acrescentar1[[#This Row],[comp_ritmo_seg]]</f>
        <v>06:88</v>
      </c>
    </row>
    <row r="1168" spans="1:16" x14ac:dyDescent="0.3">
      <c r="A1168">
        <v>1167</v>
      </c>
      <c r="B1168">
        <v>10473</v>
      </c>
      <c r="C1168" s="1" t="s">
        <v>233</v>
      </c>
      <c r="D1168" s="1" t="s">
        <v>1</v>
      </c>
      <c r="E1168">
        <v>44</v>
      </c>
      <c r="F1168" s="1" t="s">
        <v>14</v>
      </c>
      <c r="G1168" s="4">
        <v>210</v>
      </c>
      <c r="H1168" s="1" t="s">
        <v>6</v>
      </c>
      <c r="I1168" s="1" t="s">
        <v>6</v>
      </c>
      <c r="J1168" s="2">
        <v>4.7766203703703707E-2</v>
      </c>
      <c r="K1168" s="3">
        <v>10</v>
      </c>
      <c r="L1168" s="4">
        <f>HOUR(Acrescentar1[[#This Row],[tempo]])*60*60+MINUTE(Acrescentar1[[#This Row],[tempo]])*60+SECOND(Acrescentar1[[#This Row],[tempo]])</f>
        <v>4127</v>
      </c>
      <c r="M1168">
        <f>Acrescentar1[[#This Row],[tempo_s]]/Acrescentar1[[#This Row],[distancia]]</f>
        <v>412.7</v>
      </c>
      <c r="N1168" t="str">
        <f>TEXT(ROUNDDOWN(Acrescentar1[[#This Row],[ritmo_s]]/60,0),"00")</f>
        <v>06</v>
      </c>
      <c r="O1168" s="4" t="str">
        <f>TEXT(ROUND(((Acrescentar1[[#This Row],[ritmo_s]]/60-Acrescentar1[[#This Row],[comp_ritmo_min]])*100),2),"00")</f>
        <v>88</v>
      </c>
      <c r="P1168" t="str">
        <f>Acrescentar1[[#This Row],[comp_ritmo_min]]&amp;":"&amp;Acrescentar1[[#This Row],[comp_ritmo_seg]]</f>
        <v>06:88</v>
      </c>
    </row>
    <row r="1169" spans="1:16" x14ac:dyDescent="0.3">
      <c r="A1169">
        <v>1168</v>
      </c>
      <c r="B1169">
        <v>8784</v>
      </c>
      <c r="C1169" s="1" t="s">
        <v>234</v>
      </c>
      <c r="D1169" s="1" t="s">
        <v>1</v>
      </c>
      <c r="E1169">
        <v>45</v>
      </c>
      <c r="F1169" s="1" t="s">
        <v>16</v>
      </c>
      <c r="G1169" s="4">
        <v>180</v>
      </c>
      <c r="H1169" s="1" t="s">
        <v>6</v>
      </c>
      <c r="I1169" s="1" t="s">
        <v>19</v>
      </c>
      <c r="J1169" s="2">
        <v>4.7789351851851854E-2</v>
      </c>
      <c r="K1169" s="3">
        <v>10</v>
      </c>
      <c r="L1169" s="4">
        <f>HOUR(Acrescentar1[[#This Row],[tempo]])*60*60+MINUTE(Acrescentar1[[#This Row],[tempo]])*60+SECOND(Acrescentar1[[#This Row],[tempo]])</f>
        <v>4129</v>
      </c>
      <c r="M1169">
        <f>Acrescentar1[[#This Row],[tempo_s]]/Acrescentar1[[#This Row],[distancia]]</f>
        <v>412.9</v>
      </c>
      <c r="N1169" t="str">
        <f>TEXT(ROUNDDOWN(Acrescentar1[[#This Row],[ritmo_s]]/60,0),"00")</f>
        <v>06</v>
      </c>
      <c r="O1169" s="4" t="str">
        <f>TEXT(ROUND(((Acrescentar1[[#This Row],[ritmo_s]]/60-Acrescentar1[[#This Row],[comp_ritmo_min]])*100),2),"00")</f>
        <v>88</v>
      </c>
      <c r="P1169" t="str">
        <f>Acrescentar1[[#This Row],[comp_ritmo_min]]&amp;":"&amp;Acrescentar1[[#This Row],[comp_ritmo_seg]]</f>
        <v>06:88</v>
      </c>
    </row>
    <row r="1170" spans="1:16" x14ac:dyDescent="0.3">
      <c r="A1170">
        <v>1169</v>
      </c>
      <c r="B1170">
        <v>10959</v>
      </c>
      <c r="C1170" s="1" t="s">
        <v>235</v>
      </c>
      <c r="D1170" s="1" t="s">
        <v>1</v>
      </c>
      <c r="E1170">
        <v>37</v>
      </c>
      <c r="F1170" s="1" t="s">
        <v>11</v>
      </c>
      <c r="G1170" s="4">
        <v>191</v>
      </c>
      <c r="H1170" s="1" t="s">
        <v>6</v>
      </c>
      <c r="I1170" s="1" t="s">
        <v>6</v>
      </c>
      <c r="J1170" s="2">
        <v>4.7812500000000001E-2</v>
      </c>
      <c r="K1170" s="3">
        <v>10</v>
      </c>
      <c r="L1170" s="4">
        <f>HOUR(Acrescentar1[[#This Row],[tempo]])*60*60+MINUTE(Acrescentar1[[#This Row],[tempo]])*60+SECOND(Acrescentar1[[#This Row],[tempo]])</f>
        <v>4131</v>
      </c>
      <c r="M1170">
        <f>Acrescentar1[[#This Row],[tempo_s]]/Acrescentar1[[#This Row],[distancia]]</f>
        <v>413.1</v>
      </c>
      <c r="N1170" t="str">
        <f>TEXT(ROUNDDOWN(Acrescentar1[[#This Row],[ritmo_s]]/60,0),"00")</f>
        <v>06</v>
      </c>
      <c r="O1170" s="4" t="str">
        <f>TEXT(ROUND(((Acrescentar1[[#This Row],[ritmo_s]]/60-Acrescentar1[[#This Row],[comp_ritmo_min]])*100),2),"00")</f>
        <v>89</v>
      </c>
      <c r="P1170" t="str">
        <f>Acrescentar1[[#This Row],[comp_ritmo_min]]&amp;":"&amp;Acrescentar1[[#This Row],[comp_ritmo_seg]]</f>
        <v>06:89</v>
      </c>
    </row>
    <row r="1171" spans="1:16" x14ac:dyDescent="0.3">
      <c r="A1171">
        <v>1170</v>
      </c>
      <c r="B1171">
        <v>8960</v>
      </c>
      <c r="C1171" s="1" t="s">
        <v>236</v>
      </c>
      <c r="D1171" s="1" t="s">
        <v>1</v>
      </c>
      <c r="E1171">
        <v>27</v>
      </c>
      <c r="F1171" s="1" t="s">
        <v>36</v>
      </c>
      <c r="G1171" s="4">
        <v>90</v>
      </c>
      <c r="H1171" s="1" t="s">
        <v>6</v>
      </c>
      <c r="I1171" s="1" t="s">
        <v>9</v>
      </c>
      <c r="J1171" s="2">
        <v>4.7824074074074074E-2</v>
      </c>
      <c r="K1171" s="3">
        <v>10</v>
      </c>
      <c r="L1171" s="4">
        <f>HOUR(Acrescentar1[[#This Row],[tempo]])*60*60+MINUTE(Acrescentar1[[#This Row],[tempo]])*60+SECOND(Acrescentar1[[#This Row],[tempo]])</f>
        <v>4132</v>
      </c>
      <c r="M1171">
        <f>Acrescentar1[[#This Row],[tempo_s]]/Acrescentar1[[#This Row],[distancia]]</f>
        <v>413.2</v>
      </c>
      <c r="N1171" t="str">
        <f>TEXT(ROUNDDOWN(Acrescentar1[[#This Row],[ritmo_s]]/60,0),"00")</f>
        <v>06</v>
      </c>
      <c r="O1171" s="4" t="str">
        <f>TEXT(ROUND(((Acrescentar1[[#This Row],[ritmo_s]]/60-Acrescentar1[[#This Row],[comp_ritmo_min]])*100),2),"00")</f>
        <v>89</v>
      </c>
      <c r="P1171" t="str">
        <f>Acrescentar1[[#This Row],[comp_ritmo_min]]&amp;":"&amp;Acrescentar1[[#This Row],[comp_ritmo_seg]]</f>
        <v>06:89</v>
      </c>
    </row>
    <row r="1172" spans="1:16" x14ac:dyDescent="0.3">
      <c r="A1172">
        <v>1171</v>
      </c>
      <c r="B1172">
        <v>9673</v>
      </c>
      <c r="C1172" s="1" t="s">
        <v>237</v>
      </c>
      <c r="D1172" s="1" t="s">
        <v>1</v>
      </c>
      <c r="E1172">
        <v>41</v>
      </c>
      <c r="F1172" s="1" t="s">
        <v>14</v>
      </c>
      <c r="G1172" s="4">
        <v>211</v>
      </c>
      <c r="H1172" s="1" t="s">
        <v>6</v>
      </c>
      <c r="I1172" s="1" t="s">
        <v>6</v>
      </c>
      <c r="J1172" s="2">
        <v>4.7835648148148148E-2</v>
      </c>
      <c r="K1172" s="3">
        <v>10</v>
      </c>
      <c r="L1172" s="4">
        <f>HOUR(Acrescentar1[[#This Row],[tempo]])*60*60+MINUTE(Acrescentar1[[#This Row],[tempo]])*60+SECOND(Acrescentar1[[#This Row],[tempo]])</f>
        <v>4133</v>
      </c>
      <c r="M1172">
        <f>Acrescentar1[[#This Row],[tempo_s]]/Acrescentar1[[#This Row],[distancia]]</f>
        <v>413.3</v>
      </c>
      <c r="N1172" t="str">
        <f>TEXT(ROUNDDOWN(Acrescentar1[[#This Row],[ritmo_s]]/60,0),"00")</f>
        <v>06</v>
      </c>
      <c r="O1172" s="4" t="str">
        <f>TEXT(ROUND(((Acrescentar1[[#This Row],[ritmo_s]]/60-Acrescentar1[[#This Row],[comp_ritmo_min]])*100),2),"00")</f>
        <v>89</v>
      </c>
      <c r="P1172" t="str">
        <f>Acrescentar1[[#This Row],[comp_ritmo_min]]&amp;":"&amp;Acrescentar1[[#This Row],[comp_ritmo_seg]]</f>
        <v>06:89</v>
      </c>
    </row>
    <row r="1173" spans="1:16" x14ac:dyDescent="0.3">
      <c r="A1173">
        <v>1172</v>
      </c>
      <c r="B1173">
        <v>9977</v>
      </c>
      <c r="C1173" s="1" t="s">
        <v>238</v>
      </c>
      <c r="D1173" s="1" t="s">
        <v>1</v>
      </c>
      <c r="E1173">
        <v>28</v>
      </c>
      <c r="F1173" s="1" t="s">
        <v>36</v>
      </c>
      <c r="G1173" s="4">
        <v>91</v>
      </c>
      <c r="H1173" s="1" t="s">
        <v>6</v>
      </c>
      <c r="I1173" s="1" t="s">
        <v>6</v>
      </c>
      <c r="J1173" s="2">
        <v>4.7847222222222222E-2</v>
      </c>
      <c r="K1173" s="3">
        <v>10</v>
      </c>
      <c r="L1173" s="4">
        <f>HOUR(Acrescentar1[[#This Row],[tempo]])*60*60+MINUTE(Acrescentar1[[#This Row],[tempo]])*60+SECOND(Acrescentar1[[#This Row],[tempo]])</f>
        <v>4134</v>
      </c>
      <c r="M1173">
        <f>Acrescentar1[[#This Row],[tempo_s]]/Acrescentar1[[#This Row],[distancia]]</f>
        <v>413.4</v>
      </c>
      <c r="N1173" t="str">
        <f>TEXT(ROUNDDOWN(Acrescentar1[[#This Row],[ritmo_s]]/60,0),"00")</f>
        <v>06</v>
      </c>
      <c r="O1173" s="4" t="str">
        <f>TEXT(ROUND(((Acrescentar1[[#This Row],[ritmo_s]]/60-Acrescentar1[[#This Row],[comp_ritmo_min]])*100),2),"00")</f>
        <v>89</v>
      </c>
      <c r="P1173" t="str">
        <f>Acrescentar1[[#This Row],[comp_ritmo_min]]&amp;":"&amp;Acrescentar1[[#This Row],[comp_ritmo_seg]]</f>
        <v>06:89</v>
      </c>
    </row>
    <row r="1174" spans="1:16" x14ac:dyDescent="0.3">
      <c r="A1174">
        <v>1173</v>
      </c>
      <c r="B1174">
        <v>9380</v>
      </c>
      <c r="C1174" s="1" t="s">
        <v>239</v>
      </c>
      <c r="D1174" s="1" t="s">
        <v>1</v>
      </c>
      <c r="E1174">
        <v>47</v>
      </c>
      <c r="F1174" s="1" t="s">
        <v>16</v>
      </c>
      <c r="G1174" s="4">
        <v>181</v>
      </c>
      <c r="H1174" s="1" t="s">
        <v>6</v>
      </c>
      <c r="I1174" s="1" t="s">
        <v>206</v>
      </c>
      <c r="J1174" s="2">
        <v>4.7858796296296295E-2</v>
      </c>
      <c r="K1174" s="3">
        <v>10</v>
      </c>
      <c r="L1174" s="4">
        <f>HOUR(Acrescentar1[[#This Row],[tempo]])*60*60+MINUTE(Acrescentar1[[#This Row],[tempo]])*60+SECOND(Acrescentar1[[#This Row],[tempo]])</f>
        <v>4135</v>
      </c>
      <c r="M1174">
        <f>Acrescentar1[[#This Row],[tempo_s]]/Acrescentar1[[#This Row],[distancia]]</f>
        <v>413.5</v>
      </c>
      <c r="N1174" t="str">
        <f>TEXT(ROUNDDOWN(Acrescentar1[[#This Row],[ritmo_s]]/60,0),"00")</f>
        <v>06</v>
      </c>
      <c r="O1174" s="4" t="str">
        <f>TEXT(ROUND(((Acrescentar1[[#This Row],[ritmo_s]]/60-Acrescentar1[[#This Row],[comp_ritmo_min]])*100),2),"00")</f>
        <v>89</v>
      </c>
      <c r="P1174" t="str">
        <f>Acrescentar1[[#This Row],[comp_ritmo_min]]&amp;":"&amp;Acrescentar1[[#This Row],[comp_ritmo_seg]]</f>
        <v>06:89</v>
      </c>
    </row>
    <row r="1175" spans="1:16" x14ac:dyDescent="0.3">
      <c r="A1175">
        <v>1174</v>
      </c>
      <c r="B1175">
        <v>10236</v>
      </c>
      <c r="C1175" s="1" t="s">
        <v>240</v>
      </c>
      <c r="D1175" s="1" t="s">
        <v>1</v>
      </c>
      <c r="E1175">
        <v>47</v>
      </c>
      <c r="F1175" s="1" t="s">
        <v>16</v>
      </c>
      <c r="G1175" s="4">
        <v>182</v>
      </c>
      <c r="H1175" s="1" t="s">
        <v>6</v>
      </c>
      <c r="I1175" s="1" t="s">
        <v>6</v>
      </c>
      <c r="J1175" s="2">
        <v>4.7881944444444442E-2</v>
      </c>
      <c r="K1175" s="3">
        <v>10</v>
      </c>
      <c r="L1175" s="4">
        <f>HOUR(Acrescentar1[[#This Row],[tempo]])*60*60+MINUTE(Acrescentar1[[#This Row],[tempo]])*60+SECOND(Acrescentar1[[#This Row],[tempo]])</f>
        <v>4137</v>
      </c>
      <c r="M1175">
        <f>Acrescentar1[[#This Row],[tempo_s]]/Acrescentar1[[#This Row],[distancia]]</f>
        <v>413.7</v>
      </c>
      <c r="N1175" t="str">
        <f>TEXT(ROUNDDOWN(Acrescentar1[[#This Row],[ritmo_s]]/60,0),"00")</f>
        <v>06</v>
      </c>
      <c r="O1175" s="4" t="str">
        <f>TEXT(ROUND(((Acrescentar1[[#This Row],[ritmo_s]]/60-Acrescentar1[[#This Row],[comp_ritmo_min]])*100),2),"00")</f>
        <v>90</v>
      </c>
      <c r="P1175" t="str">
        <f>Acrescentar1[[#This Row],[comp_ritmo_min]]&amp;":"&amp;Acrescentar1[[#This Row],[comp_ritmo_seg]]</f>
        <v>06:90</v>
      </c>
    </row>
    <row r="1176" spans="1:16" x14ac:dyDescent="0.3">
      <c r="A1176">
        <v>1175</v>
      </c>
      <c r="B1176">
        <v>11037</v>
      </c>
      <c r="C1176" s="1" t="s">
        <v>241</v>
      </c>
      <c r="D1176" s="1" t="s">
        <v>1</v>
      </c>
      <c r="E1176">
        <v>56</v>
      </c>
      <c r="F1176" s="1" t="s">
        <v>59</v>
      </c>
      <c r="G1176" s="4">
        <v>75</v>
      </c>
      <c r="H1176" s="1" t="s">
        <v>6</v>
      </c>
      <c r="I1176" s="1" t="s">
        <v>6</v>
      </c>
      <c r="J1176" s="2">
        <v>4.7905092592592589E-2</v>
      </c>
      <c r="K1176" s="3">
        <v>10</v>
      </c>
      <c r="L1176" s="4">
        <f>HOUR(Acrescentar1[[#This Row],[tempo]])*60*60+MINUTE(Acrescentar1[[#This Row],[tempo]])*60+SECOND(Acrescentar1[[#This Row],[tempo]])</f>
        <v>4139</v>
      </c>
      <c r="M1176">
        <f>Acrescentar1[[#This Row],[tempo_s]]/Acrescentar1[[#This Row],[distancia]]</f>
        <v>413.9</v>
      </c>
      <c r="N1176" t="str">
        <f>TEXT(ROUNDDOWN(Acrescentar1[[#This Row],[ritmo_s]]/60,0),"00")</f>
        <v>06</v>
      </c>
      <c r="O1176" s="4" t="str">
        <f>TEXT(ROUND(((Acrescentar1[[#This Row],[ritmo_s]]/60-Acrescentar1[[#This Row],[comp_ritmo_min]])*100),2),"00")</f>
        <v>90</v>
      </c>
      <c r="P1176" t="str">
        <f>Acrescentar1[[#This Row],[comp_ritmo_min]]&amp;":"&amp;Acrescentar1[[#This Row],[comp_ritmo_seg]]</f>
        <v>06:90</v>
      </c>
    </row>
    <row r="1177" spans="1:16" x14ac:dyDescent="0.3">
      <c r="A1177">
        <v>1176</v>
      </c>
      <c r="B1177">
        <v>9727</v>
      </c>
      <c r="C1177" s="1" t="s">
        <v>242</v>
      </c>
      <c r="D1177" s="1" t="s">
        <v>1</v>
      </c>
      <c r="E1177">
        <v>42</v>
      </c>
      <c r="F1177" s="1" t="s">
        <v>14</v>
      </c>
      <c r="G1177" s="4">
        <v>212</v>
      </c>
      <c r="H1177" s="1" t="s">
        <v>6</v>
      </c>
      <c r="I1177" s="1" t="s">
        <v>6</v>
      </c>
      <c r="J1177" s="2">
        <v>4.7905092592592589E-2</v>
      </c>
      <c r="K1177" s="3">
        <v>10</v>
      </c>
      <c r="L1177" s="4">
        <f>HOUR(Acrescentar1[[#This Row],[tempo]])*60*60+MINUTE(Acrescentar1[[#This Row],[tempo]])*60+SECOND(Acrescentar1[[#This Row],[tempo]])</f>
        <v>4139</v>
      </c>
      <c r="M1177">
        <f>Acrescentar1[[#This Row],[tempo_s]]/Acrescentar1[[#This Row],[distancia]]</f>
        <v>413.9</v>
      </c>
      <c r="N1177" t="str">
        <f>TEXT(ROUNDDOWN(Acrescentar1[[#This Row],[ritmo_s]]/60,0),"00")</f>
        <v>06</v>
      </c>
      <c r="O1177" s="4" t="str">
        <f>TEXT(ROUND(((Acrescentar1[[#This Row],[ritmo_s]]/60-Acrescentar1[[#This Row],[comp_ritmo_min]])*100),2),"00")</f>
        <v>90</v>
      </c>
      <c r="P1177" t="str">
        <f>Acrescentar1[[#This Row],[comp_ritmo_min]]&amp;":"&amp;Acrescentar1[[#This Row],[comp_ritmo_seg]]</f>
        <v>06:90</v>
      </c>
    </row>
    <row r="1178" spans="1:16" x14ac:dyDescent="0.3">
      <c r="A1178">
        <v>1177</v>
      </c>
      <c r="B1178">
        <v>11312</v>
      </c>
      <c r="C1178" s="1" t="s">
        <v>243</v>
      </c>
      <c r="D1178" s="1" t="s">
        <v>1</v>
      </c>
      <c r="E1178">
        <v>41</v>
      </c>
      <c r="F1178" s="1" t="s">
        <v>14</v>
      </c>
      <c r="G1178" s="4">
        <v>213</v>
      </c>
      <c r="H1178" s="1" t="s">
        <v>6</v>
      </c>
      <c r="I1178" s="1" t="s">
        <v>6</v>
      </c>
      <c r="J1178" s="2">
        <v>4.7928240740740743E-2</v>
      </c>
      <c r="K1178" s="3">
        <v>10</v>
      </c>
      <c r="L1178" s="4">
        <f>HOUR(Acrescentar1[[#This Row],[tempo]])*60*60+MINUTE(Acrescentar1[[#This Row],[tempo]])*60+SECOND(Acrescentar1[[#This Row],[tempo]])</f>
        <v>4141</v>
      </c>
      <c r="M1178">
        <f>Acrescentar1[[#This Row],[tempo_s]]/Acrescentar1[[#This Row],[distancia]]</f>
        <v>414.1</v>
      </c>
      <c r="N1178" t="str">
        <f>TEXT(ROUNDDOWN(Acrescentar1[[#This Row],[ritmo_s]]/60,0),"00")</f>
        <v>06</v>
      </c>
      <c r="O1178" s="4" t="str">
        <f>TEXT(ROUND(((Acrescentar1[[#This Row],[ritmo_s]]/60-Acrescentar1[[#This Row],[comp_ritmo_min]])*100),2),"00")</f>
        <v>90</v>
      </c>
      <c r="P1178" t="str">
        <f>Acrescentar1[[#This Row],[comp_ritmo_min]]&amp;":"&amp;Acrescentar1[[#This Row],[comp_ritmo_seg]]</f>
        <v>06:90</v>
      </c>
    </row>
    <row r="1179" spans="1:16" x14ac:dyDescent="0.3">
      <c r="A1179">
        <v>1178</v>
      </c>
      <c r="B1179">
        <v>9659</v>
      </c>
      <c r="C1179" s="1" t="s">
        <v>244</v>
      </c>
      <c r="D1179" s="1" t="s">
        <v>1</v>
      </c>
      <c r="E1179">
        <v>62</v>
      </c>
      <c r="F1179" s="1" t="s">
        <v>51</v>
      </c>
      <c r="G1179" s="4">
        <v>51</v>
      </c>
      <c r="H1179" s="1" t="s">
        <v>6</v>
      </c>
      <c r="I1179" s="1" t="s">
        <v>6</v>
      </c>
      <c r="J1179" s="2">
        <v>4.7974537037037038E-2</v>
      </c>
      <c r="K1179" s="3">
        <v>10</v>
      </c>
      <c r="L1179" s="4">
        <f>HOUR(Acrescentar1[[#This Row],[tempo]])*60*60+MINUTE(Acrescentar1[[#This Row],[tempo]])*60+SECOND(Acrescentar1[[#This Row],[tempo]])</f>
        <v>4145</v>
      </c>
      <c r="M1179">
        <f>Acrescentar1[[#This Row],[tempo_s]]/Acrescentar1[[#This Row],[distancia]]</f>
        <v>414.5</v>
      </c>
      <c r="N1179" t="str">
        <f>TEXT(ROUNDDOWN(Acrescentar1[[#This Row],[ritmo_s]]/60,0),"00")</f>
        <v>06</v>
      </c>
      <c r="O1179" s="4" t="str">
        <f>TEXT(ROUND(((Acrescentar1[[#This Row],[ritmo_s]]/60-Acrescentar1[[#This Row],[comp_ritmo_min]])*100),2),"00")</f>
        <v>91</v>
      </c>
      <c r="P1179" t="str">
        <f>Acrescentar1[[#This Row],[comp_ritmo_min]]&amp;":"&amp;Acrescentar1[[#This Row],[comp_ritmo_seg]]</f>
        <v>06:91</v>
      </c>
    </row>
    <row r="1180" spans="1:16" x14ac:dyDescent="0.3">
      <c r="A1180">
        <v>1179</v>
      </c>
      <c r="B1180">
        <v>10628</v>
      </c>
      <c r="C1180" s="1" t="s">
        <v>245</v>
      </c>
      <c r="D1180" s="1" t="s">
        <v>1</v>
      </c>
      <c r="E1180">
        <v>53</v>
      </c>
      <c r="F1180" s="1" t="s">
        <v>18</v>
      </c>
      <c r="G1180" s="4">
        <v>114</v>
      </c>
      <c r="H1180" s="1" t="s">
        <v>6</v>
      </c>
      <c r="I1180" s="1" t="s">
        <v>6</v>
      </c>
      <c r="J1180" s="2">
        <v>4.8032407407407406E-2</v>
      </c>
      <c r="K1180" s="3">
        <v>10</v>
      </c>
      <c r="L1180" s="4">
        <f>HOUR(Acrescentar1[[#This Row],[tempo]])*60*60+MINUTE(Acrescentar1[[#This Row],[tempo]])*60+SECOND(Acrescentar1[[#This Row],[tempo]])</f>
        <v>4150</v>
      </c>
      <c r="M1180">
        <f>Acrescentar1[[#This Row],[tempo_s]]/Acrescentar1[[#This Row],[distancia]]</f>
        <v>415</v>
      </c>
      <c r="N1180" t="str">
        <f>TEXT(ROUNDDOWN(Acrescentar1[[#This Row],[ritmo_s]]/60,0),"00")</f>
        <v>06</v>
      </c>
      <c r="O1180" s="4" t="str">
        <f>TEXT(ROUND(((Acrescentar1[[#This Row],[ritmo_s]]/60-Acrescentar1[[#This Row],[comp_ritmo_min]])*100),2),"00")</f>
        <v>92</v>
      </c>
      <c r="P1180" t="str">
        <f>Acrescentar1[[#This Row],[comp_ritmo_min]]&amp;":"&amp;Acrescentar1[[#This Row],[comp_ritmo_seg]]</f>
        <v>06:92</v>
      </c>
    </row>
    <row r="1181" spans="1:16" x14ac:dyDescent="0.3">
      <c r="A1181">
        <v>1180</v>
      </c>
      <c r="B1181">
        <v>10457</v>
      </c>
      <c r="C1181" s="1" t="s">
        <v>246</v>
      </c>
      <c r="D1181" s="1" t="s">
        <v>1</v>
      </c>
      <c r="E1181">
        <v>42</v>
      </c>
      <c r="F1181" s="1" t="s">
        <v>14</v>
      </c>
      <c r="G1181" s="4">
        <v>214</v>
      </c>
      <c r="H1181" s="1" t="s">
        <v>6</v>
      </c>
      <c r="I1181" s="1" t="s">
        <v>6</v>
      </c>
      <c r="J1181" s="2">
        <v>4.8043981481481479E-2</v>
      </c>
      <c r="K1181" s="3">
        <v>10</v>
      </c>
      <c r="L1181" s="4">
        <f>HOUR(Acrescentar1[[#This Row],[tempo]])*60*60+MINUTE(Acrescentar1[[#This Row],[tempo]])*60+SECOND(Acrescentar1[[#This Row],[tempo]])</f>
        <v>4151</v>
      </c>
      <c r="M1181">
        <f>Acrescentar1[[#This Row],[tempo_s]]/Acrescentar1[[#This Row],[distancia]]</f>
        <v>415.1</v>
      </c>
      <c r="N1181" t="str">
        <f>TEXT(ROUNDDOWN(Acrescentar1[[#This Row],[ritmo_s]]/60,0),"00")</f>
        <v>06</v>
      </c>
      <c r="O1181" s="4" t="str">
        <f>TEXT(ROUND(((Acrescentar1[[#This Row],[ritmo_s]]/60-Acrescentar1[[#This Row],[comp_ritmo_min]])*100),2),"00")</f>
        <v>92</v>
      </c>
      <c r="P1181" t="str">
        <f>Acrescentar1[[#This Row],[comp_ritmo_min]]&amp;":"&amp;Acrescentar1[[#This Row],[comp_ritmo_seg]]</f>
        <v>06:92</v>
      </c>
    </row>
    <row r="1182" spans="1:16" x14ac:dyDescent="0.3">
      <c r="A1182">
        <v>1181</v>
      </c>
      <c r="B1182">
        <v>10704</v>
      </c>
      <c r="C1182" s="1" t="s">
        <v>247</v>
      </c>
      <c r="D1182" s="1" t="s">
        <v>1</v>
      </c>
      <c r="E1182">
        <v>30</v>
      </c>
      <c r="F1182" s="1" t="s">
        <v>2</v>
      </c>
      <c r="G1182" s="4">
        <v>157</v>
      </c>
      <c r="H1182" s="1" t="s">
        <v>6</v>
      </c>
      <c r="I1182" s="1" t="s">
        <v>6</v>
      </c>
      <c r="J1182" s="2">
        <v>4.8113425925925928E-2</v>
      </c>
      <c r="K1182" s="3">
        <v>10</v>
      </c>
      <c r="L1182" s="4">
        <f>HOUR(Acrescentar1[[#This Row],[tempo]])*60*60+MINUTE(Acrescentar1[[#This Row],[tempo]])*60+SECOND(Acrescentar1[[#This Row],[tempo]])</f>
        <v>4157</v>
      </c>
      <c r="M1182">
        <f>Acrescentar1[[#This Row],[tempo_s]]/Acrescentar1[[#This Row],[distancia]]</f>
        <v>415.7</v>
      </c>
      <c r="N1182" t="str">
        <f>TEXT(ROUNDDOWN(Acrescentar1[[#This Row],[ritmo_s]]/60,0),"00")</f>
        <v>06</v>
      </c>
      <c r="O1182" s="4" t="str">
        <f>TEXT(ROUND(((Acrescentar1[[#This Row],[ritmo_s]]/60-Acrescentar1[[#This Row],[comp_ritmo_min]])*100),2),"00")</f>
        <v>93</v>
      </c>
      <c r="P1182" t="str">
        <f>Acrescentar1[[#This Row],[comp_ritmo_min]]&amp;":"&amp;Acrescentar1[[#This Row],[comp_ritmo_seg]]</f>
        <v>06:93</v>
      </c>
    </row>
    <row r="1183" spans="1:16" x14ac:dyDescent="0.3">
      <c r="A1183">
        <v>1182</v>
      </c>
      <c r="B1183">
        <v>10238</v>
      </c>
      <c r="C1183" s="1" t="s">
        <v>248</v>
      </c>
      <c r="D1183" s="1" t="s">
        <v>1</v>
      </c>
      <c r="E1183">
        <v>57</v>
      </c>
      <c r="F1183" s="1" t="s">
        <v>59</v>
      </c>
      <c r="G1183" s="4">
        <v>76</v>
      </c>
      <c r="H1183" s="1" t="s">
        <v>6</v>
      </c>
      <c r="I1183" s="1" t="s">
        <v>6</v>
      </c>
      <c r="J1183" s="2">
        <v>4.8136574074074075E-2</v>
      </c>
      <c r="K1183" s="3">
        <v>10</v>
      </c>
      <c r="L1183" s="4">
        <f>HOUR(Acrescentar1[[#This Row],[tempo]])*60*60+MINUTE(Acrescentar1[[#This Row],[tempo]])*60+SECOND(Acrescentar1[[#This Row],[tempo]])</f>
        <v>4159</v>
      </c>
      <c r="M1183">
        <f>Acrescentar1[[#This Row],[tempo_s]]/Acrescentar1[[#This Row],[distancia]]</f>
        <v>415.9</v>
      </c>
      <c r="N1183" t="str">
        <f>TEXT(ROUNDDOWN(Acrescentar1[[#This Row],[ritmo_s]]/60,0),"00")</f>
        <v>06</v>
      </c>
      <c r="O1183" s="4" t="str">
        <f>TEXT(ROUND(((Acrescentar1[[#This Row],[ritmo_s]]/60-Acrescentar1[[#This Row],[comp_ritmo_min]])*100),2),"00")</f>
        <v>93</v>
      </c>
      <c r="P1183" t="str">
        <f>Acrescentar1[[#This Row],[comp_ritmo_min]]&amp;":"&amp;Acrescentar1[[#This Row],[comp_ritmo_seg]]</f>
        <v>06:93</v>
      </c>
    </row>
    <row r="1184" spans="1:16" x14ac:dyDescent="0.3">
      <c r="A1184">
        <v>1183</v>
      </c>
      <c r="B1184">
        <v>8660</v>
      </c>
      <c r="C1184" s="1" t="s">
        <v>249</v>
      </c>
      <c r="D1184" s="1" t="s">
        <v>1</v>
      </c>
      <c r="E1184">
        <v>26</v>
      </c>
      <c r="F1184" s="1" t="s">
        <v>36</v>
      </c>
      <c r="G1184" s="4">
        <v>92</v>
      </c>
      <c r="H1184" s="1" t="s">
        <v>6</v>
      </c>
      <c r="I1184" s="1" t="s">
        <v>80</v>
      </c>
      <c r="J1184" s="2">
        <v>4.8310185185185185E-2</v>
      </c>
      <c r="K1184" s="3">
        <v>10</v>
      </c>
      <c r="L1184" s="4">
        <f>HOUR(Acrescentar1[[#This Row],[tempo]])*60*60+MINUTE(Acrescentar1[[#This Row],[tempo]])*60+SECOND(Acrescentar1[[#This Row],[tempo]])</f>
        <v>4174</v>
      </c>
      <c r="M1184">
        <f>Acrescentar1[[#This Row],[tempo_s]]/Acrescentar1[[#This Row],[distancia]]</f>
        <v>417.4</v>
      </c>
      <c r="N1184" t="str">
        <f>TEXT(ROUNDDOWN(Acrescentar1[[#This Row],[ritmo_s]]/60,0),"00")</f>
        <v>06</v>
      </c>
      <c r="O1184" s="4" t="str">
        <f>TEXT(ROUND(((Acrescentar1[[#This Row],[ritmo_s]]/60-Acrescentar1[[#This Row],[comp_ritmo_min]])*100),2),"00")</f>
        <v>96</v>
      </c>
      <c r="P1184" t="str">
        <f>Acrescentar1[[#This Row],[comp_ritmo_min]]&amp;":"&amp;Acrescentar1[[#This Row],[comp_ritmo_seg]]</f>
        <v>06:96</v>
      </c>
    </row>
    <row r="1185" spans="1:16" x14ac:dyDescent="0.3">
      <c r="A1185">
        <v>1184</v>
      </c>
      <c r="B1185">
        <v>11168</v>
      </c>
      <c r="C1185" s="1" t="s">
        <v>250</v>
      </c>
      <c r="D1185" s="1" t="s">
        <v>1</v>
      </c>
      <c r="E1185">
        <v>23</v>
      </c>
      <c r="F1185" s="1" t="s">
        <v>5</v>
      </c>
      <c r="G1185" s="4">
        <v>49</v>
      </c>
      <c r="H1185" s="1" t="s">
        <v>6</v>
      </c>
      <c r="I1185" s="1" t="s">
        <v>6</v>
      </c>
      <c r="J1185" s="2">
        <v>4.8321759259259259E-2</v>
      </c>
      <c r="K1185" s="3">
        <v>10</v>
      </c>
      <c r="L1185" s="4">
        <f>HOUR(Acrescentar1[[#This Row],[tempo]])*60*60+MINUTE(Acrescentar1[[#This Row],[tempo]])*60+SECOND(Acrescentar1[[#This Row],[tempo]])</f>
        <v>4175</v>
      </c>
      <c r="M1185">
        <f>Acrescentar1[[#This Row],[tempo_s]]/Acrescentar1[[#This Row],[distancia]]</f>
        <v>417.5</v>
      </c>
      <c r="N1185" t="str">
        <f>TEXT(ROUNDDOWN(Acrescentar1[[#This Row],[ritmo_s]]/60,0),"00")</f>
        <v>06</v>
      </c>
      <c r="O1185" s="4" t="str">
        <f>TEXT(ROUND(((Acrescentar1[[#This Row],[ritmo_s]]/60-Acrescentar1[[#This Row],[comp_ritmo_min]])*100),2),"00")</f>
        <v>96</v>
      </c>
      <c r="P1185" t="str">
        <f>Acrescentar1[[#This Row],[comp_ritmo_min]]&amp;":"&amp;Acrescentar1[[#This Row],[comp_ritmo_seg]]</f>
        <v>06:96</v>
      </c>
    </row>
    <row r="1186" spans="1:16" x14ac:dyDescent="0.3">
      <c r="A1186">
        <v>1185</v>
      </c>
      <c r="B1186">
        <v>10275</v>
      </c>
      <c r="C1186" s="1" t="s">
        <v>172</v>
      </c>
      <c r="D1186" s="1" t="s">
        <v>1</v>
      </c>
      <c r="E1186">
        <v>31</v>
      </c>
      <c r="F1186" s="1" t="s">
        <v>2</v>
      </c>
      <c r="G1186" s="4">
        <v>158</v>
      </c>
      <c r="H1186" s="1" t="s">
        <v>6</v>
      </c>
      <c r="I1186" s="1" t="s">
        <v>6</v>
      </c>
      <c r="J1186" s="2">
        <v>4.8356481481481479E-2</v>
      </c>
      <c r="K1186" s="3">
        <v>10</v>
      </c>
      <c r="L1186" s="4">
        <f>HOUR(Acrescentar1[[#This Row],[tempo]])*60*60+MINUTE(Acrescentar1[[#This Row],[tempo]])*60+SECOND(Acrescentar1[[#This Row],[tempo]])</f>
        <v>4178</v>
      </c>
      <c r="M1186">
        <f>Acrescentar1[[#This Row],[tempo_s]]/Acrescentar1[[#This Row],[distancia]]</f>
        <v>417.8</v>
      </c>
      <c r="N1186" t="str">
        <f>TEXT(ROUNDDOWN(Acrescentar1[[#This Row],[ritmo_s]]/60,0),"00")</f>
        <v>06</v>
      </c>
      <c r="O1186" s="4" t="str">
        <f>TEXT(ROUND(((Acrescentar1[[#This Row],[ritmo_s]]/60-Acrescentar1[[#This Row],[comp_ritmo_min]])*100),2),"00")</f>
        <v>96</v>
      </c>
      <c r="P1186" t="str">
        <f>Acrescentar1[[#This Row],[comp_ritmo_min]]&amp;":"&amp;Acrescentar1[[#This Row],[comp_ritmo_seg]]</f>
        <v>06:96</v>
      </c>
    </row>
    <row r="1187" spans="1:16" x14ac:dyDescent="0.3">
      <c r="A1187">
        <v>1186</v>
      </c>
      <c r="B1187">
        <v>10252</v>
      </c>
      <c r="C1187" s="1" t="s">
        <v>173</v>
      </c>
      <c r="D1187" s="1" t="s">
        <v>1</v>
      </c>
      <c r="E1187">
        <v>43</v>
      </c>
      <c r="F1187" s="1" t="s">
        <v>14</v>
      </c>
      <c r="G1187" s="4">
        <v>215</v>
      </c>
      <c r="H1187" s="1" t="s">
        <v>6</v>
      </c>
      <c r="I1187" s="1" t="s">
        <v>6</v>
      </c>
      <c r="J1187" s="2">
        <v>4.8449074074074075E-2</v>
      </c>
      <c r="K1187" s="3">
        <v>10</v>
      </c>
      <c r="L1187" s="4">
        <f>HOUR(Acrescentar1[[#This Row],[tempo]])*60*60+MINUTE(Acrescentar1[[#This Row],[tempo]])*60+SECOND(Acrescentar1[[#This Row],[tempo]])</f>
        <v>4186</v>
      </c>
      <c r="M1187">
        <f>Acrescentar1[[#This Row],[tempo_s]]/Acrescentar1[[#This Row],[distancia]]</f>
        <v>418.6</v>
      </c>
      <c r="N1187" t="str">
        <f>TEXT(ROUNDDOWN(Acrescentar1[[#This Row],[ritmo_s]]/60,0),"00")</f>
        <v>06</v>
      </c>
      <c r="O1187" s="4" t="str">
        <f>TEXT(ROUND(((Acrescentar1[[#This Row],[ritmo_s]]/60-Acrescentar1[[#This Row],[comp_ritmo_min]])*100),2),"00")</f>
        <v>98</v>
      </c>
      <c r="P1187" t="str">
        <f>Acrescentar1[[#This Row],[comp_ritmo_min]]&amp;":"&amp;Acrescentar1[[#This Row],[comp_ritmo_seg]]</f>
        <v>06:98</v>
      </c>
    </row>
    <row r="1188" spans="1:16" x14ac:dyDescent="0.3">
      <c r="A1188">
        <v>1187</v>
      </c>
      <c r="B1188">
        <v>10492</v>
      </c>
      <c r="C1188" s="1" t="s">
        <v>174</v>
      </c>
      <c r="D1188" s="1" t="s">
        <v>1</v>
      </c>
      <c r="E1188">
        <v>55</v>
      </c>
      <c r="F1188" s="1" t="s">
        <v>59</v>
      </c>
      <c r="G1188" s="4">
        <v>77</v>
      </c>
      <c r="H1188" s="1" t="s">
        <v>6</v>
      </c>
      <c r="I1188" s="1" t="s">
        <v>6</v>
      </c>
      <c r="J1188" s="2">
        <v>4.8449074074074075E-2</v>
      </c>
      <c r="K1188" s="3">
        <v>10</v>
      </c>
      <c r="L1188" s="4">
        <f>HOUR(Acrescentar1[[#This Row],[tempo]])*60*60+MINUTE(Acrescentar1[[#This Row],[tempo]])*60+SECOND(Acrescentar1[[#This Row],[tempo]])</f>
        <v>4186</v>
      </c>
      <c r="M1188">
        <f>Acrescentar1[[#This Row],[tempo_s]]/Acrescentar1[[#This Row],[distancia]]</f>
        <v>418.6</v>
      </c>
      <c r="N1188" t="str">
        <f>TEXT(ROUNDDOWN(Acrescentar1[[#This Row],[ritmo_s]]/60,0),"00")</f>
        <v>06</v>
      </c>
      <c r="O1188" s="4" t="str">
        <f>TEXT(ROUND(((Acrescentar1[[#This Row],[ritmo_s]]/60-Acrescentar1[[#This Row],[comp_ritmo_min]])*100),2),"00")</f>
        <v>98</v>
      </c>
      <c r="P1188" t="str">
        <f>Acrescentar1[[#This Row],[comp_ritmo_min]]&amp;":"&amp;Acrescentar1[[#This Row],[comp_ritmo_seg]]</f>
        <v>06:98</v>
      </c>
    </row>
    <row r="1189" spans="1:16" x14ac:dyDescent="0.3">
      <c r="A1189">
        <v>1188</v>
      </c>
      <c r="B1189">
        <v>10035</v>
      </c>
      <c r="C1189" s="1" t="s">
        <v>175</v>
      </c>
      <c r="D1189" s="1" t="s">
        <v>1</v>
      </c>
      <c r="E1189">
        <v>29</v>
      </c>
      <c r="F1189" s="1" t="s">
        <v>36</v>
      </c>
      <c r="G1189" s="4">
        <v>93</v>
      </c>
      <c r="H1189" s="1" t="s">
        <v>6</v>
      </c>
      <c r="I1189" s="1" t="s">
        <v>6</v>
      </c>
      <c r="J1189" s="2">
        <v>4.8460648148148149E-2</v>
      </c>
      <c r="K1189" s="3">
        <v>10</v>
      </c>
      <c r="L1189" s="4">
        <f>HOUR(Acrescentar1[[#This Row],[tempo]])*60*60+MINUTE(Acrescentar1[[#This Row],[tempo]])*60+SECOND(Acrescentar1[[#This Row],[tempo]])</f>
        <v>4187</v>
      </c>
      <c r="M1189">
        <f>Acrescentar1[[#This Row],[tempo_s]]/Acrescentar1[[#This Row],[distancia]]</f>
        <v>418.7</v>
      </c>
      <c r="N1189" t="str">
        <f>TEXT(ROUNDDOWN(Acrescentar1[[#This Row],[ritmo_s]]/60,0),"00")</f>
        <v>06</v>
      </c>
      <c r="O1189" s="4" t="str">
        <f>TEXT(ROUND(((Acrescentar1[[#This Row],[ritmo_s]]/60-Acrescentar1[[#This Row],[comp_ritmo_min]])*100),2),"00")</f>
        <v>98</v>
      </c>
      <c r="P1189" t="str">
        <f>Acrescentar1[[#This Row],[comp_ritmo_min]]&amp;":"&amp;Acrescentar1[[#This Row],[comp_ritmo_seg]]</f>
        <v>06:98</v>
      </c>
    </row>
    <row r="1190" spans="1:16" x14ac:dyDescent="0.3">
      <c r="A1190">
        <v>1189</v>
      </c>
      <c r="B1190">
        <v>10878</v>
      </c>
      <c r="C1190" s="1" t="s">
        <v>176</v>
      </c>
      <c r="D1190" s="1" t="s">
        <v>1</v>
      </c>
      <c r="E1190">
        <v>25</v>
      </c>
      <c r="F1190" s="1" t="s">
        <v>36</v>
      </c>
      <c r="G1190" s="4">
        <v>94</v>
      </c>
      <c r="H1190" s="1" t="s">
        <v>6</v>
      </c>
      <c r="I1190" s="1" t="s">
        <v>6</v>
      </c>
      <c r="J1190" s="2">
        <v>4.8472222222222222E-2</v>
      </c>
      <c r="K1190" s="3">
        <v>10</v>
      </c>
      <c r="L1190" s="4">
        <f>HOUR(Acrescentar1[[#This Row],[tempo]])*60*60+MINUTE(Acrescentar1[[#This Row],[tempo]])*60+SECOND(Acrescentar1[[#This Row],[tempo]])</f>
        <v>4188</v>
      </c>
      <c r="M1190">
        <f>Acrescentar1[[#This Row],[tempo_s]]/Acrescentar1[[#This Row],[distancia]]</f>
        <v>418.8</v>
      </c>
      <c r="N1190" t="str">
        <f>TEXT(ROUNDDOWN(Acrescentar1[[#This Row],[ritmo_s]]/60,0),"00")</f>
        <v>06</v>
      </c>
      <c r="O1190" s="4" t="str">
        <f>TEXT(ROUND(((Acrescentar1[[#This Row],[ritmo_s]]/60-Acrescentar1[[#This Row],[comp_ritmo_min]])*100),2),"00")</f>
        <v>98</v>
      </c>
      <c r="P1190" t="str">
        <f>Acrescentar1[[#This Row],[comp_ritmo_min]]&amp;":"&amp;Acrescentar1[[#This Row],[comp_ritmo_seg]]</f>
        <v>06:98</v>
      </c>
    </row>
    <row r="1191" spans="1:16" x14ac:dyDescent="0.3">
      <c r="A1191">
        <v>1190</v>
      </c>
      <c r="B1191">
        <v>9838</v>
      </c>
      <c r="C1191" s="1" t="s">
        <v>177</v>
      </c>
      <c r="D1191" s="1" t="s">
        <v>1</v>
      </c>
      <c r="E1191">
        <v>26</v>
      </c>
      <c r="F1191" s="1" t="s">
        <v>36</v>
      </c>
      <c r="G1191" s="4">
        <v>95</v>
      </c>
      <c r="H1191" s="1" t="s">
        <v>6</v>
      </c>
      <c r="I1191" s="1" t="s">
        <v>6</v>
      </c>
      <c r="J1191" s="2">
        <v>4.8576388888888891E-2</v>
      </c>
      <c r="K1191" s="3">
        <v>10</v>
      </c>
      <c r="L1191" s="4">
        <f>HOUR(Acrescentar1[[#This Row],[tempo]])*60*60+MINUTE(Acrescentar1[[#This Row],[tempo]])*60+SECOND(Acrescentar1[[#This Row],[tempo]])</f>
        <v>4197</v>
      </c>
      <c r="M1191">
        <f>Acrescentar1[[#This Row],[tempo_s]]/Acrescentar1[[#This Row],[distancia]]</f>
        <v>419.7</v>
      </c>
      <c r="N1191" t="str">
        <f>TEXT(ROUNDDOWN(Acrescentar1[[#This Row],[ritmo_s]]/60,0),"00")</f>
        <v>06</v>
      </c>
      <c r="O1191" s="4" t="str">
        <f>TEXT(ROUND(((Acrescentar1[[#This Row],[ritmo_s]]/60-Acrescentar1[[#This Row],[comp_ritmo_min]])*100),2),"00")</f>
        <v>100</v>
      </c>
      <c r="P1191" t="str">
        <f>Acrescentar1[[#This Row],[comp_ritmo_min]]&amp;":"&amp;Acrescentar1[[#This Row],[comp_ritmo_seg]]</f>
        <v>06:100</v>
      </c>
    </row>
    <row r="1192" spans="1:16" x14ac:dyDescent="0.3">
      <c r="A1192">
        <v>1191</v>
      </c>
      <c r="B1192">
        <v>9846</v>
      </c>
      <c r="C1192" s="1" t="s">
        <v>178</v>
      </c>
      <c r="D1192" s="1" t="s">
        <v>1</v>
      </c>
      <c r="E1192">
        <v>26</v>
      </c>
      <c r="F1192" s="1" t="s">
        <v>36</v>
      </c>
      <c r="G1192" s="4">
        <v>96</v>
      </c>
      <c r="H1192" s="1" t="s">
        <v>6</v>
      </c>
      <c r="I1192" s="1" t="s">
        <v>6</v>
      </c>
      <c r="J1192" s="2">
        <v>4.8622685185185185E-2</v>
      </c>
      <c r="K1192" s="3">
        <v>10</v>
      </c>
      <c r="L1192" s="4">
        <f>HOUR(Acrescentar1[[#This Row],[tempo]])*60*60+MINUTE(Acrescentar1[[#This Row],[tempo]])*60+SECOND(Acrescentar1[[#This Row],[tempo]])</f>
        <v>4201</v>
      </c>
      <c r="M1192">
        <f>Acrescentar1[[#This Row],[tempo_s]]/Acrescentar1[[#This Row],[distancia]]</f>
        <v>420.1</v>
      </c>
      <c r="N1192" t="str">
        <f>TEXT(ROUNDDOWN(Acrescentar1[[#This Row],[ritmo_s]]/60,0),"00")</f>
        <v>07</v>
      </c>
      <c r="O1192" s="4" t="str">
        <f>TEXT(ROUND(((Acrescentar1[[#This Row],[ritmo_s]]/60-Acrescentar1[[#This Row],[comp_ritmo_min]])*100),2),"00")</f>
        <v>00</v>
      </c>
      <c r="P1192" t="str">
        <f>Acrescentar1[[#This Row],[comp_ritmo_min]]&amp;":"&amp;Acrescentar1[[#This Row],[comp_ritmo_seg]]</f>
        <v>07:00</v>
      </c>
    </row>
    <row r="1193" spans="1:16" x14ac:dyDescent="0.3">
      <c r="A1193">
        <v>1192</v>
      </c>
      <c r="B1193">
        <v>8673</v>
      </c>
      <c r="C1193" s="1" t="s">
        <v>179</v>
      </c>
      <c r="D1193" s="1" t="s">
        <v>1</v>
      </c>
      <c r="E1193">
        <v>71</v>
      </c>
      <c r="F1193" s="1" t="s">
        <v>49</v>
      </c>
      <c r="G1193" s="4">
        <v>15</v>
      </c>
      <c r="H1193" s="1" t="s">
        <v>6</v>
      </c>
      <c r="I1193" s="1" t="s">
        <v>56</v>
      </c>
      <c r="J1193" s="2">
        <v>4.8657407407407406E-2</v>
      </c>
      <c r="K1193" s="3">
        <v>10</v>
      </c>
      <c r="L1193" s="4">
        <f>HOUR(Acrescentar1[[#This Row],[tempo]])*60*60+MINUTE(Acrescentar1[[#This Row],[tempo]])*60+SECOND(Acrescentar1[[#This Row],[tempo]])</f>
        <v>4204</v>
      </c>
      <c r="M1193">
        <f>Acrescentar1[[#This Row],[tempo_s]]/Acrescentar1[[#This Row],[distancia]]</f>
        <v>420.4</v>
      </c>
      <c r="N1193" t="str">
        <f>TEXT(ROUNDDOWN(Acrescentar1[[#This Row],[ritmo_s]]/60,0),"00")</f>
        <v>07</v>
      </c>
      <c r="O1193" s="4" t="str">
        <f>TEXT(ROUND(((Acrescentar1[[#This Row],[ritmo_s]]/60-Acrescentar1[[#This Row],[comp_ritmo_min]])*100),2),"00")</f>
        <v>01</v>
      </c>
      <c r="P1193" t="str">
        <f>Acrescentar1[[#This Row],[comp_ritmo_min]]&amp;":"&amp;Acrescentar1[[#This Row],[comp_ritmo_seg]]</f>
        <v>07:01</v>
      </c>
    </row>
    <row r="1194" spans="1:16" x14ac:dyDescent="0.3">
      <c r="A1194">
        <v>1193</v>
      </c>
      <c r="B1194">
        <v>9313</v>
      </c>
      <c r="C1194" s="1" t="s">
        <v>180</v>
      </c>
      <c r="D1194" s="1" t="s">
        <v>1</v>
      </c>
      <c r="E1194">
        <v>30</v>
      </c>
      <c r="F1194" s="1" t="s">
        <v>2</v>
      </c>
      <c r="G1194" s="4">
        <v>159</v>
      </c>
      <c r="H1194" s="1" t="s">
        <v>6</v>
      </c>
      <c r="I1194" s="1" t="s">
        <v>87</v>
      </c>
      <c r="J1194" s="2">
        <v>4.866898148148148E-2</v>
      </c>
      <c r="K1194" s="3">
        <v>10</v>
      </c>
      <c r="L1194" s="4">
        <f>HOUR(Acrescentar1[[#This Row],[tempo]])*60*60+MINUTE(Acrescentar1[[#This Row],[tempo]])*60+SECOND(Acrescentar1[[#This Row],[tempo]])</f>
        <v>4205</v>
      </c>
      <c r="M1194">
        <f>Acrescentar1[[#This Row],[tempo_s]]/Acrescentar1[[#This Row],[distancia]]</f>
        <v>420.5</v>
      </c>
      <c r="N1194" t="str">
        <f>TEXT(ROUNDDOWN(Acrescentar1[[#This Row],[ritmo_s]]/60,0),"00")</f>
        <v>07</v>
      </c>
      <c r="O1194" s="4" t="str">
        <f>TEXT(ROUND(((Acrescentar1[[#This Row],[ritmo_s]]/60-Acrescentar1[[#This Row],[comp_ritmo_min]])*100),2),"00")</f>
        <v>01</v>
      </c>
      <c r="P1194" t="str">
        <f>Acrescentar1[[#This Row],[comp_ritmo_min]]&amp;":"&amp;Acrescentar1[[#This Row],[comp_ritmo_seg]]</f>
        <v>07:01</v>
      </c>
    </row>
    <row r="1195" spans="1:16" x14ac:dyDescent="0.3">
      <c r="A1195">
        <v>1194</v>
      </c>
      <c r="B1195">
        <v>9585</v>
      </c>
      <c r="C1195" s="1" t="s">
        <v>181</v>
      </c>
      <c r="D1195" s="1" t="s">
        <v>1</v>
      </c>
      <c r="E1195">
        <v>33</v>
      </c>
      <c r="F1195" s="1" t="s">
        <v>2</v>
      </c>
      <c r="G1195" s="4">
        <v>160</v>
      </c>
      <c r="H1195" s="1" t="s">
        <v>6</v>
      </c>
      <c r="I1195" s="1" t="s">
        <v>6</v>
      </c>
      <c r="J1195" s="2">
        <v>4.87037037037037E-2</v>
      </c>
      <c r="K1195" s="3">
        <v>10</v>
      </c>
      <c r="L1195" s="4">
        <f>HOUR(Acrescentar1[[#This Row],[tempo]])*60*60+MINUTE(Acrescentar1[[#This Row],[tempo]])*60+SECOND(Acrescentar1[[#This Row],[tempo]])</f>
        <v>4208</v>
      </c>
      <c r="M1195">
        <f>Acrescentar1[[#This Row],[tempo_s]]/Acrescentar1[[#This Row],[distancia]]</f>
        <v>420.8</v>
      </c>
      <c r="N1195" t="str">
        <f>TEXT(ROUNDDOWN(Acrescentar1[[#This Row],[ritmo_s]]/60,0),"00")</f>
        <v>07</v>
      </c>
      <c r="O1195" s="4" t="str">
        <f>TEXT(ROUND(((Acrescentar1[[#This Row],[ritmo_s]]/60-Acrescentar1[[#This Row],[comp_ritmo_min]])*100),2),"00")</f>
        <v>01</v>
      </c>
      <c r="P1195" t="str">
        <f>Acrescentar1[[#This Row],[comp_ritmo_min]]&amp;":"&amp;Acrescentar1[[#This Row],[comp_ritmo_seg]]</f>
        <v>07:01</v>
      </c>
    </row>
    <row r="1196" spans="1:16" x14ac:dyDescent="0.3">
      <c r="A1196">
        <v>1195</v>
      </c>
      <c r="B1196">
        <v>8839</v>
      </c>
      <c r="C1196" s="1" t="s">
        <v>182</v>
      </c>
      <c r="D1196" s="1" t="s">
        <v>1</v>
      </c>
      <c r="E1196">
        <v>42</v>
      </c>
      <c r="F1196" s="1" t="s">
        <v>14</v>
      </c>
      <c r="G1196" s="4">
        <v>216</v>
      </c>
      <c r="H1196" s="1" t="s">
        <v>6</v>
      </c>
      <c r="I1196" s="1" t="s">
        <v>183</v>
      </c>
      <c r="J1196" s="2">
        <v>4.8784722222222222E-2</v>
      </c>
      <c r="K1196" s="3">
        <v>10</v>
      </c>
      <c r="L1196" s="4">
        <f>HOUR(Acrescentar1[[#This Row],[tempo]])*60*60+MINUTE(Acrescentar1[[#This Row],[tempo]])*60+SECOND(Acrescentar1[[#This Row],[tempo]])</f>
        <v>4215</v>
      </c>
      <c r="M1196">
        <f>Acrescentar1[[#This Row],[tempo_s]]/Acrescentar1[[#This Row],[distancia]]</f>
        <v>421.5</v>
      </c>
      <c r="N1196" t="str">
        <f>TEXT(ROUNDDOWN(Acrescentar1[[#This Row],[ritmo_s]]/60,0),"00")</f>
        <v>07</v>
      </c>
      <c r="O1196" s="4" t="str">
        <f>TEXT(ROUND(((Acrescentar1[[#This Row],[ritmo_s]]/60-Acrescentar1[[#This Row],[comp_ritmo_min]])*100),2),"00")</f>
        <v>03</v>
      </c>
      <c r="P1196" t="str">
        <f>Acrescentar1[[#This Row],[comp_ritmo_min]]&amp;":"&amp;Acrescentar1[[#This Row],[comp_ritmo_seg]]</f>
        <v>07:03</v>
      </c>
    </row>
    <row r="1197" spans="1:16" x14ac:dyDescent="0.3">
      <c r="A1197">
        <v>1196</v>
      </c>
      <c r="B1197">
        <v>10992</v>
      </c>
      <c r="C1197" s="1" t="s">
        <v>184</v>
      </c>
      <c r="D1197" s="1" t="s">
        <v>1</v>
      </c>
      <c r="E1197">
        <v>46</v>
      </c>
      <c r="F1197" s="1" t="s">
        <v>16</v>
      </c>
      <c r="G1197" s="4">
        <v>183</v>
      </c>
      <c r="H1197" s="1" t="s">
        <v>6</v>
      </c>
      <c r="I1197" s="1" t="s">
        <v>6</v>
      </c>
      <c r="J1197" s="2">
        <v>4.8877314814814818E-2</v>
      </c>
      <c r="K1197" s="3">
        <v>10</v>
      </c>
      <c r="L1197" s="4">
        <f>HOUR(Acrescentar1[[#This Row],[tempo]])*60*60+MINUTE(Acrescentar1[[#This Row],[tempo]])*60+SECOND(Acrescentar1[[#This Row],[tempo]])</f>
        <v>4223</v>
      </c>
      <c r="M1197">
        <f>Acrescentar1[[#This Row],[tempo_s]]/Acrescentar1[[#This Row],[distancia]]</f>
        <v>422.3</v>
      </c>
      <c r="N1197" t="str">
        <f>TEXT(ROUNDDOWN(Acrescentar1[[#This Row],[ritmo_s]]/60,0),"00")</f>
        <v>07</v>
      </c>
      <c r="O1197" s="4" t="str">
        <f>TEXT(ROUND(((Acrescentar1[[#This Row],[ritmo_s]]/60-Acrescentar1[[#This Row],[comp_ritmo_min]])*100),2),"00")</f>
        <v>04</v>
      </c>
      <c r="P1197" t="str">
        <f>Acrescentar1[[#This Row],[comp_ritmo_min]]&amp;":"&amp;Acrescentar1[[#This Row],[comp_ritmo_seg]]</f>
        <v>07:04</v>
      </c>
    </row>
    <row r="1198" spans="1:16" x14ac:dyDescent="0.3">
      <c r="A1198">
        <v>1197</v>
      </c>
      <c r="B1198">
        <v>10845</v>
      </c>
      <c r="C1198" s="1" t="s">
        <v>185</v>
      </c>
      <c r="D1198" s="1" t="s">
        <v>1</v>
      </c>
      <c r="E1198">
        <v>19</v>
      </c>
      <c r="F1198" s="1" t="s">
        <v>78</v>
      </c>
      <c r="G1198" s="4">
        <v>18</v>
      </c>
      <c r="H1198" s="1" t="s">
        <v>6</v>
      </c>
      <c r="I1198" s="1" t="s">
        <v>6</v>
      </c>
      <c r="J1198" s="2">
        <v>4.8923611111111112E-2</v>
      </c>
      <c r="K1198" s="3">
        <v>10</v>
      </c>
      <c r="L1198" s="4">
        <f>HOUR(Acrescentar1[[#This Row],[tempo]])*60*60+MINUTE(Acrescentar1[[#This Row],[tempo]])*60+SECOND(Acrescentar1[[#This Row],[tempo]])</f>
        <v>4227</v>
      </c>
      <c r="M1198">
        <f>Acrescentar1[[#This Row],[tempo_s]]/Acrescentar1[[#This Row],[distancia]]</f>
        <v>422.7</v>
      </c>
      <c r="N1198" t="str">
        <f>TEXT(ROUNDDOWN(Acrescentar1[[#This Row],[ritmo_s]]/60,0),"00")</f>
        <v>07</v>
      </c>
      <c r="O1198" s="4" t="str">
        <f>TEXT(ROUND(((Acrescentar1[[#This Row],[ritmo_s]]/60-Acrescentar1[[#This Row],[comp_ritmo_min]])*100),2),"00")</f>
        <v>05</v>
      </c>
      <c r="P1198" t="str">
        <f>Acrescentar1[[#This Row],[comp_ritmo_min]]&amp;":"&amp;Acrescentar1[[#This Row],[comp_ritmo_seg]]</f>
        <v>07:05</v>
      </c>
    </row>
    <row r="1199" spans="1:16" x14ac:dyDescent="0.3">
      <c r="A1199">
        <v>1198</v>
      </c>
      <c r="B1199">
        <v>9483</v>
      </c>
      <c r="C1199" s="1" t="s">
        <v>186</v>
      </c>
      <c r="D1199" s="1" t="s">
        <v>1</v>
      </c>
      <c r="E1199">
        <v>49</v>
      </c>
      <c r="F1199" s="1" t="s">
        <v>16</v>
      </c>
      <c r="G1199" s="4">
        <v>184</v>
      </c>
      <c r="H1199" s="1" t="s">
        <v>6</v>
      </c>
      <c r="I1199" s="1" t="s">
        <v>187</v>
      </c>
      <c r="J1199" s="2">
        <v>4.8946759259259259E-2</v>
      </c>
      <c r="K1199" s="3">
        <v>10</v>
      </c>
      <c r="L1199" s="4">
        <f>HOUR(Acrescentar1[[#This Row],[tempo]])*60*60+MINUTE(Acrescentar1[[#This Row],[tempo]])*60+SECOND(Acrescentar1[[#This Row],[tempo]])</f>
        <v>4229</v>
      </c>
      <c r="M1199">
        <f>Acrescentar1[[#This Row],[tempo_s]]/Acrescentar1[[#This Row],[distancia]]</f>
        <v>422.9</v>
      </c>
      <c r="N1199" t="str">
        <f>TEXT(ROUNDDOWN(Acrescentar1[[#This Row],[ritmo_s]]/60,0),"00")</f>
        <v>07</v>
      </c>
      <c r="O1199" s="4" t="str">
        <f>TEXT(ROUND(((Acrescentar1[[#This Row],[ritmo_s]]/60-Acrescentar1[[#This Row],[comp_ritmo_min]])*100),2),"00")</f>
        <v>05</v>
      </c>
      <c r="P1199" t="str">
        <f>Acrescentar1[[#This Row],[comp_ritmo_min]]&amp;":"&amp;Acrescentar1[[#This Row],[comp_ritmo_seg]]</f>
        <v>07:05</v>
      </c>
    </row>
    <row r="1200" spans="1:16" x14ac:dyDescent="0.3">
      <c r="A1200">
        <v>1199</v>
      </c>
      <c r="B1200">
        <v>10624</v>
      </c>
      <c r="C1200" s="1" t="s">
        <v>188</v>
      </c>
      <c r="D1200" s="1" t="s">
        <v>1</v>
      </c>
      <c r="E1200">
        <v>50</v>
      </c>
      <c r="F1200" s="1" t="s">
        <v>18</v>
      </c>
      <c r="G1200" s="4">
        <v>115</v>
      </c>
      <c r="H1200" s="1" t="s">
        <v>6</v>
      </c>
      <c r="I1200" s="1" t="s">
        <v>6</v>
      </c>
      <c r="J1200" s="2">
        <v>4.9004629629629627E-2</v>
      </c>
      <c r="K1200" s="3">
        <v>10</v>
      </c>
      <c r="L1200" s="4">
        <f>HOUR(Acrescentar1[[#This Row],[tempo]])*60*60+MINUTE(Acrescentar1[[#This Row],[tempo]])*60+SECOND(Acrescentar1[[#This Row],[tempo]])</f>
        <v>4234</v>
      </c>
      <c r="M1200">
        <f>Acrescentar1[[#This Row],[tempo_s]]/Acrescentar1[[#This Row],[distancia]]</f>
        <v>423.4</v>
      </c>
      <c r="N1200" t="str">
        <f>TEXT(ROUNDDOWN(Acrescentar1[[#This Row],[ritmo_s]]/60,0),"00")</f>
        <v>07</v>
      </c>
      <c r="O1200" s="4" t="str">
        <f>TEXT(ROUND(((Acrescentar1[[#This Row],[ritmo_s]]/60-Acrescentar1[[#This Row],[comp_ritmo_min]])*100),2),"00")</f>
        <v>06</v>
      </c>
      <c r="P1200" t="str">
        <f>Acrescentar1[[#This Row],[comp_ritmo_min]]&amp;":"&amp;Acrescentar1[[#This Row],[comp_ritmo_seg]]</f>
        <v>07:06</v>
      </c>
    </row>
    <row r="1201" spans="1:16" x14ac:dyDescent="0.3">
      <c r="A1201">
        <v>1200</v>
      </c>
      <c r="B1201">
        <v>9212</v>
      </c>
      <c r="C1201" s="1" t="s">
        <v>189</v>
      </c>
      <c r="D1201" s="1" t="s">
        <v>1</v>
      </c>
      <c r="E1201">
        <v>35</v>
      </c>
      <c r="F1201" s="1" t="s">
        <v>11</v>
      </c>
      <c r="G1201" s="4">
        <v>192</v>
      </c>
      <c r="H1201" s="1" t="s">
        <v>6</v>
      </c>
      <c r="I1201" s="1" t="s">
        <v>104</v>
      </c>
      <c r="J1201" s="2">
        <v>4.9027777777777781E-2</v>
      </c>
      <c r="K1201" s="3">
        <v>10</v>
      </c>
      <c r="L1201" s="4">
        <f>HOUR(Acrescentar1[[#This Row],[tempo]])*60*60+MINUTE(Acrescentar1[[#This Row],[tempo]])*60+SECOND(Acrescentar1[[#This Row],[tempo]])</f>
        <v>4236</v>
      </c>
      <c r="M1201">
        <f>Acrescentar1[[#This Row],[tempo_s]]/Acrescentar1[[#This Row],[distancia]]</f>
        <v>423.6</v>
      </c>
      <c r="N1201" t="str">
        <f>TEXT(ROUNDDOWN(Acrescentar1[[#This Row],[ritmo_s]]/60,0),"00")</f>
        <v>07</v>
      </c>
      <c r="O1201" s="4" t="str">
        <f>TEXT(ROUND(((Acrescentar1[[#This Row],[ritmo_s]]/60-Acrescentar1[[#This Row],[comp_ritmo_min]])*100),2),"00")</f>
        <v>06</v>
      </c>
      <c r="P1201" t="str">
        <f>Acrescentar1[[#This Row],[comp_ritmo_min]]&amp;":"&amp;Acrescentar1[[#This Row],[comp_ritmo_seg]]</f>
        <v>07:06</v>
      </c>
    </row>
    <row r="1202" spans="1:16" x14ac:dyDescent="0.3">
      <c r="A1202">
        <v>1201</v>
      </c>
      <c r="B1202">
        <v>11258</v>
      </c>
      <c r="C1202" s="1" t="s">
        <v>190</v>
      </c>
      <c r="D1202" s="1" t="s">
        <v>1</v>
      </c>
      <c r="E1202">
        <v>54</v>
      </c>
      <c r="F1202" s="1" t="s">
        <v>18</v>
      </c>
      <c r="G1202" s="4">
        <v>116</v>
      </c>
      <c r="H1202" s="1" t="s">
        <v>6</v>
      </c>
      <c r="I1202" s="1" t="s">
        <v>6</v>
      </c>
      <c r="J1202" s="2">
        <v>4.9050925925925928E-2</v>
      </c>
      <c r="K1202" s="3">
        <v>10</v>
      </c>
      <c r="L1202" s="4">
        <f>HOUR(Acrescentar1[[#This Row],[tempo]])*60*60+MINUTE(Acrescentar1[[#This Row],[tempo]])*60+SECOND(Acrescentar1[[#This Row],[tempo]])</f>
        <v>4238</v>
      </c>
      <c r="M1202">
        <f>Acrescentar1[[#This Row],[tempo_s]]/Acrescentar1[[#This Row],[distancia]]</f>
        <v>423.8</v>
      </c>
      <c r="N1202" t="str">
        <f>TEXT(ROUNDDOWN(Acrescentar1[[#This Row],[ritmo_s]]/60,0),"00")</f>
        <v>07</v>
      </c>
      <c r="O1202" s="4" t="str">
        <f>TEXT(ROUND(((Acrescentar1[[#This Row],[ritmo_s]]/60-Acrescentar1[[#This Row],[comp_ritmo_min]])*100),2),"00")</f>
        <v>06</v>
      </c>
      <c r="P1202" t="str">
        <f>Acrescentar1[[#This Row],[comp_ritmo_min]]&amp;":"&amp;Acrescentar1[[#This Row],[comp_ritmo_seg]]</f>
        <v>07:06</v>
      </c>
    </row>
    <row r="1203" spans="1:16" x14ac:dyDescent="0.3">
      <c r="A1203">
        <v>1202</v>
      </c>
      <c r="B1203">
        <v>9033</v>
      </c>
      <c r="C1203" s="1" t="s">
        <v>191</v>
      </c>
      <c r="D1203" s="1" t="s">
        <v>1</v>
      </c>
      <c r="E1203">
        <v>44</v>
      </c>
      <c r="F1203" s="1" t="s">
        <v>14</v>
      </c>
      <c r="G1203" s="4">
        <v>217</v>
      </c>
      <c r="H1203" s="1" t="s">
        <v>6</v>
      </c>
      <c r="I1203" s="1" t="s">
        <v>9</v>
      </c>
      <c r="J1203" s="2">
        <v>4.9050925925925928E-2</v>
      </c>
      <c r="K1203" s="3">
        <v>10</v>
      </c>
      <c r="L1203" s="4">
        <f>HOUR(Acrescentar1[[#This Row],[tempo]])*60*60+MINUTE(Acrescentar1[[#This Row],[tempo]])*60+SECOND(Acrescentar1[[#This Row],[tempo]])</f>
        <v>4238</v>
      </c>
      <c r="M1203">
        <f>Acrescentar1[[#This Row],[tempo_s]]/Acrescentar1[[#This Row],[distancia]]</f>
        <v>423.8</v>
      </c>
      <c r="N1203" t="str">
        <f>TEXT(ROUNDDOWN(Acrescentar1[[#This Row],[ritmo_s]]/60,0),"00")</f>
        <v>07</v>
      </c>
      <c r="O1203" s="4" t="str">
        <f>TEXT(ROUND(((Acrescentar1[[#This Row],[ritmo_s]]/60-Acrescentar1[[#This Row],[comp_ritmo_min]])*100),2),"00")</f>
        <v>06</v>
      </c>
      <c r="P1203" t="str">
        <f>Acrescentar1[[#This Row],[comp_ritmo_min]]&amp;":"&amp;Acrescentar1[[#This Row],[comp_ritmo_seg]]</f>
        <v>07:06</v>
      </c>
    </row>
    <row r="1204" spans="1:16" x14ac:dyDescent="0.3">
      <c r="A1204">
        <v>1203</v>
      </c>
      <c r="B1204">
        <v>10821</v>
      </c>
      <c r="C1204" s="1" t="s">
        <v>192</v>
      </c>
      <c r="D1204" s="1" t="s">
        <v>1</v>
      </c>
      <c r="E1204">
        <v>33</v>
      </c>
      <c r="F1204" s="1" t="s">
        <v>2</v>
      </c>
      <c r="G1204" s="4">
        <v>161</v>
      </c>
      <c r="H1204" s="1" t="s">
        <v>6</v>
      </c>
      <c r="I1204" s="1" t="s">
        <v>6</v>
      </c>
      <c r="J1204" s="2">
        <v>4.9062500000000002E-2</v>
      </c>
      <c r="K1204" s="3">
        <v>10</v>
      </c>
      <c r="L1204" s="4">
        <f>HOUR(Acrescentar1[[#This Row],[tempo]])*60*60+MINUTE(Acrescentar1[[#This Row],[tempo]])*60+SECOND(Acrescentar1[[#This Row],[tempo]])</f>
        <v>4239</v>
      </c>
      <c r="M1204">
        <f>Acrescentar1[[#This Row],[tempo_s]]/Acrescentar1[[#This Row],[distancia]]</f>
        <v>423.9</v>
      </c>
      <c r="N1204" t="str">
        <f>TEXT(ROUNDDOWN(Acrescentar1[[#This Row],[ritmo_s]]/60,0),"00")</f>
        <v>07</v>
      </c>
      <c r="O1204" s="4" t="str">
        <f>TEXT(ROUND(((Acrescentar1[[#This Row],[ritmo_s]]/60-Acrescentar1[[#This Row],[comp_ritmo_min]])*100),2),"00")</f>
        <v>07</v>
      </c>
      <c r="P1204" t="str">
        <f>Acrescentar1[[#This Row],[comp_ritmo_min]]&amp;":"&amp;Acrescentar1[[#This Row],[comp_ritmo_seg]]</f>
        <v>07:07</v>
      </c>
    </row>
    <row r="1205" spans="1:16" x14ac:dyDescent="0.3">
      <c r="A1205">
        <v>1204</v>
      </c>
      <c r="B1205">
        <v>10863</v>
      </c>
      <c r="C1205" s="1" t="s">
        <v>193</v>
      </c>
      <c r="D1205" s="1" t="s">
        <v>1</v>
      </c>
      <c r="E1205">
        <v>23</v>
      </c>
      <c r="F1205" s="1" t="s">
        <v>5</v>
      </c>
      <c r="G1205" s="4">
        <v>50</v>
      </c>
      <c r="H1205" s="1" t="s">
        <v>6</v>
      </c>
      <c r="I1205" s="1" t="s">
        <v>6</v>
      </c>
      <c r="J1205" s="2">
        <v>4.9062500000000002E-2</v>
      </c>
      <c r="K1205" s="3">
        <v>10</v>
      </c>
      <c r="L1205" s="4">
        <f>HOUR(Acrescentar1[[#This Row],[tempo]])*60*60+MINUTE(Acrescentar1[[#This Row],[tempo]])*60+SECOND(Acrescentar1[[#This Row],[tempo]])</f>
        <v>4239</v>
      </c>
      <c r="M1205">
        <f>Acrescentar1[[#This Row],[tempo_s]]/Acrescentar1[[#This Row],[distancia]]</f>
        <v>423.9</v>
      </c>
      <c r="N1205" t="str">
        <f>TEXT(ROUNDDOWN(Acrescentar1[[#This Row],[ritmo_s]]/60,0),"00")</f>
        <v>07</v>
      </c>
      <c r="O1205" s="4" t="str">
        <f>TEXT(ROUND(((Acrescentar1[[#This Row],[ritmo_s]]/60-Acrescentar1[[#This Row],[comp_ritmo_min]])*100),2),"00")</f>
        <v>07</v>
      </c>
      <c r="P1205" t="str">
        <f>Acrescentar1[[#This Row],[comp_ritmo_min]]&amp;":"&amp;Acrescentar1[[#This Row],[comp_ritmo_seg]]</f>
        <v>07:07</v>
      </c>
    </row>
    <row r="1206" spans="1:16" x14ac:dyDescent="0.3">
      <c r="A1206">
        <v>1205</v>
      </c>
      <c r="B1206">
        <v>11107</v>
      </c>
      <c r="C1206" s="1" t="s">
        <v>194</v>
      </c>
      <c r="D1206" s="1" t="s">
        <v>1</v>
      </c>
      <c r="E1206">
        <v>35</v>
      </c>
      <c r="F1206" s="1" t="s">
        <v>11</v>
      </c>
      <c r="G1206" s="4">
        <v>193</v>
      </c>
      <c r="H1206" s="1" t="s">
        <v>6</v>
      </c>
      <c r="I1206" s="1" t="s">
        <v>6</v>
      </c>
      <c r="J1206" s="2">
        <v>4.9166666666666664E-2</v>
      </c>
      <c r="K1206" s="3">
        <v>10</v>
      </c>
      <c r="L1206" s="4">
        <f>HOUR(Acrescentar1[[#This Row],[tempo]])*60*60+MINUTE(Acrescentar1[[#This Row],[tempo]])*60+SECOND(Acrescentar1[[#This Row],[tempo]])</f>
        <v>4248</v>
      </c>
      <c r="M1206">
        <f>Acrescentar1[[#This Row],[tempo_s]]/Acrescentar1[[#This Row],[distancia]]</f>
        <v>424.8</v>
      </c>
      <c r="N1206" t="str">
        <f>TEXT(ROUNDDOWN(Acrescentar1[[#This Row],[ritmo_s]]/60,0),"00")</f>
        <v>07</v>
      </c>
      <c r="O1206" s="4" t="str">
        <f>TEXT(ROUND(((Acrescentar1[[#This Row],[ritmo_s]]/60-Acrescentar1[[#This Row],[comp_ritmo_min]])*100),2),"00")</f>
        <v>08</v>
      </c>
      <c r="P1206" t="str">
        <f>Acrescentar1[[#This Row],[comp_ritmo_min]]&amp;":"&amp;Acrescentar1[[#This Row],[comp_ritmo_seg]]</f>
        <v>07:08</v>
      </c>
    </row>
    <row r="1207" spans="1:16" x14ac:dyDescent="0.3">
      <c r="A1207">
        <v>1206</v>
      </c>
      <c r="B1207">
        <v>9156</v>
      </c>
      <c r="C1207" s="1" t="s">
        <v>195</v>
      </c>
      <c r="D1207" s="1" t="s">
        <v>1</v>
      </c>
      <c r="E1207">
        <v>47</v>
      </c>
      <c r="F1207" s="1" t="s">
        <v>16</v>
      </c>
      <c r="G1207" s="4">
        <v>185</v>
      </c>
      <c r="H1207" s="1" t="s">
        <v>6</v>
      </c>
      <c r="I1207" s="1" t="s">
        <v>196</v>
      </c>
      <c r="J1207" s="2">
        <v>4.925925925925926E-2</v>
      </c>
      <c r="K1207" s="3">
        <v>10</v>
      </c>
      <c r="L1207" s="4">
        <f>HOUR(Acrescentar1[[#This Row],[tempo]])*60*60+MINUTE(Acrescentar1[[#This Row],[tempo]])*60+SECOND(Acrescentar1[[#This Row],[tempo]])</f>
        <v>4256</v>
      </c>
      <c r="M1207">
        <f>Acrescentar1[[#This Row],[tempo_s]]/Acrescentar1[[#This Row],[distancia]]</f>
        <v>425.6</v>
      </c>
      <c r="N1207" t="str">
        <f>TEXT(ROUNDDOWN(Acrescentar1[[#This Row],[ritmo_s]]/60,0),"00")</f>
        <v>07</v>
      </c>
      <c r="O1207" s="4" t="str">
        <f>TEXT(ROUND(((Acrescentar1[[#This Row],[ritmo_s]]/60-Acrescentar1[[#This Row],[comp_ritmo_min]])*100),2),"00")</f>
        <v>09</v>
      </c>
      <c r="P1207" t="str">
        <f>Acrescentar1[[#This Row],[comp_ritmo_min]]&amp;":"&amp;Acrescentar1[[#This Row],[comp_ritmo_seg]]</f>
        <v>07:09</v>
      </c>
    </row>
    <row r="1208" spans="1:16" x14ac:dyDescent="0.3">
      <c r="A1208">
        <v>1207</v>
      </c>
      <c r="B1208">
        <v>8935</v>
      </c>
      <c r="C1208" s="1" t="s">
        <v>197</v>
      </c>
      <c r="D1208" s="1" t="s">
        <v>1</v>
      </c>
      <c r="E1208">
        <v>49</v>
      </c>
      <c r="F1208" s="1" t="s">
        <v>16</v>
      </c>
      <c r="G1208" s="4">
        <v>186</v>
      </c>
      <c r="H1208" s="1" t="s">
        <v>6</v>
      </c>
      <c r="I1208" s="1" t="s">
        <v>9</v>
      </c>
      <c r="J1208" s="2">
        <v>4.9282407407407407E-2</v>
      </c>
      <c r="K1208" s="3">
        <v>10</v>
      </c>
      <c r="L1208" s="4">
        <f>HOUR(Acrescentar1[[#This Row],[tempo]])*60*60+MINUTE(Acrescentar1[[#This Row],[tempo]])*60+SECOND(Acrescentar1[[#This Row],[tempo]])</f>
        <v>4258</v>
      </c>
      <c r="M1208">
        <f>Acrescentar1[[#This Row],[tempo_s]]/Acrescentar1[[#This Row],[distancia]]</f>
        <v>425.8</v>
      </c>
      <c r="N1208" t="str">
        <f>TEXT(ROUNDDOWN(Acrescentar1[[#This Row],[ritmo_s]]/60,0),"00")</f>
        <v>07</v>
      </c>
      <c r="O1208" s="4" t="str">
        <f>TEXT(ROUND(((Acrescentar1[[#This Row],[ritmo_s]]/60-Acrescentar1[[#This Row],[comp_ritmo_min]])*100),2),"00")</f>
        <v>10</v>
      </c>
      <c r="P1208" t="str">
        <f>Acrescentar1[[#This Row],[comp_ritmo_min]]&amp;":"&amp;Acrescentar1[[#This Row],[comp_ritmo_seg]]</f>
        <v>07:10</v>
      </c>
    </row>
    <row r="1209" spans="1:16" x14ac:dyDescent="0.3">
      <c r="A1209">
        <v>1208</v>
      </c>
      <c r="B1209">
        <v>11102</v>
      </c>
      <c r="C1209" s="1" t="s">
        <v>198</v>
      </c>
      <c r="D1209" s="1" t="s">
        <v>1</v>
      </c>
      <c r="E1209">
        <v>41</v>
      </c>
      <c r="F1209" s="1" t="s">
        <v>14</v>
      </c>
      <c r="G1209" s="4">
        <v>218</v>
      </c>
      <c r="H1209" s="1" t="s">
        <v>6</v>
      </c>
      <c r="I1209" s="1" t="s">
        <v>6</v>
      </c>
      <c r="J1209" s="2">
        <v>4.929398148148148E-2</v>
      </c>
      <c r="K1209" s="3">
        <v>10</v>
      </c>
      <c r="L1209" s="4">
        <f>HOUR(Acrescentar1[[#This Row],[tempo]])*60*60+MINUTE(Acrescentar1[[#This Row],[tempo]])*60+SECOND(Acrescentar1[[#This Row],[tempo]])</f>
        <v>4259</v>
      </c>
      <c r="M1209">
        <f>Acrescentar1[[#This Row],[tempo_s]]/Acrescentar1[[#This Row],[distancia]]</f>
        <v>425.9</v>
      </c>
      <c r="N1209" t="str">
        <f>TEXT(ROUNDDOWN(Acrescentar1[[#This Row],[ritmo_s]]/60,0),"00")</f>
        <v>07</v>
      </c>
      <c r="O1209" s="4" t="str">
        <f>TEXT(ROUND(((Acrescentar1[[#This Row],[ritmo_s]]/60-Acrescentar1[[#This Row],[comp_ritmo_min]])*100),2),"00")</f>
        <v>10</v>
      </c>
      <c r="P1209" t="str">
        <f>Acrescentar1[[#This Row],[comp_ritmo_min]]&amp;":"&amp;Acrescentar1[[#This Row],[comp_ritmo_seg]]</f>
        <v>07:10</v>
      </c>
    </row>
    <row r="1210" spans="1:16" x14ac:dyDescent="0.3">
      <c r="A1210">
        <v>1209</v>
      </c>
      <c r="B1210">
        <v>10590</v>
      </c>
      <c r="C1210" s="1" t="s">
        <v>199</v>
      </c>
      <c r="D1210" s="1" t="s">
        <v>1</v>
      </c>
      <c r="E1210">
        <v>41</v>
      </c>
      <c r="F1210" s="1" t="s">
        <v>14</v>
      </c>
      <c r="G1210" s="4">
        <v>219</v>
      </c>
      <c r="H1210" s="1" t="s">
        <v>6</v>
      </c>
      <c r="I1210" s="1" t="s">
        <v>6</v>
      </c>
      <c r="J1210" s="2">
        <v>4.9537037037037039E-2</v>
      </c>
      <c r="K1210" s="3">
        <v>10</v>
      </c>
      <c r="L1210" s="4">
        <f>HOUR(Acrescentar1[[#This Row],[tempo]])*60*60+MINUTE(Acrescentar1[[#This Row],[tempo]])*60+SECOND(Acrescentar1[[#This Row],[tempo]])</f>
        <v>4280</v>
      </c>
      <c r="M1210">
        <f>Acrescentar1[[#This Row],[tempo_s]]/Acrescentar1[[#This Row],[distancia]]</f>
        <v>428</v>
      </c>
      <c r="N1210" t="str">
        <f>TEXT(ROUNDDOWN(Acrescentar1[[#This Row],[ritmo_s]]/60,0),"00")</f>
        <v>07</v>
      </c>
      <c r="O1210" s="4" t="str">
        <f>TEXT(ROUND(((Acrescentar1[[#This Row],[ritmo_s]]/60-Acrescentar1[[#This Row],[comp_ritmo_min]])*100),2),"00")</f>
        <v>13</v>
      </c>
      <c r="P1210" t="str">
        <f>Acrescentar1[[#This Row],[comp_ritmo_min]]&amp;":"&amp;Acrescentar1[[#This Row],[comp_ritmo_seg]]</f>
        <v>07:13</v>
      </c>
    </row>
    <row r="1211" spans="1:16" x14ac:dyDescent="0.3">
      <c r="A1211">
        <v>1210</v>
      </c>
      <c r="B1211">
        <v>9767</v>
      </c>
      <c r="C1211" s="1" t="s">
        <v>200</v>
      </c>
      <c r="D1211" s="1" t="s">
        <v>1</v>
      </c>
      <c r="E1211">
        <v>36</v>
      </c>
      <c r="F1211" s="1" t="s">
        <v>11</v>
      </c>
      <c r="G1211" s="4">
        <v>194</v>
      </c>
      <c r="H1211" s="1" t="s">
        <v>6</v>
      </c>
      <c r="I1211" s="1" t="s">
        <v>6</v>
      </c>
      <c r="J1211" s="2">
        <v>4.957175925925926E-2</v>
      </c>
      <c r="K1211" s="3">
        <v>10</v>
      </c>
      <c r="L1211" s="4">
        <f>HOUR(Acrescentar1[[#This Row],[tempo]])*60*60+MINUTE(Acrescentar1[[#This Row],[tempo]])*60+SECOND(Acrescentar1[[#This Row],[tempo]])</f>
        <v>4283</v>
      </c>
      <c r="M1211">
        <f>Acrescentar1[[#This Row],[tempo_s]]/Acrescentar1[[#This Row],[distancia]]</f>
        <v>428.3</v>
      </c>
      <c r="N1211" t="str">
        <f>TEXT(ROUNDDOWN(Acrescentar1[[#This Row],[ritmo_s]]/60,0),"00")</f>
        <v>07</v>
      </c>
      <c r="O1211" s="4" t="str">
        <f>TEXT(ROUND(((Acrescentar1[[#This Row],[ritmo_s]]/60-Acrescentar1[[#This Row],[comp_ritmo_min]])*100),2),"00")</f>
        <v>14</v>
      </c>
      <c r="P1211" t="str">
        <f>Acrescentar1[[#This Row],[comp_ritmo_min]]&amp;":"&amp;Acrescentar1[[#This Row],[comp_ritmo_seg]]</f>
        <v>07:14</v>
      </c>
    </row>
    <row r="1212" spans="1:16" x14ac:dyDescent="0.3">
      <c r="A1212">
        <v>1211</v>
      </c>
      <c r="B1212">
        <v>10398</v>
      </c>
      <c r="C1212" s="1" t="s">
        <v>201</v>
      </c>
      <c r="D1212" s="1" t="s">
        <v>1</v>
      </c>
      <c r="E1212">
        <v>32</v>
      </c>
      <c r="F1212" s="1" t="s">
        <v>2</v>
      </c>
      <c r="G1212" s="4">
        <v>162</v>
      </c>
      <c r="H1212" s="1" t="s">
        <v>6</v>
      </c>
      <c r="I1212" s="1" t="s">
        <v>6</v>
      </c>
      <c r="J1212" s="2">
        <v>4.9652777777777775E-2</v>
      </c>
      <c r="K1212" s="3">
        <v>10</v>
      </c>
      <c r="L1212" s="4">
        <f>HOUR(Acrescentar1[[#This Row],[tempo]])*60*60+MINUTE(Acrescentar1[[#This Row],[tempo]])*60+SECOND(Acrescentar1[[#This Row],[tempo]])</f>
        <v>4290</v>
      </c>
      <c r="M1212">
        <f>Acrescentar1[[#This Row],[tempo_s]]/Acrescentar1[[#This Row],[distancia]]</f>
        <v>429</v>
      </c>
      <c r="N1212" t="str">
        <f>TEXT(ROUNDDOWN(Acrescentar1[[#This Row],[ritmo_s]]/60,0),"00")</f>
        <v>07</v>
      </c>
      <c r="O1212" s="4" t="str">
        <f>TEXT(ROUND(((Acrescentar1[[#This Row],[ritmo_s]]/60-Acrescentar1[[#This Row],[comp_ritmo_min]])*100),2),"00")</f>
        <v>15</v>
      </c>
      <c r="P1212" t="str">
        <f>Acrescentar1[[#This Row],[comp_ritmo_min]]&amp;":"&amp;Acrescentar1[[#This Row],[comp_ritmo_seg]]</f>
        <v>07:15</v>
      </c>
    </row>
    <row r="1213" spans="1:16" x14ac:dyDescent="0.3">
      <c r="A1213">
        <v>1212</v>
      </c>
      <c r="B1213">
        <v>10416</v>
      </c>
      <c r="C1213" s="1" t="s">
        <v>202</v>
      </c>
      <c r="D1213" s="1" t="s">
        <v>1</v>
      </c>
      <c r="E1213">
        <v>42</v>
      </c>
      <c r="F1213" s="1" t="s">
        <v>14</v>
      </c>
      <c r="G1213" s="4">
        <v>220</v>
      </c>
      <c r="H1213" s="1" t="s">
        <v>6</v>
      </c>
      <c r="I1213" s="1" t="s">
        <v>6</v>
      </c>
      <c r="J1213" s="2">
        <v>4.974537037037037E-2</v>
      </c>
      <c r="K1213" s="3">
        <v>10</v>
      </c>
      <c r="L1213" s="4">
        <f>HOUR(Acrescentar1[[#This Row],[tempo]])*60*60+MINUTE(Acrescentar1[[#This Row],[tempo]])*60+SECOND(Acrescentar1[[#This Row],[tempo]])</f>
        <v>4298</v>
      </c>
      <c r="M1213">
        <f>Acrescentar1[[#This Row],[tempo_s]]/Acrescentar1[[#This Row],[distancia]]</f>
        <v>429.8</v>
      </c>
      <c r="N1213" t="str">
        <f>TEXT(ROUNDDOWN(Acrescentar1[[#This Row],[ritmo_s]]/60,0),"00")</f>
        <v>07</v>
      </c>
      <c r="O1213" s="4" t="str">
        <f>TEXT(ROUND(((Acrescentar1[[#This Row],[ritmo_s]]/60-Acrescentar1[[#This Row],[comp_ritmo_min]])*100),2),"00")</f>
        <v>16</v>
      </c>
      <c r="P1213" t="str">
        <f>Acrescentar1[[#This Row],[comp_ritmo_min]]&amp;":"&amp;Acrescentar1[[#This Row],[comp_ritmo_seg]]</f>
        <v>07:16</v>
      </c>
    </row>
    <row r="1214" spans="1:16" x14ac:dyDescent="0.3">
      <c r="A1214">
        <v>1213</v>
      </c>
      <c r="B1214">
        <v>9395</v>
      </c>
      <c r="C1214" s="1" t="s">
        <v>203</v>
      </c>
      <c r="D1214" s="1" t="s">
        <v>1</v>
      </c>
      <c r="E1214">
        <v>49</v>
      </c>
      <c r="F1214" s="1" t="s">
        <v>16</v>
      </c>
      <c r="G1214" s="4">
        <v>187</v>
      </c>
      <c r="H1214" s="1" t="s">
        <v>6</v>
      </c>
      <c r="I1214" s="1" t="s">
        <v>204</v>
      </c>
      <c r="J1214" s="2">
        <v>4.9803240740740738E-2</v>
      </c>
      <c r="K1214" s="3">
        <v>10</v>
      </c>
      <c r="L1214" s="4">
        <f>HOUR(Acrescentar1[[#This Row],[tempo]])*60*60+MINUTE(Acrescentar1[[#This Row],[tempo]])*60+SECOND(Acrescentar1[[#This Row],[tempo]])</f>
        <v>4303</v>
      </c>
      <c r="M1214">
        <f>Acrescentar1[[#This Row],[tempo_s]]/Acrescentar1[[#This Row],[distancia]]</f>
        <v>430.3</v>
      </c>
      <c r="N1214" t="str">
        <f>TEXT(ROUNDDOWN(Acrescentar1[[#This Row],[ritmo_s]]/60,0),"00")</f>
        <v>07</v>
      </c>
      <c r="O1214" s="4" t="str">
        <f>TEXT(ROUND(((Acrescentar1[[#This Row],[ritmo_s]]/60-Acrescentar1[[#This Row],[comp_ritmo_min]])*100),2),"00")</f>
        <v>17</v>
      </c>
      <c r="P1214" t="str">
        <f>Acrescentar1[[#This Row],[comp_ritmo_min]]&amp;":"&amp;Acrescentar1[[#This Row],[comp_ritmo_seg]]</f>
        <v>07:17</v>
      </c>
    </row>
    <row r="1215" spans="1:16" x14ac:dyDescent="0.3">
      <c r="A1215">
        <v>1214</v>
      </c>
      <c r="B1215">
        <v>9367</v>
      </c>
      <c r="C1215" s="1" t="s">
        <v>205</v>
      </c>
      <c r="D1215" s="1" t="s">
        <v>1</v>
      </c>
      <c r="E1215">
        <v>41</v>
      </c>
      <c r="F1215" s="1" t="s">
        <v>14</v>
      </c>
      <c r="G1215" s="4">
        <v>221</v>
      </c>
      <c r="H1215" s="1" t="s">
        <v>6</v>
      </c>
      <c r="I1215" s="1" t="s">
        <v>206</v>
      </c>
      <c r="J1215" s="2">
        <v>4.9826388888888892E-2</v>
      </c>
      <c r="K1215" s="3">
        <v>10</v>
      </c>
      <c r="L1215" s="4">
        <f>HOUR(Acrescentar1[[#This Row],[tempo]])*60*60+MINUTE(Acrescentar1[[#This Row],[tempo]])*60+SECOND(Acrescentar1[[#This Row],[tempo]])</f>
        <v>4305</v>
      </c>
      <c r="M1215">
        <f>Acrescentar1[[#This Row],[tempo_s]]/Acrescentar1[[#This Row],[distancia]]</f>
        <v>430.5</v>
      </c>
      <c r="N1215" t="str">
        <f>TEXT(ROUNDDOWN(Acrescentar1[[#This Row],[ritmo_s]]/60,0),"00")</f>
        <v>07</v>
      </c>
      <c r="O1215" s="4" t="str">
        <f>TEXT(ROUND(((Acrescentar1[[#This Row],[ritmo_s]]/60-Acrescentar1[[#This Row],[comp_ritmo_min]])*100),2),"00")</f>
        <v>18</v>
      </c>
      <c r="P1215" t="str">
        <f>Acrescentar1[[#This Row],[comp_ritmo_min]]&amp;":"&amp;Acrescentar1[[#This Row],[comp_ritmo_seg]]</f>
        <v>07:18</v>
      </c>
    </row>
    <row r="1216" spans="1:16" x14ac:dyDescent="0.3">
      <c r="A1216">
        <v>1215</v>
      </c>
      <c r="B1216">
        <v>9405</v>
      </c>
      <c r="C1216" s="1" t="s">
        <v>207</v>
      </c>
      <c r="D1216" s="1" t="s">
        <v>1</v>
      </c>
      <c r="E1216">
        <v>35</v>
      </c>
      <c r="F1216" s="1" t="s">
        <v>11</v>
      </c>
      <c r="G1216" s="4">
        <v>195</v>
      </c>
      <c r="H1216" s="1" t="s">
        <v>6</v>
      </c>
      <c r="I1216" s="1" t="s">
        <v>45</v>
      </c>
      <c r="J1216" s="2">
        <v>4.9861111111111113E-2</v>
      </c>
      <c r="K1216" s="3">
        <v>10</v>
      </c>
      <c r="L1216" s="4">
        <f>HOUR(Acrescentar1[[#This Row],[tempo]])*60*60+MINUTE(Acrescentar1[[#This Row],[tempo]])*60+SECOND(Acrescentar1[[#This Row],[tempo]])</f>
        <v>4308</v>
      </c>
      <c r="M1216">
        <f>Acrescentar1[[#This Row],[tempo_s]]/Acrescentar1[[#This Row],[distancia]]</f>
        <v>430.8</v>
      </c>
      <c r="N1216" t="str">
        <f>TEXT(ROUNDDOWN(Acrescentar1[[#This Row],[ritmo_s]]/60,0),"00")</f>
        <v>07</v>
      </c>
      <c r="O1216" s="4" t="str">
        <f>TEXT(ROUND(((Acrescentar1[[#This Row],[ritmo_s]]/60-Acrescentar1[[#This Row],[comp_ritmo_min]])*100),2),"00")</f>
        <v>18</v>
      </c>
      <c r="P1216" t="str">
        <f>Acrescentar1[[#This Row],[comp_ritmo_min]]&amp;":"&amp;Acrescentar1[[#This Row],[comp_ritmo_seg]]</f>
        <v>07:18</v>
      </c>
    </row>
    <row r="1217" spans="1:16" x14ac:dyDescent="0.3">
      <c r="A1217">
        <v>1216</v>
      </c>
      <c r="B1217">
        <v>9771</v>
      </c>
      <c r="C1217" s="1" t="s">
        <v>208</v>
      </c>
      <c r="D1217" s="1" t="s">
        <v>1</v>
      </c>
      <c r="E1217">
        <v>60</v>
      </c>
      <c r="F1217" s="1" t="s">
        <v>51</v>
      </c>
      <c r="G1217" s="4">
        <v>52</v>
      </c>
      <c r="H1217" s="1" t="s">
        <v>6</v>
      </c>
      <c r="I1217" s="1" t="s">
        <v>6</v>
      </c>
      <c r="J1217" s="2">
        <v>4.988425925925926E-2</v>
      </c>
      <c r="K1217" s="3">
        <v>10</v>
      </c>
      <c r="L1217" s="4">
        <f>HOUR(Acrescentar1[[#This Row],[tempo]])*60*60+MINUTE(Acrescentar1[[#This Row],[tempo]])*60+SECOND(Acrescentar1[[#This Row],[tempo]])</f>
        <v>4310</v>
      </c>
      <c r="M1217">
        <f>Acrescentar1[[#This Row],[tempo_s]]/Acrescentar1[[#This Row],[distancia]]</f>
        <v>431</v>
      </c>
      <c r="N1217" t="str">
        <f>TEXT(ROUNDDOWN(Acrescentar1[[#This Row],[ritmo_s]]/60,0),"00")</f>
        <v>07</v>
      </c>
      <c r="O1217" s="4" t="str">
        <f>TEXT(ROUND(((Acrescentar1[[#This Row],[ritmo_s]]/60-Acrescentar1[[#This Row],[comp_ritmo_min]])*100),2),"00")</f>
        <v>18</v>
      </c>
      <c r="P1217" t="str">
        <f>Acrescentar1[[#This Row],[comp_ritmo_min]]&amp;":"&amp;Acrescentar1[[#This Row],[comp_ritmo_seg]]</f>
        <v>07:18</v>
      </c>
    </row>
    <row r="1218" spans="1:16" x14ac:dyDescent="0.3">
      <c r="A1218">
        <v>1217</v>
      </c>
      <c r="B1218">
        <v>9520</v>
      </c>
      <c r="C1218" s="1" t="s">
        <v>209</v>
      </c>
      <c r="D1218" s="1" t="s">
        <v>1</v>
      </c>
      <c r="E1218">
        <v>14</v>
      </c>
      <c r="F1218" s="1" t="s">
        <v>156</v>
      </c>
      <c r="G1218" s="4">
        <v>11</v>
      </c>
      <c r="H1218" s="1" t="s">
        <v>6</v>
      </c>
      <c r="I1218" s="1" t="s">
        <v>210</v>
      </c>
      <c r="J1218" s="2">
        <v>5.0081018518518518E-2</v>
      </c>
      <c r="K1218" s="3">
        <v>10</v>
      </c>
      <c r="L1218" s="4">
        <f>HOUR(Acrescentar1[[#This Row],[tempo]])*60*60+MINUTE(Acrescentar1[[#This Row],[tempo]])*60+SECOND(Acrescentar1[[#This Row],[tempo]])</f>
        <v>4327</v>
      </c>
      <c r="M1218">
        <f>Acrescentar1[[#This Row],[tempo_s]]/Acrescentar1[[#This Row],[distancia]]</f>
        <v>432.7</v>
      </c>
      <c r="N1218" t="str">
        <f>TEXT(ROUNDDOWN(Acrescentar1[[#This Row],[ritmo_s]]/60,0),"00")</f>
        <v>07</v>
      </c>
      <c r="O1218" s="4" t="str">
        <f>TEXT(ROUND(((Acrescentar1[[#This Row],[ritmo_s]]/60-Acrescentar1[[#This Row],[comp_ritmo_min]])*100),2),"00")</f>
        <v>21</v>
      </c>
      <c r="P1218" t="str">
        <f>Acrescentar1[[#This Row],[comp_ritmo_min]]&amp;":"&amp;Acrescentar1[[#This Row],[comp_ritmo_seg]]</f>
        <v>07:21</v>
      </c>
    </row>
    <row r="1219" spans="1:16" x14ac:dyDescent="0.3">
      <c r="A1219">
        <v>1218</v>
      </c>
      <c r="B1219">
        <v>10046</v>
      </c>
      <c r="C1219" s="1" t="s">
        <v>211</v>
      </c>
      <c r="D1219" s="1" t="s">
        <v>1</v>
      </c>
      <c r="E1219">
        <v>52</v>
      </c>
      <c r="F1219" s="1" t="s">
        <v>18</v>
      </c>
      <c r="G1219" s="4">
        <v>117</v>
      </c>
      <c r="H1219" s="1" t="s">
        <v>6</v>
      </c>
      <c r="I1219" s="1" t="s">
        <v>6</v>
      </c>
      <c r="J1219" s="2">
        <v>5.0081018518518518E-2</v>
      </c>
      <c r="K1219" s="3">
        <v>10</v>
      </c>
      <c r="L1219" s="4">
        <f>HOUR(Acrescentar1[[#This Row],[tempo]])*60*60+MINUTE(Acrescentar1[[#This Row],[tempo]])*60+SECOND(Acrescentar1[[#This Row],[tempo]])</f>
        <v>4327</v>
      </c>
      <c r="M1219">
        <f>Acrescentar1[[#This Row],[tempo_s]]/Acrescentar1[[#This Row],[distancia]]</f>
        <v>432.7</v>
      </c>
      <c r="N1219" t="str">
        <f>TEXT(ROUNDDOWN(Acrescentar1[[#This Row],[ritmo_s]]/60,0),"00")</f>
        <v>07</v>
      </c>
      <c r="O1219" s="4" t="str">
        <f>TEXT(ROUND(((Acrescentar1[[#This Row],[ritmo_s]]/60-Acrescentar1[[#This Row],[comp_ritmo_min]])*100),2),"00")</f>
        <v>21</v>
      </c>
      <c r="P1219" t="str">
        <f>Acrescentar1[[#This Row],[comp_ritmo_min]]&amp;":"&amp;Acrescentar1[[#This Row],[comp_ritmo_seg]]</f>
        <v>07:21</v>
      </c>
    </row>
    <row r="1220" spans="1:16" x14ac:dyDescent="0.3">
      <c r="A1220">
        <v>1219</v>
      </c>
      <c r="B1220">
        <v>11317</v>
      </c>
      <c r="C1220" s="1" t="s">
        <v>135</v>
      </c>
      <c r="D1220" s="1" t="s">
        <v>1</v>
      </c>
      <c r="E1220">
        <v>33</v>
      </c>
      <c r="F1220" s="1" t="s">
        <v>2</v>
      </c>
      <c r="G1220" s="4">
        <v>163</v>
      </c>
      <c r="H1220" s="1" t="s">
        <v>6</v>
      </c>
      <c r="I1220" s="1" t="s">
        <v>6</v>
      </c>
      <c r="J1220" s="2">
        <v>5.0127314814814812E-2</v>
      </c>
      <c r="K1220" s="3">
        <v>10</v>
      </c>
      <c r="L1220" s="4">
        <f>HOUR(Acrescentar1[[#This Row],[tempo]])*60*60+MINUTE(Acrescentar1[[#This Row],[tempo]])*60+SECOND(Acrescentar1[[#This Row],[tempo]])</f>
        <v>4331</v>
      </c>
      <c r="M1220">
        <f>Acrescentar1[[#This Row],[tempo_s]]/Acrescentar1[[#This Row],[distancia]]</f>
        <v>433.1</v>
      </c>
      <c r="N1220" t="str">
        <f>TEXT(ROUNDDOWN(Acrescentar1[[#This Row],[ritmo_s]]/60,0),"00")</f>
        <v>07</v>
      </c>
      <c r="O1220" s="4" t="str">
        <f>TEXT(ROUND(((Acrescentar1[[#This Row],[ritmo_s]]/60-Acrescentar1[[#This Row],[comp_ritmo_min]])*100),2),"00")</f>
        <v>22</v>
      </c>
      <c r="P1220" t="str">
        <f>Acrescentar1[[#This Row],[comp_ritmo_min]]&amp;":"&amp;Acrescentar1[[#This Row],[comp_ritmo_seg]]</f>
        <v>07:22</v>
      </c>
    </row>
    <row r="1221" spans="1:16" x14ac:dyDescent="0.3">
      <c r="A1221">
        <v>1220</v>
      </c>
      <c r="B1221">
        <v>10420</v>
      </c>
      <c r="C1221" s="1" t="s">
        <v>136</v>
      </c>
      <c r="D1221" s="1" t="s">
        <v>1</v>
      </c>
      <c r="E1221">
        <v>42</v>
      </c>
      <c r="F1221" s="1" t="s">
        <v>14</v>
      </c>
      <c r="G1221" s="4">
        <v>222</v>
      </c>
      <c r="H1221" s="1" t="s">
        <v>6</v>
      </c>
      <c r="I1221" s="1" t="s">
        <v>6</v>
      </c>
      <c r="J1221" s="2">
        <v>5.033564814814815E-2</v>
      </c>
      <c r="K1221" s="3">
        <v>10</v>
      </c>
      <c r="L1221" s="4">
        <f>HOUR(Acrescentar1[[#This Row],[tempo]])*60*60+MINUTE(Acrescentar1[[#This Row],[tempo]])*60+SECOND(Acrescentar1[[#This Row],[tempo]])</f>
        <v>4349</v>
      </c>
      <c r="M1221">
        <f>Acrescentar1[[#This Row],[tempo_s]]/Acrescentar1[[#This Row],[distancia]]</f>
        <v>434.9</v>
      </c>
      <c r="N1221" t="str">
        <f>TEXT(ROUNDDOWN(Acrescentar1[[#This Row],[ritmo_s]]/60,0),"00")</f>
        <v>07</v>
      </c>
      <c r="O1221" s="4" t="str">
        <f>TEXT(ROUND(((Acrescentar1[[#This Row],[ritmo_s]]/60-Acrescentar1[[#This Row],[comp_ritmo_min]])*100),2),"00")</f>
        <v>25</v>
      </c>
      <c r="P1221" t="str">
        <f>Acrescentar1[[#This Row],[comp_ritmo_min]]&amp;":"&amp;Acrescentar1[[#This Row],[comp_ritmo_seg]]</f>
        <v>07:25</v>
      </c>
    </row>
    <row r="1222" spans="1:16" x14ac:dyDescent="0.3">
      <c r="A1222">
        <v>1221</v>
      </c>
      <c r="B1222">
        <v>10431</v>
      </c>
      <c r="C1222" s="1" t="s">
        <v>137</v>
      </c>
      <c r="D1222" s="1" t="s">
        <v>1</v>
      </c>
      <c r="E1222">
        <v>40</v>
      </c>
      <c r="F1222" s="1" t="s">
        <v>14</v>
      </c>
      <c r="G1222" s="4">
        <v>223</v>
      </c>
      <c r="H1222" s="1" t="s">
        <v>6</v>
      </c>
      <c r="I1222" s="1" t="s">
        <v>6</v>
      </c>
      <c r="J1222" s="2">
        <v>5.033564814814815E-2</v>
      </c>
      <c r="K1222" s="3">
        <v>10</v>
      </c>
      <c r="L1222" s="4">
        <f>HOUR(Acrescentar1[[#This Row],[tempo]])*60*60+MINUTE(Acrescentar1[[#This Row],[tempo]])*60+SECOND(Acrescentar1[[#This Row],[tempo]])</f>
        <v>4349</v>
      </c>
      <c r="M1222">
        <f>Acrescentar1[[#This Row],[tempo_s]]/Acrescentar1[[#This Row],[distancia]]</f>
        <v>434.9</v>
      </c>
      <c r="N1222" t="str">
        <f>TEXT(ROUNDDOWN(Acrescentar1[[#This Row],[ritmo_s]]/60,0),"00")</f>
        <v>07</v>
      </c>
      <c r="O1222" s="4" t="str">
        <f>TEXT(ROUND(((Acrescentar1[[#This Row],[ritmo_s]]/60-Acrescentar1[[#This Row],[comp_ritmo_min]])*100),2),"00")</f>
        <v>25</v>
      </c>
      <c r="P1222" t="str">
        <f>Acrescentar1[[#This Row],[comp_ritmo_min]]&amp;":"&amp;Acrescentar1[[#This Row],[comp_ritmo_seg]]</f>
        <v>07:25</v>
      </c>
    </row>
    <row r="1223" spans="1:16" x14ac:dyDescent="0.3">
      <c r="A1223">
        <v>1222</v>
      </c>
      <c r="B1223">
        <v>10766</v>
      </c>
      <c r="C1223" s="1" t="s">
        <v>138</v>
      </c>
      <c r="D1223" s="1" t="s">
        <v>1</v>
      </c>
      <c r="E1223">
        <v>27</v>
      </c>
      <c r="F1223" s="1" t="s">
        <v>36</v>
      </c>
      <c r="G1223" s="4">
        <v>97</v>
      </c>
      <c r="H1223" s="1" t="s">
        <v>6</v>
      </c>
      <c r="I1223" s="1" t="s">
        <v>6</v>
      </c>
      <c r="J1223" s="2">
        <v>5.0358796296296297E-2</v>
      </c>
      <c r="K1223" s="3">
        <v>10</v>
      </c>
      <c r="L1223" s="4">
        <f>HOUR(Acrescentar1[[#This Row],[tempo]])*60*60+MINUTE(Acrescentar1[[#This Row],[tempo]])*60+SECOND(Acrescentar1[[#This Row],[tempo]])</f>
        <v>4351</v>
      </c>
      <c r="M1223">
        <f>Acrescentar1[[#This Row],[tempo_s]]/Acrescentar1[[#This Row],[distancia]]</f>
        <v>435.1</v>
      </c>
      <c r="N1223" t="str">
        <f>TEXT(ROUNDDOWN(Acrescentar1[[#This Row],[ritmo_s]]/60,0),"00")</f>
        <v>07</v>
      </c>
      <c r="O1223" s="4" t="str">
        <f>TEXT(ROUND(((Acrescentar1[[#This Row],[ritmo_s]]/60-Acrescentar1[[#This Row],[comp_ritmo_min]])*100),2),"00")</f>
        <v>25</v>
      </c>
      <c r="P1223" t="str">
        <f>Acrescentar1[[#This Row],[comp_ritmo_min]]&amp;":"&amp;Acrescentar1[[#This Row],[comp_ritmo_seg]]</f>
        <v>07:25</v>
      </c>
    </row>
    <row r="1224" spans="1:16" x14ac:dyDescent="0.3">
      <c r="A1224">
        <v>1223</v>
      </c>
      <c r="B1224">
        <v>8822</v>
      </c>
      <c r="C1224" s="1" t="s">
        <v>139</v>
      </c>
      <c r="D1224" s="1" t="s">
        <v>1</v>
      </c>
      <c r="E1224">
        <v>44</v>
      </c>
      <c r="F1224" s="1" t="s">
        <v>14</v>
      </c>
      <c r="G1224" s="4">
        <v>224</v>
      </c>
      <c r="H1224" s="1" t="s">
        <v>6</v>
      </c>
      <c r="I1224" s="1" t="s">
        <v>140</v>
      </c>
      <c r="J1224" s="2">
        <v>5.0393518518518518E-2</v>
      </c>
      <c r="K1224" s="3">
        <v>10</v>
      </c>
      <c r="L1224" s="4">
        <f>HOUR(Acrescentar1[[#This Row],[tempo]])*60*60+MINUTE(Acrescentar1[[#This Row],[tempo]])*60+SECOND(Acrescentar1[[#This Row],[tempo]])</f>
        <v>4354</v>
      </c>
      <c r="M1224">
        <f>Acrescentar1[[#This Row],[tempo_s]]/Acrescentar1[[#This Row],[distancia]]</f>
        <v>435.4</v>
      </c>
      <c r="N1224" t="str">
        <f>TEXT(ROUNDDOWN(Acrescentar1[[#This Row],[ritmo_s]]/60,0),"00")</f>
        <v>07</v>
      </c>
      <c r="O1224" s="4" t="str">
        <f>TEXT(ROUND(((Acrescentar1[[#This Row],[ritmo_s]]/60-Acrescentar1[[#This Row],[comp_ritmo_min]])*100),2),"00")</f>
        <v>26</v>
      </c>
      <c r="P1224" t="str">
        <f>Acrescentar1[[#This Row],[comp_ritmo_min]]&amp;":"&amp;Acrescentar1[[#This Row],[comp_ritmo_seg]]</f>
        <v>07:26</v>
      </c>
    </row>
    <row r="1225" spans="1:16" x14ac:dyDescent="0.3">
      <c r="A1225">
        <v>1224</v>
      </c>
      <c r="B1225">
        <v>10468</v>
      </c>
      <c r="C1225" s="1" t="s">
        <v>141</v>
      </c>
      <c r="D1225" s="1" t="s">
        <v>1</v>
      </c>
      <c r="E1225">
        <v>50</v>
      </c>
      <c r="F1225" s="1" t="s">
        <v>18</v>
      </c>
      <c r="G1225" s="4">
        <v>118</v>
      </c>
      <c r="H1225" s="1" t="s">
        <v>6</v>
      </c>
      <c r="I1225" s="1" t="s">
        <v>6</v>
      </c>
      <c r="J1225" s="2">
        <v>5.0509259259259261E-2</v>
      </c>
      <c r="K1225" s="3">
        <v>10</v>
      </c>
      <c r="L1225" s="4">
        <f>HOUR(Acrescentar1[[#This Row],[tempo]])*60*60+MINUTE(Acrescentar1[[#This Row],[tempo]])*60+SECOND(Acrescentar1[[#This Row],[tempo]])</f>
        <v>4364</v>
      </c>
      <c r="M1225">
        <f>Acrescentar1[[#This Row],[tempo_s]]/Acrescentar1[[#This Row],[distancia]]</f>
        <v>436.4</v>
      </c>
      <c r="N1225" t="str">
        <f>TEXT(ROUNDDOWN(Acrescentar1[[#This Row],[ritmo_s]]/60,0),"00")</f>
        <v>07</v>
      </c>
      <c r="O1225" s="4" t="str">
        <f>TEXT(ROUND(((Acrescentar1[[#This Row],[ritmo_s]]/60-Acrescentar1[[#This Row],[comp_ritmo_min]])*100),2),"00")</f>
        <v>27</v>
      </c>
      <c r="P1225" t="str">
        <f>Acrescentar1[[#This Row],[comp_ritmo_min]]&amp;":"&amp;Acrescentar1[[#This Row],[comp_ritmo_seg]]</f>
        <v>07:27</v>
      </c>
    </row>
    <row r="1226" spans="1:16" x14ac:dyDescent="0.3">
      <c r="A1226">
        <v>1225</v>
      </c>
      <c r="B1226">
        <v>9821</v>
      </c>
      <c r="C1226" s="1" t="s">
        <v>142</v>
      </c>
      <c r="D1226" s="1" t="s">
        <v>1</v>
      </c>
      <c r="E1226">
        <v>42</v>
      </c>
      <c r="F1226" s="1" t="s">
        <v>14</v>
      </c>
      <c r="G1226" s="4">
        <v>225</v>
      </c>
      <c r="H1226" s="1" t="s">
        <v>6</v>
      </c>
      <c r="I1226" s="1" t="s">
        <v>6</v>
      </c>
      <c r="J1226" s="2">
        <v>5.0532407407407408E-2</v>
      </c>
      <c r="K1226" s="3">
        <v>10</v>
      </c>
      <c r="L1226" s="4">
        <f>HOUR(Acrescentar1[[#This Row],[tempo]])*60*60+MINUTE(Acrescentar1[[#This Row],[tempo]])*60+SECOND(Acrescentar1[[#This Row],[tempo]])</f>
        <v>4366</v>
      </c>
      <c r="M1226">
        <f>Acrescentar1[[#This Row],[tempo_s]]/Acrescentar1[[#This Row],[distancia]]</f>
        <v>436.6</v>
      </c>
      <c r="N1226" t="str">
        <f>TEXT(ROUNDDOWN(Acrescentar1[[#This Row],[ritmo_s]]/60,0),"00")</f>
        <v>07</v>
      </c>
      <c r="O1226" s="4" t="str">
        <f>TEXT(ROUND(((Acrescentar1[[#This Row],[ritmo_s]]/60-Acrescentar1[[#This Row],[comp_ritmo_min]])*100),2),"00")</f>
        <v>28</v>
      </c>
      <c r="P1226" t="str">
        <f>Acrescentar1[[#This Row],[comp_ritmo_min]]&amp;":"&amp;Acrescentar1[[#This Row],[comp_ritmo_seg]]</f>
        <v>07:28</v>
      </c>
    </row>
    <row r="1227" spans="1:16" x14ac:dyDescent="0.3">
      <c r="A1227">
        <v>1226</v>
      </c>
      <c r="B1227">
        <v>9942</v>
      </c>
      <c r="C1227" s="1" t="s">
        <v>143</v>
      </c>
      <c r="D1227" s="1" t="s">
        <v>1</v>
      </c>
      <c r="E1227">
        <v>30</v>
      </c>
      <c r="F1227" s="1" t="s">
        <v>2</v>
      </c>
      <c r="G1227" s="4">
        <v>164</v>
      </c>
      <c r="H1227" s="1" t="s">
        <v>6</v>
      </c>
      <c r="I1227" s="1" t="s">
        <v>6</v>
      </c>
      <c r="J1227" s="2">
        <v>5.0659722222222224E-2</v>
      </c>
      <c r="K1227" s="3">
        <v>10</v>
      </c>
      <c r="L1227" s="4">
        <f>HOUR(Acrescentar1[[#This Row],[tempo]])*60*60+MINUTE(Acrescentar1[[#This Row],[tempo]])*60+SECOND(Acrescentar1[[#This Row],[tempo]])</f>
        <v>4377</v>
      </c>
      <c r="M1227">
        <f>Acrescentar1[[#This Row],[tempo_s]]/Acrescentar1[[#This Row],[distancia]]</f>
        <v>437.7</v>
      </c>
      <c r="N1227" t="str">
        <f>TEXT(ROUNDDOWN(Acrescentar1[[#This Row],[ritmo_s]]/60,0),"00")</f>
        <v>07</v>
      </c>
      <c r="O1227" s="4" t="str">
        <f>TEXT(ROUND(((Acrescentar1[[#This Row],[ritmo_s]]/60-Acrescentar1[[#This Row],[comp_ritmo_min]])*100),2),"00")</f>
        <v>30</v>
      </c>
      <c r="P1227" t="str">
        <f>Acrescentar1[[#This Row],[comp_ritmo_min]]&amp;":"&amp;Acrescentar1[[#This Row],[comp_ritmo_seg]]</f>
        <v>07:30</v>
      </c>
    </row>
    <row r="1228" spans="1:16" x14ac:dyDescent="0.3">
      <c r="A1228">
        <v>1227</v>
      </c>
      <c r="B1228">
        <v>10875</v>
      </c>
      <c r="C1228" s="1" t="s">
        <v>144</v>
      </c>
      <c r="D1228" s="1" t="s">
        <v>1</v>
      </c>
      <c r="E1228">
        <v>34</v>
      </c>
      <c r="F1228" s="1" t="s">
        <v>2</v>
      </c>
      <c r="G1228" s="4">
        <v>165</v>
      </c>
      <c r="H1228" s="1" t="s">
        <v>6</v>
      </c>
      <c r="I1228" s="1" t="s">
        <v>6</v>
      </c>
      <c r="J1228" s="2">
        <v>5.0798611111111114E-2</v>
      </c>
      <c r="K1228" s="3">
        <v>10</v>
      </c>
      <c r="L1228" s="4">
        <f>HOUR(Acrescentar1[[#This Row],[tempo]])*60*60+MINUTE(Acrescentar1[[#This Row],[tempo]])*60+SECOND(Acrescentar1[[#This Row],[tempo]])</f>
        <v>4389</v>
      </c>
      <c r="M1228">
        <f>Acrescentar1[[#This Row],[tempo_s]]/Acrescentar1[[#This Row],[distancia]]</f>
        <v>438.9</v>
      </c>
      <c r="N1228" t="str">
        <f>TEXT(ROUNDDOWN(Acrescentar1[[#This Row],[ritmo_s]]/60,0),"00")</f>
        <v>07</v>
      </c>
      <c r="O1228" s="4" t="str">
        <f>TEXT(ROUND(((Acrescentar1[[#This Row],[ritmo_s]]/60-Acrescentar1[[#This Row],[comp_ritmo_min]])*100),2),"00")</f>
        <v>32</v>
      </c>
      <c r="P1228" t="str">
        <f>Acrescentar1[[#This Row],[comp_ritmo_min]]&amp;":"&amp;Acrescentar1[[#This Row],[comp_ritmo_seg]]</f>
        <v>07:32</v>
      </c>
    </row>
    <row r="1229" spans="1:16" x14ac:dyDescent="0.3">
      <c r="A1229">
        <v>1228</v>
      </c>
      <c r="B1229">
        <v>9820</v>
      </c>
      <c r="C1229" s="1" t="s">
        <v>145</v>
      </c>
      <c r="D1229" s="1" t="s">
        <v>1</v>
      </c>
      <c r="E1229">
        <v>44</v>
      </c>
      <c r="F1229" s="1" t="s">
        <v>14</v>
      </c>
      <c r="G1229" s="4">
        <v>226</v>
      </c>
      <c r="H1229" s="1" t="s">
        <v>6</v>
      </c>
      <c r="I1229" s="1" t="s">
        <v>6</v>
      </c>
      <c r="J1229" s="2">
        <v>5.0821759259259261E-2</v>
      </c>
      <c r="K1229" s="3">
        <v>10</v>
      </c>
      <c r="L1229" s="4">
        <f>HOUR(Acrescentar1[[#This Row],[tempo]])*60*60+MINUTE(Acrescentar1[[#This Row],[tempo]])*60+SECOND(Acrescentar1[[#This Row],[tempo]])</f>
        <v>4391</v>
      </c>
      <c r="M1229">
        <f>Acrescentar1[[#This Row],[tempo_s]]/Acrescentar1[[#This Row],[distancia]]</f>
        <v>439.1</v>
      </c>
      <c r="N1229" t="str">
        <f>TEXT(ROUNDDOWN(Acrescentar1[[#This Row],[ritmo_s]]/60,0),"00")</f>
        <v>07</v>
      </c>
      <c r="O1229" s="4" t="str">
        <f>TEXT(ROUND(((Acrescentar1[[#This Row],[ritmo_s]]/60-Acrescentar1[[#This Row],[comp_ritmo_min]])*100),2),"00")</f>
        <v>32</v>
      </c>
      <c r="P1229" t="str">
        <f>Acrescentar1[[#This Row],[comp_ritmo_min]]&amp;":"&amp;Acrescentar1[[#This Row],[comp_ritmo_seg]]</f>
        <v>07:32</v>
      </c>
    </row>
    <row r="1230" spans="1:16" x14ac:dyDescent="0.3">
      <c r="A1230">
        <v>1229</v>
      </c>
      <c r="B1230">
        <v>10020</v>
      </c>
      <c r="C1230" s="1" t="s">
        <v>146</v>
      </c>
      <c r="D1230" s="1" t="s">
        <v>1</v>
      </c>
      <c r="E1230">
        <v>55</v>
      </c>
      <c r="F1230" s="1" t="s">
        <v>59</v>
      </c>
      <c r="G1230" s="4">
        <v>78</v>
      </c>
      <c r="H1230" s="1" t="s">
        <v>6</v>
      </c>
      <c r="I1230" s="1" t="s">
        <v>6</v>
      </c>
      <c r="J1230" s="2">
        <v>5.0983796296296298E-2</v>
      </c>
      <c r="K1230" s="3">
        <v>10</v>
      </c>
      <c r="L1230" s="4">
        <f>HOUR(Acrescentar1[[#This Row],[tempo]])*60*60+MINUTE(Acrescentar1[[#This Row],[tempo]])*60+SECOND(Acrescentar1[[#This Row],[tempo]])</f>
        <v>4405</v>
      </c>
      <c r="M1230">
        <f>Acrescentar1[[#This Row],[tempo_s]]/Acrescentar1[[#This Row],[distancia]]</f>
        <v>440.5</v>
      </c>
      <c r="N1230" t="str">
        <f>TEXT(ROUNDDOWN(Acrescentar1[[#This Row],[ritmo_s]]/60,0),"00")</f>
        <v>07</v>
      </c>
      <c r="O1230" s="4" t="str">
        <f>TEXT(ROUND(((Acrescentar1[[#This Row],[ritmo_s]]/60-Acrescentar1[[#This Row],[comp_ritmo_min]])*100),2),"00")</f>
        <v>34</v>
      </c>
      <c r="P1230" t="str">
        <f>Acrescentar1[[#This Row],[comp_ritmo_min]]&amp;":"&amp;Acrescentar1[[#This Row],[comp_ritmo_seg]]</f>
        <v>07:34</v>
      </c>
    </row>
    <row r="1231" spans="1:16" x14ac:dyDescent="0.3">
      <c r="A1231">
        <v>1230</v>
      </c>
      <c r="B1231">
        <v>9638</v>
      </c>
      <c r="C1231" s="1" t="s">
        <v>147</v>
      </c>
      <c r="D1231" s="1" t="s">
        <v>1</v>
      </c>
      <c r="E1231">
        <v>39</v>
      </c>
      <c r="F1231" s="1" t="s">
        <v>11</v>
      </c>
      <c r="G1231" s="4">
        <v>196</v>
      </c>
      <c r="H1231" s="1" t="s">
        <v>6</v>
      </c>
      <c r="I1231" s="1" t="s">
        <v>6</v>
      </c>
      <c r="J1231" s="2">
        <v>5.1006944444444445E-2</v>
      </c>
      <c r="K1231" s="3">
        <v>10</v>
      </c>
      <c r="L1231" s="4">
        <f>HOUR(Acrescentar1[[#This Row],[tempo]])*60*60+MINUTE(Acrescentar1[[#This Row],[tempo]])*60+SECOND(Acrescentar1[[#This Row],[tempo]])</f>
        <v>4407</v>
      </c>
      <c r="M1231">
        <f>Acrescentar1[[#This Row],[tempo_s]]/Acrescentar1[[#This Row],[distancia]]</f>
        <v>440.7</v>
      </c>
      <c r="N1231" t="str">
        <f>TEXT(ROUNDDOWN(Acrescentar1[[#This Row],[ritmo_s]]/60,0),"00")</f>
        <v>07</v>
      </c>
      <c r="O1231" s="4" t="str">
        <f>TEXT(ROUND(((Acrescentar1[[#This Row],[ritmo_s]]/60-Acrescentar1[[#This Row],[comp_ritmo_min]])*100),2),"00")</f>
        <v>35</v>
      </c>
      <c r="P1231" t="str">
        <f>Acrescentar1[[#This Row],[comp_ritmo_min]]&amp;":"&amp;Acrescentar1[[#This Row],[comp_ritmo_seg]]</f>
        <v>07:35</v>
      </c>
    </row>
    <row r="1232" spans="1:16" x14ac:dyDescent="0.3">
      <c r="A1232">
        <v>1231</v>
      </c>
      <c r="B1232">
        <v>9114</v>
      </c>
      <c r="C1232" s="1" t="s">
        <v>148</v>
      </c>
      <c r="D1232" s="1" t="s">
        <v>1</v>
      </c>
      <c r="E1232">
        <v>52</v>
      </c>
      <c r="F1232" s="1" t="s">
        <v>18</v>
      </c>
      <c r="G1232" s="4">
        <v>119</v>
      </c>
      <c r="H1232" s="1" t="s">
        <v>6</v>
      </c>
      <c r="I1232" s="1" t="s">
        <v>9</v>
      </c>
      <c r="J1232" s="2">
        <v>5.1030092592592592E-2</v>
      </c>
      <c r="K1232" s="3">
        <v>10</v>
      </c>
      <c r="L1232" s="4">
        <f>HOUR(Acrescentar1[[#This Row],[tempo]])*60*60+MINUTE(Acrescentar1[[#This Row],[tempo]])*60+SECOND(Acrescentar1[[#This Row],[tempo]])</f>
        <v>4409</v>
      </c>
      <c r="M1232">
        <f>Acrescentar1[[#This Row],[tempo_s]]/Acrescentar1[[#This Row],[distancia]]</f>
        <v>440.9</v>
      </c>
      <c r="N1232" t="str">
        <f>TEXT(ROUNDDOWN(Acrescentar1[[#This Row],[ritmo_s]]/60,0),"00")</f>
        <v>07</v>
      </c>
      <c r="O1232" s="4" t="str">
        <f>TEXT(ROUND(((Acrescentar1[[#This Row],[ritmo_s]]/60-Acrescentar1[[#This Row],[comp_ritmo_min]])*100),2),"00")</f>
        <v>35</v>
      </c>
      <c r="P1232" t="str">
        <f>Acrescentar1[[#This Row],[comp_ritmo_min]]&amp;":"&amp;Acrescentar1[[#This Row],[comp_ritmo_seg]]</f>
        <v>07:35</v>
      </c>
    </row>
    <row r="1233" spans="1:16" x14ac:dyDescent="0.3">
      <c r="A1233">
        <v>1232</v>
      </c>
      <c r="B1233">
        <v>10965</v>
      </c>
      <c r="C1233" s="1" t="s">
        <v>149</v>
      </c>
      <c r="D1233" s="1" t="s">
        <v>1</v>
      </c>
      <c r="E1233">
        <v>35</v>
      </c>
      <c r="F1233" s="1" t="s">
        <v>11</v>
      </c>
      <c r="G1233" s="4">
        <v>197</v>
      </c>
      <c r="H1233" s="1" t="s">
        <v>6</v>
      </c>
      <c r="I1233" s="1" t="s">
        <v>6</v>
      </c>
      <c r="J1233" s="2">
        <v>5.1180555555555556E-2</v>
      </c>
      <c r="K1233" s="3">
        <v>10</v>
      </c>
      <c r="L1233" s="4">
        <f>HOUR(Acrescentar1[[#This Row],[tempo]])*60*60+MINUTE(Acrescentar1[[#This Row],[tempo]])*60+SECOND(Acrescentar1[[#This Row],[tempo]])</f>
        <v>4422</v>
      </c>
      <c r="M1233">
        <f>Acrescentar1[[#This Row],[tempo_s]]/Acrescentar1[[#This Row],[distancia]]</f>
        <v>442.2</v>
      </c>
      <c r="N1233" t="str">
        <f>TEXT(ROUNDDOWN(Acrescentar1[[#This Row],[ritmo_s]]/60,0),"00")</f>
        <v>07</v>
      </c>
      <c r="O1233" s="4" t="str">
        <f>TEXT(ROUND(((Acrescentar1[[#This Row],[ritmo_s]]/60-Acrescentar1[[#This Row],[comp_ritmo_min]])*100),2),"00")</f>
        <v>37</v>
      </c>
      <c r="P1233" t="str">
        <f>Acrescentar1[[#This Row],[comp_ritmo_min]]&amp;":"&amp;Acrescentar1[[#This Row],[comp_ritmo_seg]]</f>
        <v>07:37</v>
      </c>
    </row>
    <row r="1234" spans="1:16" x14ac:dyDescent="0.3">
      <c r="A1234">
        <v>1233</v>
      </c>
      <c r="B1234">
        <v>11284</v>
      </c>
      <c r="C1234" s="1" t="s">
        <v>150</v>
      </c>
      <c r="D1234" s="1" t="s">
        <v>1</v>
      </c>
      <c r="E1234">
        <v>48</v>
      </c>
      <c r="F1234" s="1" t="s">
        <v>16</v>
      </c>
      <c r="G1234" s="4">
        <v>188</v>
      </c>
      <c r="H1234" s="1" t="s">
        <v>6</v>
      </c>
      <c r="I1234" s="1" t="s">
        <v>6</v>
      </c>
      <c r="J1234" s="2">
        <v>5.1261574074074077E-2</v>
      </c>
      <c r="K1234" s="3">
        <v>10</v>
      </c>
      <c r="L1234" s="4">
        <f>HOUR(Acrescentar1[[#This Row],[tempo]])*60*60+MINUTE(Acrescentar1[[#This Row],[tempo]])*60+SECOND(Acrescentar1[[#This Row],[tempo]])</f>
        <v>4429</v>
      </c>
      <c r="M1234">
        <f>Acrescentar1[[#This Row],[tempo_s]]/Acrescentar1[[#This Row],[distancia]]</f>
        <v>442.9</v>
      </c>
      <c r="N1234" t="str">
        <f>TEXT(ROUNDDOWN(Acrescentar1[[#This Row],[ritmo_s]]/60,0),"00")</f>
        <v>07</v>
      </c>
      <c r="O1234" s="4" t="str">
        <f>TEXT(ROUND(((Acrescentar1[[#This Row],[ritmo_s]]/60-Acrescentar1[[#This Row],[comp_ritmo_min]])*100),2),"00")</f>
        <v>38</v>
      </c>
      <c r="P1234" t="str">
        <f>Acrescentar1[[#This Row],[comp_ritmo_min]]&amp;":"&amp;Acrescentar1[[#This Row],[comp_ritmo_seg]]</f>
        <v>07:38</v>
      </c>
    </row>
    <row r="1235" spans="1:16" x14ac:dyDescent="0.3">
      <c r="A1235">
        <v>1234</v>
      </c>
      <c r="B1235">
        <v>11084</v>
      </c>
      <c r="C1235" s="1" t="s">
        <v>151</v>
      </c>
      <c r="D1235" s="1" t="s">
        <v>1</v>
      </c>
      <c r="E1235">
        <v>49</v>
      </c>
      <c r="F1235" s="1" t="s">
        <v>16</v>
      </c>
      <c r="G1235" s="4">
        <v>189</v>
      </c>
      <c r="H1235" s="1" t="s">
        <v>6</v>
      </c>
      <c r="I1235" s="1" t="s">
        <v>6</v>
      </c>
      <c r="J1235" s="2">
        <v>5.1331018518518519E-2</v>
      </c>
      <c r="K1235" s="3">
        <v>10</v>
      </c>
      <c r="L1235" s="4">
        <f>HOUR(Acrescentar1[[#This Row],[tempo]])*60*60+MINUTE(Acrescentar1[[#This Row],[tempo]])*60+SECOND(Acrescentar1[[#This Row],[tempo]])</f>
        <v>4435</v>
      </c>
      <c r="M1235">
        <f>Acrescentar1[[#This Row],[tempo_s]]/Acrescentar1[[#This Row],[distancia]]</f>
        <v>443.5</v>
      </c>
      <c r="N1235" t="str">
        <f>TEXT(ROUNDDOWN(Acrescentar1[[#This Row],[ritmo_s]]/60,0),"00")</f>
        <v>07</v>
      </c>
      <c r="O1235" s="4" t="str">
        <f>TEXT(ROUND(((Acrescentar1[[#This Row],[ritmo_s]]/60-Acrescentar1[[#This Row],[comp_ritmo_min]])*100),2),"00")</f>
        <v>39</v>
      </c>
      <c r="P1235" t="str">
        <f>Acrescentar1[[#This Row],[comp_ritmo_min]]&amp;":"&amp;Acrescentar1[[#This Row],[comp_ritmo_seg]]</f>
        <v>07:39</v>
      </c>
    </row>
    <row r="1236" spans="1:16" x14ac:dyDescent="0.3">
      <c r="A1236">
        <v>1235</v>
      </c>
      <c r="B1236">
        <v>10116</v>
      </c>
      <c r="C1236" s="1" t="s">
        <v>152</v>
      </c>
      <c r="D1236" s="1" t="s">
        <v>1</v>
      </c>
      <c r="E1236">
        <v>42</v>
      </c>
      <c r="F1236" s="1" t="s">
        <v>14</v>
      </c>
      <c r="G1236" s="4">
        <v>227</v>
      </c>
      <c r="H1236" s="1" t="s">
        <v>6</v>
      </c>
      <c r="I1236" s="1" t="s">
        <v>6</v>
      </c>
      <c r="J1236" s="2">
        <v>5.1377314814814813E-2</v>
      </c>
      <c r="K1236" s="3">
        <v>10</v>
      </c>
      <c r="L1236" s="4">
        <f>HOUR(Acrescentar1[[#This Row],[tempo]])*60*60+MINUTE(Acrescentar1[[#This Row],[tempo]])*60+SECOND(Acrescentar1[[#This Row],[tempo]])</f>
        <v>4439</v>
      </c>
      <c r="M1236">
        <f>Acrescentar1[[#This Row],[tempo_s]]/Acrescentar1[[#This Row],[distancia]]</f>
        <v>443.9</v>
      </c>
      <c r="N1236" t="str">
        <f>TEXT(ROUNDDOWN(Acrescentar1[[#This Row],[ritmo_s]]/60,0),"00")</f>
        <v>07</v>
      </c>
      <c r="O1236" s="4" t="str">
        <f>TEXT(ROUND(((Acrescentar1[[#This Row],[ritmo_s]]/60-Acrescentar1[[#This Row],[comp_ritmo_min]])*100),2),"00")</f>
        <v>40</v>
      </c>
      <c r="P1236" t="str">
        <f>Acrescentar1[[#This Row],[comp_ritmo_min]]&amp;":"&amp;Acrescentar1[[#This Row],[comp_ritmo_seg]]</f>
        <v>07:40</v>
      </c>
    </row>
    <row r="1237" spans="1:16" x14ac:dyDescent="0.3">
      <c r="A1237">
        <v>1236</v>
      </c>
      <c r="B1237">
        <v>9531</v>
      </c>
      <c r="C1237" s="1" t="s">
        <v>153</v>
      </c>
      <c r="D1237" s="1" t="s">
        <v>1</v>
      </c>
      <c r="E1237">
        <v>43</v>
      </c>
      <c r="F1237" s="1" t="s">
        <v>14</v>
      </c>
      <c r="G1237" s="4">
        <v>228</v>
      </c>
      <c r="H1237" s="1" t="s">
        <v>6</v>
      </c>
      <c r="I1237" s="1" t="s">
        <v>96</v>
      </c>
      <c r="J1237" s="2">
        <v>5.1388888888888887E-2</v>
      </c>
      <c r="K1237" s="3">
        <v>10</v>
      </c>
      <c r="L1237" s="4">
        <f>HOUR(Acrescentar1[[#This Row],[tempo]])*60*60+MINUTE(Acrescentar1[[#This Row],[tempo]])*60+SECOND(Acrescentar1[[#This Row],[tempo]])</f>
        <v>4440</v>
      </c>
      <c r="M1237">
        <f>Acrescentar1[[#This Row],[tempo_s]]/Acrescentar1[[#This Row],[distancia]]</f>
        <v>444</v>
      </c>
      <c r="N1237" t="str">
        <f>TEXT(ROUNDDOWN(Acrescentar1[[#This Row],[ritmo_s]]/60,0),"00")</f>
        <v>07</v>
      </c>
      <c r="O1237" s="4" t="str">
        <f>TEXT(ROUND(((Acrescentar1[[#This Row],[ritmo_s]]/60-Acrescentar1[[#This Row],[comp_ritmo_min]])*100),2),"00")</f>
        <v>40</v>
      </c>
      <c r="P1237" t="str">
        <f>Acrescentar1[[#This Row],[comp_ritmo_min]]&amp;":"&amp;Acrescentar1[[#This Row],[comp_ritmo_seg]]</f>
        <v>07:40</v>
      </c>
    </row>
    <row r="1238" spans="1:16" x14ac:dyDescent="0.3">
      <c r="A1238">
        <v>1237</v>
      </c>
      <c r="B1238">
        <v>10356</v>
      </c>
      <c r="C1238" s="1" t="s">
        <v>154</v>
      </c>
      <c r="D1238" s="1" t="s">
        <v>1</v>
      </c>
      <c r="E1238">
        <v>52</v>
      </c>
      <c r="F1238" s="1" t="s">
        <v>18</v>
      </c>
      <c r="G1238" s="4">
        <v>120</v>
      </c>
      <c r="H1238" s="1" t="s">
        <v>6</v>
      </c>
      <c r="I1238" s="1" t="s">
        <v>6</v>
      </c>
      <c r="J1238" s="2">
        <v>5.1446759259259262E-2</v>
      </c>
      <c r="K1238" s="3">
        <v>10</v>
      </c>
      <c r="L1238" s="4">
        <f>HOUR(Acrescentar1[[#This Row],[tempo]])*60*60+MINUTE(Acrescentar1[[#This Row],[tempo]])*60+SECOND(Acrescentar1[[#This Row],[tempo]])</f>
        <v>4445</v>
      </c>
      <c r="M1238">
        <f>Acrescentar1[[#This Row],[tempo_s]]/Acrescentar1[[#This Row],[distancia]]</f>
        <v>444.5</v>
      </c>
      <c r="N1238" t="str">
        <f>TEXT(ROUNDDOWN(Acrescentar1[[#This Row],[ritmo_s]]/60,0),"00")</f>
        <v>07</v>
      </c>
      <c r="O1238" s="4" t="str">
        <f>TEXT(ROUND(((Acrescentar1[[#This Row],[ritmo_s]]/60-Acrescentar1[[#This Row],[comp_ritmo_min]])*100),2),"00")</f>
        <v>41</v>
      </c>
      <c r="P1238" t="str">
        <f>Acrescentar1[[#This Row],[comp_ritmo_min]]&amp;":"&amp;Acrescentar1[[#This Row],[comp_ritmo_seg]]</f>
        <v>07:41</v>
      </c>
    </row>
    <row r="1239" spans="1:16" x14ac:dyDescent="0.3">
      <c r="A1239">
        <v>1238</v>
      </c>
      <c r="B1239">
        <v>9578</v>
      </c>
      <c r="C1239" s="1" t="s">
        <v>155</v>
      </c>
      <c r="D1239" s="1" t="s">
        <v>1</v>
      </c>
      <c r="E1239">
        <v>12</v>
      </c>
      <c r="F1239" s="1" t="s">
        <v>156</v>
      </c>
      <c r="G1239" s="4">
        <v>12</v>
      </c>
      <c r="H1239" s="1" t="s">
        <v>6</v>
      </c>
      <c r="I1239" s="1" t="s">
        <v>9</v>
      </c>
      <c r="J1239" s="2">
        <v>5.1446759259259262E-2</v>
      </c>
      <c r="K1239" s="3">
        <v>10</v>
      </c>
      <c r="L1239" s="4">
        <f>HOUR(Acrescentar1[[#This Row],[tempo]])*60*60+MINUTE(Acrescentar1[[#This Row],[tempo]])*60+SECOND(Acrescentar1[[#This Row],[tempo]])</f>
        <v>4445</v>
      </c>
      <c r="M1239">
        <f>Acrescentar1[[#This Row],[tempo_s]]/Acrescentar1[[#This Row],[distancia]]</f>
        <v>444.5</v>
      </c>
      <c r="N1239" t="str">
        <f>TEXT(ROUNDDOWN(Acrescentar1[[#This Row],[ritmo_s]]/60,0),"00")</f>
        <v>07</v>
      </c>
      <c r="O1239" s="4" t="str">
        <f>TEXT(ROUND(((Acrescentar1[[#This Row],[ritmo_s]]/60-Acrescentar1[[#This Row],[comp_ritmo_min]])*100),2),"00")</f>
        <v>41</v>
      </c>
      <c r="P1239" t="str">
        <f>Acrescentar1[[#This Row],[comp_ritmo_min]]&amp;":"&amp;Acrescentar1[[#This Row],[comp_ritmo_seg]]</f>
        <v>07:41</v>
      </c>
    </row>
    <row r="1240" spans="1:16" x14ac:dyDescent="0.3">
      <c r="A1240">
        <v>1239</v>
      </c>
      <c r="B1240">
        <v>11083</v>
      </c>
      <c r="C1240" s="1" t="s">
        <v>157</v>
      </c>
      <c r="D1240" s="1" t="s">
        <v>1</v>
      </c>
      <c r="E1240">
        <v>47</v>
      </c>
      <c r="F1240" s="1" t="s">
        <v>16</v>
      </c>
      <c r="G1240" s="4">
        <v>190</v>
      </c>
      <c r="H1240" s="1" t="s">
        <v>6</v>
      </c>
      <c r="I1240" s="1" t="s">
        <v>6</v>
      </c>
      <c r="J1240" s="2">
        <v>5.1458333333333335E-2</v>
      </c>
      <c r="K1240" s="3">
        <v>10</v>
      </c>
      <c r="L1240" s="4">
        <f>HOUR(Acrescentar1[[#This Row],[tempo]])*60*60+MINUTE(Acrescentar1[[#This Row],[tempo]])*60+SECOND(Acrescentar1[[#This Row],[tempo]])</f>
        <v>4446</v>
      </c>
      <c r="M1240">
        <f>Acrescentar1[[#This Row],[tempo_s]]/Acrescentar1[[#This Row],[distancia]]</f>
        <v>444.6</v>
      </c>
      <c r="N1240" t="str">
        <f>TEXT(ROUNDDOWN(Acrescentar1[[#This Row],[ritmo_s]]/60,0),"00")</f>
        <v>07</v>
      </c>
      <c r="O1240" s="4" t="str">
        <f>TEXT(ROUND(((Acrescentar1[[#This Row],[ritmo_s]]/60-Acrescentar1[[#This Row],[comp_ritmo_min]])*100),2),"00")</f>
        <v>41</v>
      </c>
      <c r="P1240" t="str">
        <f>Acrescentar1[[#This Row],[comp_ritmo_min]]&amp;":"&amp;Acrescentar1[[#This Row],[comp_ritmo_seg]]</f>
        <v>07:41</v>
      </c>
    </row>
    <row r="1241" spans="1:16" x14ac:dyDescent="0.3">
      <c r="A1241">
        <v>1240</v>
      </c>
      <c r="B1241">
        <v>10749</v>
      </c>
      <c r="C1241" s="1" t="s">
        <v>158</v>
      </c>
      <c r="D1241" s="1" t="s">
        <v>1</v>
      </c>
      <c r="E1241">
        <v>30</v>
      </c>
      <c r="F1241" s="1" t="s">
        <v>2</v>
      </c>
      <c r="G1241" s="4">
        <v>166</v>
      </c>
      <c r="H1241" s="1" t="s">
        <v>6</v>
      </c>
      <c r="I1241" s="1" t="s">
        <v>6</v>
      </c>
      <c r="J1241" s="2">
        <v>5.1805555555555556E-2</v>
      </c>
      <c r="K1241" s="3">
        <v>10</v>
      </c>
      <c r="L1241" s="4">
        <f>HOUR(Acrescentar1[[#This Row],[tempo]])*60*60+MINUTE(Acrescentar1[[#This Row],[tempo]])*60+SECOND(Acrescentar1[[#This Row],[tempo]])</f>
        <v>4476</v>
      </c>
      <c r="M1241">
        <f>Acrescentar1[[#This Row],[tempo_s]]/Acrescentar1[[#This Row],[distancia]]</f>
        <v>447.6</v>
      </c>
      <c r="N1241" t="str">
        <f>TEXT(ROUNDDOWN(Acrescentar1[[#This Row],[ritmo_s]]/60,0),"00")</f>
        <v>07</v>
      </c>
      <c r="O1241" s="4" t="str">
        <f>TEXT(ROUND(((Acrescentar1[[#This Row],[ritmo_s]]/60-Acrescentar1[[#This Row],[comp_ritmo_min]])*100),2),"00")</f>
        <v>46</v>
      </c>
      <c r="P1241" t="str">
        <f>Acrescentar1[[#This Row],[comp_ritmo_min]]&amp;":"&amp;Acrescentar1[[#This Row],[comp_ritmo_seg]]</f>
        <v>07:46</v>
      </c>
    </row>
    <row r="1242" spans="1:16" x14ac:dyDescent="0.3">
      <c r="A1242">
        <v>1241</v>
      </c>
      <c r="B1242">
        <v>11294</v>
      </c>
      <c r="C1242" s="1" t="s">
        <v>159</v>
      </c>
      <c r="D1242" s="1" t="s">
        <v>1</v>
      </c>
      <c r="E1242">
        <v>28</v>
      </c>
      <c r="F1242" s="1" t="s">
        <v>36</v>
      </c>
      <c r="G1242" s="4">
        <v>98</v>
      </c>
      <c r="H1242" s="1" t="s">
        <v>6</v>
      </c>
      <c r="I1242" s="1" t="s">
        <v>6</v>
      </c>
      <c r="J1242" s="2">
        <v>5.1828703703703703E-2</v>
      </c>
      <c r="K1242" s="3">
        <v>10</v>
      </c>
      <c r="L1242" s="4">
        <f>HOUR(Acrescentar1[[#This Row],[tempo]])*60*60+MINUTE(Acrescentar1[[#This Row],[tempo]])*60+SECOND(Acrescentar1[[#This Row],[tempo]])</f>
        <v>4478</v>
      </c>
      <c r="M1242">
        <f>Acrescentar1[[#This Row],[tempo_s]]/Acrescentar1[[#This Row],[distancia]]</f>
        <v>447.8</v>
      </c>
      <c r="N1242" t="str">
        <f>TEXT(ROUNDDOWN(Acrescentar1[[#This Row],[ritmo_s]]/60,0),"00")</f>
        <v>07</v>
      </c>
      <c r="O1242" s="4" t="str">
        <f>TEXT(ROUND(((Acrescentar1[[#This Row],[ritmo_s]]/60-Acrescentar1[[#This Row],[comp_ritmo_min]])*100),2),"00")</f>
        <v>46</v>
      </c>
      <c r="P1242" t="str">
        <f>Acrescentar1[[#This Row],[comp_ritmo_min]]&amp;":"&amp;Acrescentar1[[#This Row],[comp_ritmo_seg]]</f>
        <v>07:46</v>
      </c>
    </row>
    <row r="1243" spans="1:16" x14ac:dyDescent="0.3">
      <c r="A1243">
        <v>1242</v>
      </c>
      <c r="B1243">
        <v>10450</v>
      </c>
      <c r="C1243" s="1" t="s">
        <v>160</v>
      </c>
      <c r="D1243" s="1" t="s">
        <v>1</v>
      </c>
      <c r="E1243">
        <v>40</v>
      </c>
      <c r="F1243" s="1" t="s">
        <v>14</v>
      </c>
      <c r="G1243" s="4">
        <v>229</v>
      </c>
      <c r="H1243" s="1" t="s">
        <v>6</v>
      </c>
      <c r="I1243" s="1" t="s">
        <v>6</v>
      </c>
      <c r="J1243" s="2">
        <v>5.1932870370370372E-2</v>
      </c>
      <c r="K1243" s="3">
        <v>10</v>
      </c>
      <c r="L1243" s="4">
        <f>HOUR(Acrescentar1[[#This Row],[tempo]])*60*60+MINUTE(Acrescentar1[[#This Row],[tempo]])*60+SECOND(Acrescentar1[[#This Row],[tempo]])</f>
        <v>4487</v>
      </c>
      <c r="M1243">
        <f>Acrescentar1[[#This Row],[tempo_s]]/Acrescentar1[[#This Row],[distancia]]</f>
        <v>448.7</v>
      </c>
      <c r="N1243" t="str">
        <f>TEXT(ROUNDDOWN(Acrescentar1[[#This Row],[ritmo_s]]/60,0),"00")</f>
        <v>07</v>
      </c>
      <c r="O1243" s="4" t="str">
        <f>TEXT(ROUND(((Acrescentar1[[#This Row],[ritmo_s]]/60-Acrescentar1[[#This Row],[comp_ritmo_min]])*100),2),"00")</f>
        <v>48</v>
      </c>
      <c r="P1243" t="str">
        <f>Acrescentar1[[#This Row],[comp_ritmo_min]]&amp;":"&amp;Acrescentar1[[#This Row],[comp_ritmo_seg]]</f>
        <v>07:48</v>
      </c>
    </row>
    <row r="1244" spans="1:16" x14ac:dyDescent="0.3">
      <c r="A1244">
        <v>1243</v>
      </c>
      <c r="B1244">
        <v>8814</v>
      </c>
      <c r="C1244" s="1" t="s">
        <v>161</v>
      </c>
      <c r="D1244" s="1" t="s">
        <v>1</v>
      </c>
      <c r="E1244">
        <v>40</v>
      </c>
      <c r="F1244" s="1" t="s">
        <v>14</v>
      </c>
      <c r="G1244" s="4">
        <v>230</v>
      </c>
      <c r="H1244" s="1" t="s">
        <v>6</v>
      </c>
      <c r="I1244" s="1" t="s">
        <v>19</v>
      </c>
      <c r="J1244" s="2">
        <v>5.1979166666666667E-2</v>
      </c>
      <c r="K1244" s="3">
        <v>10</v>
      </c>
      <c r="L1244" s="4">
        <f>HOUR(Acrescentar1[[#This Row],[tempo]])*60*60+MINUTE(Acrescentar1[[#This Row],[tempo]])*60+SECOND(Acrescentar1[[#This Row],[tempo]])</f>
        <v>4491</v>
      </c>
      <c r="M1244">
        <f>Acrescentar1[[#This Row],[tempo_s]]/Acrescentar1[[#This Row],[distancia]]</f>
        <v>449.1</v>
      </c>
      <c r="N1244" t="str">
        <f>TEXT(ROUNDDOWN(Acrescentar1[[#This Row],[ritmo_s]]/60,0),"00")</f>
        <v>07</v>
      </c>
      <c r="O1244" s="4" t="str">
        <f>TEXT(ROUND(((Acrescentar1[[#This Row],[ritmo_s]]/60-Acrescentar1[[#This Row],[comp_ritmo_min]])*100),2),"00")</f>
        <v>49</v>
      </c>
      <c r="P1244" t="str">
        <f>Acrescentar1[[#This Row],[comp_ritmo_min]]&amp;":"&amp;Acrescentar1[[#This Row],[comp_ritmo_seg]]</f>
        <v>07:49</v>
      </c>
    </row>
    <row r="1245" spans="1:16" x14ac:dyDescent="0.3">
      <c r="A1245">
        <v>1244</v>
      </c>
      <c r="B1245">
        <v>10106</v>
      </c>
      <c r="C1245" s="1" t="s">
        <v>162</v>
      </c>
      <c r="D1245" s="1" t="s">
        <v>1</v>
      </c>
      <c r="E1245">
        <v>35</v>
      </c>
      <c r="F1245" s="1" t="s">
        <v>11</v>
      </c>
      <c r="G1245" s="4">
        <v>198</v>
      </c>
      <c r="H1245" s="1" t="s">
        <v>6</v>
      </c>
      <c r="I1245" s="1" t="s">
        <v>6</v>
      </c>
      <c r="J1245" s="2">
        <v>5.2037037037037034E-2</v>
      </c>
      <c r="K1245" s="3">
        <v>10</v>
      </c>
      <c r="L1245" s="4">
        <f>HOUR(Acrescentar1[[#This Row],[tempo]])*60*60+MINUTE(Acrescentar1[[#This Row],[tempo]])*60+SECOND(Acrescentar1[[#This Row],[tempo]])</f>
        <v>4496</v>
      </c>
      <c r="M1245">
        <f>Acrescentar1[[#This Row],[tempo_s]]/Acrescentar1[[#This Row],[distancia]]</f>
        <v>449.6</v>
      </c>
      <c r="N1245" t="str">
        <f>TEXT(ROUNDDOWN(Acrescentar1[[#This Row],[ritmo_s]]/60,0),"00")</f>
        <v>07</v>
      </c>
      <c r="O1245" s="4" t="str">
        <f>TEXT(ROUND(((Acrescentar1[[#This Row],[ritmo_s]]/60-Acrescentar1[[#This Row],[comp_ritmo_min]])*100),2),"00")</f>
        <v>49</v>
      </c>
      <c r="P1245" t="str">
        <f>Acrescentar1[[#This Row],[comp_ritmo_min]]&amp;":"&amp;Acrescentar1[[#This Row],[comp_ritmo_seg]]</f>
        <v>07:49</v>
      </c>
    </row>
    <row r="1246" spans="1:16" x14ac:dyDescent="0.3">
      <c r="A1246">
        <v>1245</v>
      </c>
      <c r="B1246">
        <v>10228</v>
      </c>
      <c r="C1246" s="1" t="s">
        <v>163</v>
      </c>
      <c r="D1246" s="1" t="s">
        <v>1</v>
      </c>
      <c r="E1246">
        <v>53</v>
      </c>
      <c r="F1246" s="1" t="s">
        <v>18</v>
      </c>
      <c r="G1246" s="4">
        <v>121</v>
      </c>
      <c r="H1246" s="1" t="s">
        <v>6</v>
      </c>
      <c r="I1246" s="1" t="s">
        <v>6</v>
      </c>
      <c r="J1246" s="2">
        <v>5.2106481481481483E-2</v>
      </c>
      <c r="K1246" s="3">
        <v>10</v>
      </c>
      <c r="L1246" s="4">
        <f>HOUR(Acrescentar1[[#This Row],[tempo]])*60*60+MINUTE(Acrescentar1[[#This Row],[tempo]])*60+SECOND(Acrescentar1[[#This Row],[tempo]])</f>
        <v>4502</v>
      </c>
      <c r="M1246">
        <f>Acrescentar1[[#This Row],[tempo_s]]/Acrescentar1[[#This Row],[distancia]]</f>
        <v>450.2</v>
      </c>
      <c r="N1246" t="str">
        <f>TEXT(ROUNDDOWN(Acrescentar1[[#This Row],[ritmo_s]]/60,0),"00")</f>
        <v>07</v>
      </c>
      <c r="O1246" s="4" t="str">
        <f>TEXT(ROUND(((Acrescentar1[[#This Row],[ritmo_s]]/60-Acrescentar1[[#This Row],[comp_ritmo_min]])*100),2),"00")</f>
        <v>50</v>
      </c>
      <c r="P1246" t="str">
        <f>Acrescentar1[[#This Row],[comp_ritmo_min]]&amp;":"&amp;Acrescentar1[[#This Row],[comp_ritmo_seg]]</f>
        <v>07:50</v>
      </c>
    </row>
    <row r="1247" spans="1:16" x14ac:dyDescent="0.3">
      <c r="A1247">
        <v>1246</v>
      </c>
      <c r="B1247">
        <v>10622</v>
      </c>
      <c r="C1247" s="1" t="s">
        <v>164</v>
      </c>
      <c r="D1247" s="1" t="s">
        <v>1</v>
      </c>
      <c r="E1247">
        <v>66</v>
      </c>
      <c r="F1247" s="1" t="s">
        <v>38</v>
      </c>
      <c r="G1247" s="4">
        <v>13</v>
      </c>
      <c r="H1247" s="1" t="s">
        <v>6</v>
      </c>
      <c r="I1247" s="1" t="s">
        <v>6</v>
      </c>
      <c r="J1247" s="2">
        <v>5.2175925925925924E-2</v>
      </c>
      <c r="K1247" s="3">
        <v>10</v>
      </c>
      <c r="L1247" s="4">
        <f>HOUR(Acrescentar1[[#This Row],[tempo]])*60*60+MINUTE(Acrescentar1[[#This Row],[tempo]])*60+SECOND(Acrescentar1[[#This Row],[tempo]])</f>
        <v>4508</v>
      </c>
      <c r="M1247">
        <f>Acrescentar1[[#This Row],[tempo_s]]/Acrescentar1[[#This Row],[distancia]]</f>
        <v>450.8</v>
      </c>
      <c r="N1247" t="str">
        <f>TEXT(ROUNDDOWN(Acrescentar1[[#This Row],[ritmo_s]]/60,0),"00")</f>
        <v>07</v>
      </c>
      <c r="O1247" s="4" t="str">
        <f>TEXT(ROUND(((Acrescentar1[[#This Row],[ritmo_s]]/60-Acrescentar1[[#This Row],[comp_ritmo_min]])*100),2),"00")</f>
        <v>51</v>
      </c>
      <c r="P1247" t="str">
        <f>Acrescentar1[[#This Row],[comp_ritmo_min]]&amp;":"&amp;Acrescentar1[[#This Row],[comp_ritmo_seg]]</f>
        <v>07:51</v>
      </c>
    </row>
    <row r="1248" spans="1:16" x14ac:dyDescent="0.3">
      <c r="A1248">
        <v>1247</v>
      </c>
      <c r="B1248">
        <v>10291</v>
      </c>
      <c r="C1248" s="1" t="s">
        <v>165</v>
      </c>
      <c r="D1248" s="1" t="s">
        <v>1</v>
      </c>
      <c r="E1248">
        <v>62</v>
      </c>
      <c r="F1248" s="1" t="s">
        <v>51</v>
      </c>
      <c r="G1248" s="4">
        <v>53</v>
      </c>
      <c r="H1248" s="1" t="s">
        <v>6</v>
      </c>
      <c r="I1248" s="1" t="s">
        <v>6</v>
      </c>
      <c r="J1248" s="2">
        <v>5.2175925925925924E-2</v>
      </c>
      <c r="K1248" s="3">
        <v>10</v>
      </c>
      <c r="L1248" s="4">
        <f>HOUR(Acrescentar1[[#This Row],[tempo]])*60*60+MINUTE(Acrescentar1[[#This Row],[tempo]])*60+SECOND(Acrescentar1[[#This Row],[tempo]])</f>
        <v>4508</v>
      </c>
      <c r="M1248">
        <f>Acrescentar1[[#This Row],[tempo_s]]/Acrescentar1[[#This Row],[distancia]]</f>
        <v>450.8</v>
      </c>
      <c r="N1248" t="str">
        <f>TEXT(ROUNDDOWN(Acrescentar1[[#This Row],[ritmo_s]]/60,0),"00")</f>
        <v>07</v>
      </c>
      <c r="O1248" s="4" t="str">
        <f>TEXT(ROUND(((Acrescentar1[[#This Row],[ritmo_s]]/60-Acrescentar1[[#This Row],[comp_ritmo_min]])*100),2),"00")</f>
        <v>51</v>
      </c>
      <c r="P1248" t="str">
        <f>Acrescentar1[[#This Row],[comp_ritmo_min]]&amp;":"&amp;Acrescentar1[[#This Row],[comp_ritmo_seg]]</f>
        <v>07:51</v>
      </c>
    </row>
    <row r="1249" spans="1:16" x14ac:dyDescent="0.3">
      <c r="A1249">
        <v>1248</v>
      </c>
      <c r="B1249">
        <v>9577</v>
      </c>
      <c r="C1249" s="1" t="s">
        <v>166</v>
      </c>
      <c r="D1249" s="1" t="s">
        <v>1</v>
      </c>
      <c r="E1249">
        <v>13</v>
      </c>
      <c r="F1249" s="1" t="s">
        <v>156</v>
      </c>
      <c r="G1249" s="4">
        <v>13</v>
      </c>
      <c r="H1249" s="1" t="s">
        <v>6</v>
      </c>
      <c r="I1249" s="1" t="s">
        <v>9</v>
      </c>
      <c r="J1249" s="2">
        <v>5.2222222222222225E-2</v>
      </c>
      <c r="K1249" s="3">
        <v>10</v>
      </c>
      <c r="L1249" s="4">
        <f>HOUR(Acrescentar1[[#This Row],[tempo]])*60*60+MINUTE(Acrescentar1[[#This Row],[tempo]])*60+SECOND(Acrescentar1[[#This Row],[tempo]])</f>
        <v>4512</v>
      </c>
      <c r="M1249">
        <f>Acrescentar1[[#This Row],[tempo_s]]/Acrescentar1[[#This Row],[distancia]]</f>
        <v>451.2</v>
      </c>
      <c r="N1249" t="str">
        <f>TEXT(ROUNDDOWN(Acrescentar1[[#This Row],[ritmo_s]]/60,0),"00")</f>
        <v>07</v>
      </c>
      <c r="O1249" s="4" t="str">
        <f>TEXT(ROUND(((Acrescentar1[[#This Row],[ritmo_s]]/60-Acrescentar1[[#This Row],[comp_ritmo_min]])*100),2),"00")</f>
        <v>52</v>
      </c>
      <c r="P1249" t="str">
        <f>Acrescentar1[[#This Row],[comp_ritmo_min]]&amp;":"&amp;Acrescentar1[[#This Row],[comp_ritmo_seg]]</f>
        <v>07:52</v>
      </c>
    </row>
    <row r="1250" spans="1:16" x14ac:dyDescent="0.3">
      <c r="A1250">
        <v>1249</v>
      </c>
      <c r="B1250">
        <v>8970</v>
      </c>
      <c r="C1250" s="1" t="s">
        <v>167</v>
      </c>
      <c r="D1250" s="1" t="s">
        <v>1</v>
      </c>
      <c r="E1250">
        <v>43</v>
      </c>
      <c r="F1250" s="1" t="s">
        <v>14</v>
      </c>
      <c r="G1250" s="4">
        <v>231</v>
      </c>
      <c r="H1250" s="1" t="s">
        <v>6</v>
      </c>
      <c r="I1250" s="1" t="s">
        <v>9</v>
      </c>
      <c r="J1250" s="2">
        <v>5.2245370370370373E-2</v>
      </c>
      <c r="K1250" s="3">
        <v>10</v>
      </c>
      <c r="L1250" s="4">
        <f>HOUR(Acrescentar1[[#This Row],[tempo]])*60*60+MINUTE(Acrescentar1[[#This Row],[tempo]])*60+SECOND(Acrescentar1[[#This Row],[tempo]])</f>
        <v>4514</v>
      </c>
      <c r="M1250">
        <f>Acrescentar1[[#This Row],[tempo_s]]/Acrescentar1[[#This Row],[distancia]]</f>
        <v>451.4</v>
      </c>
      <c r="N1250" t="str">
        <f>TEXT(ROUNDDOWN(Acrescentar1[[#This Row],[ritmo_s]]/60,0),"00")</f>
        <v>07</v>
      </c>
      <c r="O1250" s="4" t="str">
        <f>TEXT(ROUND(((Acrescentar1[[#This Row],[ritmo_s]]/60-Acrescentar1[[#This Row],[comp_ritmo_min]])*100),2),"00")</f>
        <v>52</v>
      </c>
      <c r="P1250" t="str">
        <f>Acrescentar1[[#This Row],[comp_ritmo_min]]&amp;":"&amp;Acrescentar1[[#This Row],[comp_ritmo_seg]]</f>
        <v>07:52</v>
      </c>
    </row>
    <row r="1251" spans="1:16" x14ac:dyDescent="0.3">
      <c r="A1251">
        <v>1250</v>
      </c>
      <c r="B1251">
        <v>9658</v>
      </c>
      <c r="C1251" s="1" t="s">
        <v>168</v>
      </c>
      <c r="D1251" s="1" t="s">
        <v>1</v>
      </c>
      <c r="E1251">
        <v>34</v>
      </c>
      <c r="F1251" s="1" t="s">
        <v>2</v>
      </c>
      <c r="G1251" s="4">
        <v>167</v>
      </c>
      <c r="H1251" s="1" t="s">
        <v>6</v>
      </c>
      <c r="I1251" s="1" t="s">
        <v>6</v>
      </c>
      <c r="J1251" s="2">
        <v>5.2499999999999998E-2</v>
      </c>
      <c r="K1251" s="3">
        <v>10</v>
      </c>
      <c r="L1251" s="4">
        <f>HOUR(Acrescentar1[[#This Row],[tempo]])*60*60+MINUTE(Acrescentar1[[#This Row],[tempo]])*60+SECOND(Acrescentar1[[#This Row],[tempo]])</f>
        <v>4536</v>
      </c>
      <c r="M1251">
        <f>Acrescentar1[[#This Row],[tempo_s]]/Acrescentar1[[#This Row],[distancia]]</f>
        <v>453.6</v>
      </c>
      <c r="N1251" t="str">
        <f>TEXT(ROUNDDOWN(Acrescentar1[[#This Row],[ritmo_s]]/60,0),"00")</f>
        <v>07</v>
      </c>
      <c r="O1251" s="4" t="str">
        <f>TEXT(ROUND(((Acrescentar1[[#This Row],[ritmo_s]]/60-Acrescentar1[[#This Row],[comp_ritmo_min]])*100),2),"00")</f>
        <v>56</v>
      </c>
      <c r="P1251" t="str">
        <f>Acrescentar1[[#This Row],[comp_ritmo_min]]&amp;":"&amp;Acrescentar1[[#This Row],[comp_ritmo_seg]]</f>
        <v>07:56</v>
      </c>
    </row>
    <row r="1252" spans="1:16" x14ac:dyDescent="0.3">
      <c r="A1252">
        <v>1251</v>
      </c>
      <c r="B1252">
        <v>10758</v>
      </c>
      <c r="C1252" s="1" t="s">
        <v>169</v>
      </c>
      <c r="D1252" s="1" t="s">
        <v>1</v>
      </c>
      <c r="E1252">
        <v>45</v>
      </c>
      <c r="F1252" s="1" t="s">
        <v>16</v>
      </c>
      <c r="G1252" s="4">
        <v>191</v>
      </c>
      <c r="H1252" s="1" t="s">
        <v>6</v>
      </c>
      <c r="I1252" s="1" t="s">
        <v>6</v>
      </c>
      <c r="J1252" s="2">
        <v>5.2592592592592594E-2</v>
      </c>
      <c r="K1252" s="3">
        <v>10</v>
      </c>
      <c r="L1252" s="4">
        <f>HOUR(Acrescentar1[[#This Row],[tempo]])*60*60+MINUTE(Acrescentar1[[#This Row],[tempo]])*60+SECOND(Acrescentar1[[#This Row],[tempo]])</f>
        <v>4544</v>
      </c>
      <c r="M1252">
        <f>Acrescentar1[[#This Row],[tempo_s]]/Acrescentar1[[#This Row],[distancia]]</f>
        <v>454.4</v>
      </c>
      <c r="N1252" t="str">
        <f>TEXT(ROUNDDOWN(Acrescentar1[[#This Row],[ritmo_s]]/60,0),"00")</f>
        <v>07</v>
      </c>
      <c r="O1252" s="4" t="str">
        <f>TEXT(ROUND(((Acrescentar1[[#This Row],[ritmo_s]]/60-Acrescentar1[[#This Row],[comp_ritmo_min]])*100),2),"00")</f>
        <v>57</v>
      </c>
      <c r="P1252" t="str">
        <f>Acrescentar1[[#This Row],[comp_ritmo_min]]&amp;":"&amp;Acrescentar1[[#This Row],[comp_ritmo_seg]]</f>
        <v>07:57</v>
      </c>
    </row>
    <row r="1253" spans="1:16" x14ac:dyDescent="0.3">
      <c r="A1253">
        <v>1252</v>
      </c>
      <c r="B1253">
        <v>10110</v>
      </c>
      <c r="C1253" s="1" t="s">
        <v>170</v>
      </c>
      <c r="D1253" s="1" t="s">
        <v>1</v>
      </c>
      <c r="E1253">
        <v>38</v>
      </c>
      <c r="F1253" s="1" t="s">
        <v>11</v>
      </c>
      <c r="G1253" s="4">
        <v>199</v>
      </c>
      <c r="H1253" s="1" t="s">
        <v>6</v>
      </c>
      <c r="I1253" s="1" t="s">
        <v>6</v>
      </c>
      <c r="J1253" s="2">
        <v>5.2731481481481483E-2</v>
      </c>
      <c r="K1253" s="3">
        <v>10</v>
      </c>
      <c r="L1253" s="4">
        <f>HOUR(Acrescentar1[[#This Row],[tempo]])*60*60+MINUTE(Acrescentar1[[#This Row],[tempo]])*60+SECOND(Acrescentar1[[#This Row],[tempo]])</f>
        <v>4556</v>
      </c>
      <c r="M1253">
        <f>Acrescentar1[[#This Row],[tempo_s]]/Acrescentar1[[#This Row],[distancia]]</f>
        <v>455.6</v>
      </c>
      <c r="N1253" t="str">
        <f>TEXT(ROUNDDOWN(Acrescentar1[[#This Row],[ritmo_s]]/60,0),"00")</f>
        <v>07</v>
      </c>
      <c r="O1253" s="4" t="str">
        <f>TEXT(ROUND(((Acrescentar1[[#This Row],[ritmo_s]]/60-Acrescentar1[[#This Row],[comp_ritmo_min]])*100),2),"00")</f>
        <v>59</v>
      </c>
      <c r="P1253" t="str">
        <f>Acrescentar1[[#This Row],[comp_ritmo_min]]&amp;":"&amp;Acrescentar1[[#This Row],[comp_ritmo_seg]]</f>
        <v>07:59</v>
      </c>
    </row>
    <row r="1254" spans="1:16" x14ac:dyDescent="0.3">
      <c r="A1254">
        <v>1253</v>
      </c>
      <c r="B1254">
        <v>10104</v>
      </c>
      <c r="C1254" s="1" t="s">
        <v>171</v>
      </c>
      <c r="D1254" s="1" t="s">
        <v>1</v>
      </c>
      <c r="E1254">
        <v>40</v>
      </c>
      <c r="F1254" s="1" t="s">
        <v>14</v>
      </c>
      <c r="G1254" s="4">
        <v>232</v>
      </c>
      <c r="H1254" s="1" t="s">
        <v>6</v>
      </c>
      <c r="I1254" s="1" t="s">
        <v>6</v>
      </c>
      <c r="J1254" s="2">
        <v>5.2962962962962962E-2</v>
      </c>
      <c r="K1254" s="3">
        <v>10</v>
      </c>
      <c r="L1254" s="4">
        <f>HOUR(Acrescentar1[[#This Row],[tempo]])*60*60+MINUTE(Acrescentar1[[#This Row],[tempo]])*60+SECOND(Acrescentar1[[#This Row],[tempo]])</f>
        <v>4576</v>
      </c>
      <c r="M1254">
        <f>Acrescentar1[[#This Row],[tempo_s]]/Acrescentar1[[#This Row],[distancia]]</f>
        <v>457.6</v>
      </c>
      <c r="N1254" t="str">
        <f>TEXT(ROUNDDOWN(Acrescentar1[[#This Row],[ritmo_s]]/60,0),"00")</f>
        <v>07</v>
      </c>
      <c r="O1254" s="4" t="str">
        <f>TEXT(ROUND(((Acrescentar1[[#This Row],[ritmo_s]]/60-Acrescentar1[[#This Row],[comp_ritmo_min]])*100),2),"00")</f>
        <v>63</v>
      </c>
      <c r="P1254" t="str">
        <f>Acrescentar1[[#This Row],[comp_ritmo_min]]&amp;":"&amp;Acrescentar1[[#This Row],[comp_ritmo_seg]]</f>
        <v>07:63</v>
      </c>
    </row>
    <row r="1255" spans="1:16" x14ac:dyDescent="0.3">
      <c r="A1255">
        <v>1254</v>
      </c>
      <c r="B1255">
        <v>9530</v>
      </c>
      <c r="C1255" s="1" t="s">
        <v>95</v>
      </c>
      <c r="D1255" s="1" t="s">
        <v>1</v>
      </c>
      <c r="E1255">
        <v>39</v>
      </c>
      <c r="F1255" s="1" t="s">
        <v>11</v>
      </c>
      <c r="G1255" s="4">
        <v>200</v>
      </c>
      <c r="H1255" s="1" t="s">
        <v>6</v>
      </c>
      <c r="I1255" s="1" t="s">
        <v>96</v>
      </c>
      <c r="J1255" s="2">
        <v>5.3101851851851851E-2</v>
      </c>
      <c r="K1255" s="3">
        <v>10</v>
      </c>
      <c r="L1255" s="4">
        <f>HOUR(Acrescentar1[[#This Row],[tempo]])*60*60+MINUTE(Acrescentar1[[#This Row],[tempo]])*60+SECOND(Acrescentar1[[#This Row],[tempo]])</f>
        <v>4588</v>
      </c>
      <c r="M1255">
        <f>Acrescentar1[[#This Row],[tempo_s]]/Acrescentar1[[#This Row],[distancia]]</f>
        <v>458.8</v>
      </c>
      <c r="N1255" t="str">
        <f>TEXT(ROUNDDOWN(Acrescentar1[[#This Row],[ritmo_s]]/60,0),"00")</f>
        <v>07</v>
      </c>
      <c r="O1255" s="4" t="str">
        <f>TEXT(ROUND(((Acrescentar1[[#This Row],[ritmo_s]]/60-Acrescentar1[[#This Row],[comp_ritmo_min]])*100),2),"00")</f>
        <v>65</v>
      </c>
      <c r="P1255" t="str">
        <f>Acrescentar1[[#This Row],[comp_ritmo_min]]&amp;":"&amp;Acrescentar1[[#This Row],[comp_ritmo_seg]]</f>
        <v>07:65</v>
      </c>
    </row>
    <row r="1256" spans="1:16" x14ac:dyDescent="0.3">
      <c r="A1256">
        <v>1255</v>
      </c>
      <c r="B1256">
        <v>8783</v>
      </c>
      <c r="C1256" s="1" t="s">
        <v>97</v>
      </c>
      <c r="D1256" s="1" t="s">
        <v>1</v>
      </c>
      <c r="E1256">
        <v>42</v>
      </c>
      <c r="F1256" s="1" t="s">
        <v>14</v>
      </c>
      <c r="G1256" s="4">
        <v>233</v>
      </c>
      <c r="H1256" s="1" t="s">
        <v>6</v>
      </c>
      <c r="I1256" s="1" t="s">
        <v>19</v>
      </c>
      <c r="J1256" s="2">
        <v>5.3136574074074072E-2</v>
      </c>
      <c r="K1256" s="3">
        <v>10</v>
      </c>
      <c r="L1256" s="4">
        <f>HOUR(Acrescentar1[[#This Row],[tempo]])*60*60+MINUTE(Acrescentar1[[#This Row],[tempo]])*60+SECOND(Acrescentar1[[#This Row],[tempo]])</f>
        <v>4591</v>
      </c>
      <c r="M1256">
        <f>Acrescentar1[[#This Row],[tempo_s]]/Acrescentar1[[#This Row],[distancia]]</f>
        <v>459.1</v>
      </c>
      <c r="N1256" t="str">
        <f>TEXT(ROUNDDOWN(Acrescentar1[[#This Row],[ritmo_s]]/60,0),"00")</f>
        <v>07</v>
      </c>
      <c r="O1256" s="4" t="str">
        <f>TEXT(ROUND(((Acrescentar1[[#This Row],[ritmo_s]]/60-Acrescentar1[[#This Row],[comp_ritmo_min]])*100),2),"00")</f>
        <v>65</v>
      </c>
      <c r="P1256" t="str">
        <f>Acrescentar1[[#This Row],[comp_ritmo_min]]&amp;":"&amp;Acrescentar1[[#This Row],[comp_ritmo_seg]]</f>
        <v>07:65</v>
      </c>
    </row>
    <row r="1257" spans="1:16" x14ac:dyDescent="0.3">
      <c r="A1257">
        <v>1256</v>
      </c>
      <c r="B1257">
        <v>10567</v>
      </c>
      <c r="C1257" s="1" t="s">
        <v>98</v>
      </c>
      <c r="D1257" s="1" t="s">
        <v>1</v>
      </c>
      <c r="E1257">
        <v>56</v>
      </c>
      <c r="F1257" s="1" t="s">
        <v>59</v>
      </c>
      <c r="G1257" s="4">
        <v>79</v>
      </c>
      <c r="H1257" s="1" t="s">
        <v>6</v>
      </c>
      <c r="I1257" s="1" t="s">
        <v>6</v>
      </c>
      <c r="J1257" s="2">
        <v>5.3148148148148146E-2</v>
      </c>
      <c r="K1257" s="3">
        <v>10</v>
      </c>
      <c r="L1257" s="4">
        <f>HOUR(Acrescentar1[[#This Row],[tempo]])*60*60+MINUTE(Acrescentar1[[#This Row],[tempo]])*60+SECOND(Acrescentar1[[#This Row],[tempo]])</f>
        <v>4592</v>
      </c>
      <c r="M1257">
        <f>Acrescentar1[[#This Row],[tempo_s]]/Acrescentar1[[#This Row],[distancia]]</f>
        <v>459.2</v>
      </c>
      <c r="N1257" t="str">
        <f>TEXT(ROUNDDOWN(Acrescentar1[[#This Row],[ritmo_s]]/60,0),"00")</f>
        <v>07</v>
      </c>
      <c r="O1257" s="4" t="str">
        <f>TEXT(ROUND(((Acrescentar1[[#This Row],[ritmo_s]]/60-Acrescentar1[[#This Row],[comp_ritmo_min]])*100),2),"00")</f>
        <v>65</v>
      </c>
      <c r="P1257" t="str">
        <f>Acrescentar1[[#This Row],[comp_ritmo_min]]&amp;":"&amp;Acrescentar1[[#This Row],[comp_ritmo_seg]]</f>
        <v>07:65</v>
      </c>
    </row>
    <row r="1258" spans="1:16" x14ac:dyDescent="0.3">
      <c r="A1258">
        <v>1257</v>
      </c>
      <c r="B1258">
        <v>10685</v>
      </c>
      <c r="C1258" s="1" t="s">
        <v>99</v>
      </c>
      <c r="D1258" s="1" t="s">
        <v>1</v>
      </c>
      <c r="E1258">
        <v>44</v>
      </c>
      <c r="F1258" s="1" t="s">
        <v>14</v>
      </c>
      <c r="G1258" s="4">
        <v>234</v>
      </c>
      <c r="H1258" s="1" t="s">
        <v>6</v>
      </c>
      <c r="I1258" s="1" t="s">
        <v>6</v>
      </c>
      <c r="J1258" s="2">
        <v>5.3263888888888888E-2</v>
      </c>
      <c r="K1258" s="3">
        <v>10</v>
      </c>
      <c r="L1258" s="4">
        <f>HOUR(Acrescentar1[[#This Row],[tempo]])*60*60+MINUTE(Acrescentar1[[#This Row],[tempo]])*60+SECOND(Acrescentar1[[#This Row],[tempo]])</f>
        <v>4602</v>
      </c>
      <c r="M1258">
        <f>Acrescentar1[[#This Row],[tempo_s]]/Acrescentar1[[#This Row],[distancia]]</f>
        <v>460.2</v>
      </c>
      <c r="N1258" t="str">
        <f>TEXT(ROUNDDOWN(Acrescentar1[[#This Row],[ritmo_s]]/60,0),"00")</f>
        <v>07</v>
      </c>
      <c r="O1258" s="4" t="str">
        <f>TEXT(ROUND(((Acrescentar1[[#This Row],[ritmo_s]]/60-Acrescentar1[[#This Row],[comp_ritmo_min]])*100),2),"00")</f>
        <v>67</v>
      </c>
      <c r="P1258" t="str">
        <f>Acrescentar1[[#This Row],[comp_ritmo_min]]&amp;":"&amp;Acrescentar1[[#This Row],[comp_ritmo_seg]]</f>
        <v>07:67</v>
      </c>
    </row>
    <row r="1259" spans="1:16" x14ac:dyDescent="0.3">
      <c r="A1259">
        <v>1258</v>
      </c>
      <c r="B1259">
        <v>9587</v>
      </c>
      <c r="C1259" s="1" t="s">
        <v>100</v>
      </c>
      <c r="D1259" s="1" t="s">
        <v>1</v>
      </c>
      <c r="E1259">
        <v>32</v>
      </c>
      <c r="F1259" s="1" t="s">
        <v>2</v>
      </c>
      <c r="G1259" s="4">
        <v>168</v>
      </c>
      <c r="H1259" s="1" t="s">
        <v>6</v>
      </c>
      <c r="I1259" s="1" t="s">
        <v>6</v>
      </c>
      <c r="J1259" s="2">
        <v>5.3310185185185183E-2</v>
      </c>
      <c r="K1259" s="3">
        <v>10</v>
      </c>
      <c r="L1259" s="4">
        <f>HOUR(Acrescentar1[[#This Row],[tempo]])*60*60+MINUTE(Acrescentar1[[#This Row],[tempo]])*60+SECOND(Acrescentar1[[#This Row],[tempo]])</f>
        <v>4606</v>
      </c>
      <c r="M1259">
        <f>Acrescentar1[[#This Row],[tempo_s]]/Acrescentar1[[#This Row],[distancia]]</f>
        <v>460.6</v>
      </c>
      <c r="N1259" t="str">
        <f>TEXT(ROUNDDOWN(Acrescentar1[[#This Row],[ritmo_s]]/60,0),"00")</f>
        <v>07</v>
      </c>
      <c r="O1259" s="4" t="str">
        <f>TEXT(ROUND(((Acrescentar1[[#This Row],[ritmo_s]]/60-Acrescentar1[[#This Row],[comp_ritmo_min]])*100),2),"00")</f>
        <v>68</v>
      </c>
      <c r="P1259" t="str">
        <f>Acrescentar1[[#This Row],[comp_ritmo_min]]&amp;":"&amp;Acrescentar1[[#This Row],[comp_ritmo_seg]]</f>
        <v>07:68</v>
      </c>
    </row>
    <row r="1260" spans="1:16" x14ac:dyDescent="0.3">
      <c r="A1260">
        <v>1259</v>
      </c>
      <c r="B1260">
        <v>10770</v>
      </c>
      <c r="C1260" s="1" t="s">
        <v>101</v>
      </c>
      <c r="D1260" s="1" t="s">
        <v>1</v>
      </c>
      <c r="E1260">
        <v>47</v>
      </c>
      <c r="F1260" s="1" t="s">
        <v>16</v>
      </c>
      <c r="G1260" s="4">
        <v>192</v>
      </c>
      <c r="H1260" s="1" t="s">
        <v>6</v>
      </c>
      <c r="I1260" s="1" t="s">
        <v>6</v>
      </c>
      <c r="J1260" s="2">
        <v>5.334490740740741E-2</v>
      </c>
      <c r="K1260" s="3">
        <v>10</v>
      </c>
      <c r="L1260" s="4">
        <f>HOUR(Acrescentar1[[#This Row],[tempo]])*60*60+MINUTE(Acrescentar1[[#This Row],[tempo]])*60+SECOND(Acrescentar1[[#This Row],[tempo]])</f>
        <v>4609</v>
      </c>
      <c r="M1260">
        <f>Acrescentar1[[#This Row],[tempo_s]]/Acrescentar1[[#This Row],[distancia]]</f>
        <v>460.9</v>
      </c>
      <c r="N1260" t="str">
        <f>TEXT(ROUNDDOWN(Acrescentar1[[#This Row],[ritmo_s]]/60,0),"00")</f>
        <v>07</v>
      </c>
      <c r="O1260" s="4" t="str">
        <f>TEXT(ROUND(((Acrescentar1[[#This Row],[ritmo_s]]/60-Acrescentar1[[#This Row],[comp_ritmo_min]])*100),2),"00")</f>
        <v>68</v>
      </c>
      <c r="P1260" t="str">
        <f>Acrescentar1[[#This Row],[comp_ritmo_min]]&amp;":"&amp;Acrescentar1[[#This Row],[comp_ritmo_seg]]</f>
        <v>07:68</v>
      </c>
    </row>
    <row r="1261" spans="1:16" x14ac:dyDescent="0.3">
      <c r="A1261">
        <v>1260</v>
      </c>
      <c r="B1261">
        <v>10825</v>
      </c>
      <c r="C1261" s="1" t="s">
        <v>102</v>
      </c>
      <c r="D1261" s="1" t="s">
        <v>1</v>
      </c>
      <c r="E1261">
        <v>32</v>
      </c>
      <c r="F1261" s="1" t="s">
        <v>2</v>
      </c>
      <c r="G1261" s="4">
        <v>169</v>
      </c>
      <c r="H1261" s="1" t="s">
        <v>6</v>
      </c>
      <c r="I1261" s="1" t="s">
        <v>6</v>
      </c>
      <c r="J1261" s="2">
        <v>5.3402777777777778E-2</v>
      </c>
      <c r="K1261" s="3">
        <v>10</v>
      </c>
      <c r="L1261" s="4">
        <f>HOUR(Acrescentar1[[#This Row],[tempo]])*60*60+MINUTE(Acrescentar1[[#This Row],[tempo]])*60+SECOND(Acrescentar1[[#This Row],[tempo]])</f>
        <v>4614</v>
      </c>
      <c r="M1261">
        <f>Acrescentar1[[#This Row],[tempo_s]]/Acrescentar1[[#This Row],[distancia]]</f>
        <v>461.4</v>
      </c>
      <c r="N1261" t="str">
        <f>TEXT(ROUNDDOWN(Acrescentar1[[#This Row],[ritmo_s]]/60,0),"00")</f>
        <v>07</v>
      </c>
      <c r="O1261" s="4" t="str">
        <f>TEXT(ROUND(((Acrescentar1[[#This Row],[ritmo_s]]/60-Acrescentar1[[#This Row],[comp_ritmo_min]])*100),2),"00")</f>
        <v>69</v>
      </c>
      <c r="P1261" t="str">
        <f>Acrescentar1[[#This Row],[comp_ritmo_min]]&amp;":"&amp;Acrescentar1[[#This Row],[comp_ritmo_seg]]</f>
        <v>07:69</v>
      </c>
    </row>
    <row r="1262" spans="1:16" x14ac:dyDescent="0.3">
      <c r="A1262">
        <v>1261</v>
      </c>
      <c r="B1262">
        <v>9203</v>
      </c>
      <c r="C1262" s="1" t="s">
        <v>103</v>
      </c>
      <c r="D1262" s="1" t="s">
        <v>1</v>
      </c>
      <c r="E1262">
        <v>35</v>
      </c>
      <c r="F1262" s="1" t="s">
        <v>11</v>
      </c>
      <c r="G1262" s="4">
        <v>201</v>
      </c>
      <c r="H1262" s="1" t="s">
        <v>6</v>
      </c>
      <c r="I1262" s="1" t="s">
        <v>104</v>
      </c>
      <c r="J1262" s="2">
        <v>5.3460648148148146E-2</v>
      </c>
      <c r="K1262" s="3">
        <v>10</v>
      </c>
      <c r="L1262" s="4">
        <f>HOUR(Acrescentar1[[#This Row],[tempo]])*60*60+MINUTE(Acrescentar1[[#This Row],[tempo]])*60+SECOND(Acrescentar1[[#This Row],[tempo]])</f>
        <v>4619</v>
      </c>
      <c r="M1262">
        <f>Acrescentar1[[#This Row],[tempo_s]]/Acrescentar1[[#This Row],[distancia]]</f>
        <v>461.9</v>
      </c>
      <c r="N1262" t="str">
        <f>TEXT(ROUNDDOWN(Acrescentar1[[#This Row],[ritmo_s]]/60,0),"00")</f>
        <v>07</v>
      </c>
      <c r="O1262" s="4" t="str">
        <f>TEXT(ROUND(((Acrescentar1[[#This Row],[ritmo_s]]/60-Acrescentar1[[#This Row],[comp_ritmo_min]])*100),2),"00")</f>
        <v>70</v>
      </c>
      <c r="P1262" t="str">
        <f>Acrescentar1[[#This Row],[comp_ritmo_min]]&amp;":"&amp;Acrescentar1[[#This Row],[comp_ritmo_seg]]</f>
        <v>07:70</v>
      </c>
    </row>
    <row r="1263" spans="1:16" x14ac:dyDescent="0.3">
      <c r="A1263">
        <v>1262</v>
      </c>
      <c r="B1263">
        <v>9164</v>
      </c>
      <c r="C1263" s="1" t="s">
        <v>105</v>
      </c>
      <c r="D1263" s="1" t="s">
        <v>1</v>
      </c>
      <c r="E1263">
        <v>50</v>
      </c>
      <c r="F1263" s="1" t="s">
        <v>18</v>
      </c>
      <c r="G1263" s="4">
        <v>122</v>
      </c>
      <c r="H1263" s="1" t="s">
        <v>6</v>
      </c>
      <c r="I1263" s="1" t="s">
        <v>106</v>
      </c>
      <c r="J1263" s="2">
        <v>5.3530092592592594E-2</v>
      </c>
      <c r="K1263" s="3">
        <v>10</v>
      </c>
      <c r="L1263" s="4">
        <f>HOUR(Acrescentar1[[#This Row],[tempo]])*60*60+MINUTE(Acrescentar1[[#This Row],[tempo]])*60+SECOND(Acrescentar1[[#This Row],[tempo]])</f>
        <v>4625</v>
      </c>
      <c r="M1263">
        <f>Acrescentar1[[#This Row],[tempo_s]]/Acrescentar1[[#This Row],[distancia]]</f>
        <v>462.5</v>
      </c>
      <c r="N1263" t="str">
        <f>TEXT(ROUNDDOWN(Acrescentar1[[#This Row],[ritmo_s]]/60,0),"00")</f>
        <v>07</v>
      </c>
      <c r="O1263" s="4" t="str">
        <f>TEXT(ROUND(((Acrescentar1[[#This Row],[ritmo_s]]/60-Acrescentar1[[#This Row],[comp_ritmo_min]])*100),2),"00")</f>
        <v>71</v>
      </c>
      <c r="P1263" t="str">
        <f>Acrescentar1[[#This Row],[comp_ritmo_min]]&amp;":"&amp;Acrescentar1[[#This Row],[comp_ritmo_seg]]</f>
        <v>07:71</v>
      </c>
    </row>
    <row r="1264" spans="1:16" x14ac:dyDescent="0.3">
      <c r="A1264">
        <v>1263</v>
      </c>
      <c r="B1264">
        <v>9161</v>
      </c>
      <c r="C1264" s="1" t="s">
        <v>107</v>
      </c>
      <c r="D1264" s="1" t="s">
        <v>1</v>
      </c>
      <c r="E1264">
        <v>61</v>
      </c>
      <c r="F1264" s="1" t="s">
        <v>51</v>
      </c>
      <c r="G1264" s="4">
        <v>54</v>
      </c>
      <c r="H1264" s="1" t="s">
        <v>6</v>
      </c>
      <c r="I1264" s="1" t="s">
        <v>106</v>
      </c>
      <c r="J1264" s="2">
        <v>5.3553240740740742E-2</v>
      </c>
      <c r="K1264" s="3">
        <v>10</v>
      </c>
      <c r="L1264" s="4">
        <f>HOUR(Acrescentar1[[#This Row],[tempo]])*60*60+MINUTE(Acrescentar1[[#This Row],[tempo]])*60+SECOND(Acrescentar1[[#This Row],[tempo]])</f>
        <v>4627</v>
      </c>
      <c r="M1264">
        <f>Acrescentar1[[#This Row],[tempo_s]]/Acrescentar1[[#This Row],[distancia]]</f>
        <v>462.7</v>
      </c>
      <c r="N1264" t="str">
        <f>TEXT(ROUNDDOWN(Acrescentar1[[#This Row],[ritmo_s]]/60,0),"00")</f>
        <v>07</v>
      </c>
      <c r="O1264" s="4" t="str">
        <f>TEXT(ROUND(((Acrescentar1[[#This Row],[ritmo_s]]/60-Acrescentar1[[#This Row],[comp_ritmo_min]])*100),2),"00")</f>
        <v>71</v>
      </c>
      <c r="P1264" t="str">
        <f>Acrescentar1[[#This Row],[comp_ritmo_min]]&amp;":"&amp;Acrescentar1[[#This Row],[comp_ritmo_seg]]</f>
        <v>07:71</v>
      </c>
    </row>
    <row r="1265" spans="1:16" x14ac:dyDescent="0.3">
      <c r="A1265">
        <v>1264</v>
      </c>
      <c r="B1265">
        <v>9408</v>
      </c>
      <c r="C1265" s="1" t="s">
        <v>108</v>
      </c>
      <c r="D1265" s="1" t="s">
        <v>1</v>
      </c>
      <c r="E1265">
        <v>38</v>
      </c>
      <c r="F1265" s="1" t="s">
        <v>11</v>
      </c>
      <c r="G1265" s="4">
        <v>202</v>
      </c>
      <c r="H1265" s="1" t="s">
        <v>6</v>
      </c>
      <c r="I1265" s="1" t="s">
        <v>45</v>
      </c>
      <c r="J1265" s="2">
        <v>5.3576388888888889E-2</v>
      </c>
      <c r="K1265" s="3">
        <v>10</v>
      </c>
      <c r="L1265" s="4">
        <f>HOUR(Acrescentar1[[#This Row],[tempo]])*60*60+MINUTE(Acrescentar1[[#This Row],[tempo]])*60+SECOND(Acrescentar1[[#This Row],[tempo]])</f>
        <v>4629</v>
      </c>
      <c r="M1265">
        <f>Acrescentar1[[#This Row],[tempo_s]]/Acrescentar1[[#This Row],[distancia]]</f>
        <v>462.9</v>
      </c>
      <c r="N1265" t="str">
        <f>TEXT(ROUNDDOWN(Acrescentar1[[#This Row],[ritmo_s]]/60,0),"00")</f>
        <v>07</v>
      </c>
      <c r="O1265" s="4" t="str">
        <f>TEXT(ROUND(((Acrescentar1[[#This Row],[ritmo_s]]/60-Acrescentar1[[#This Row],[comp_ritmo_min]])*100),2),"00")</f>
        <v>72</v>
      </c>
      <c r="P1265" t="str">
        <f>Acrescentar1[[#This Row],[comp_ritmo_min]]&amp;":"&amp;Acrescentar1[[#This Row],[comp_ritmo_seg]]</f>
        <v>07:72</v>
      </c>
    </row>
    <row r="1266" spans="1:16" x14ac:dyDescent="0.3">
      <c r="A1266">
        <v>1265</v>
      </c>
      <c r="B1266">
        <v>9944</v>
      </c>
      <c r="C1266" s="1" t="s">
        <v>109</v>
      </c>
      <c r="D1266" s="1" t="s">
        <v>1</v>
      </c>
      <c r="E1266">
        <v>40</v>
      </c>
      <c r="F1266" s="1" t="s">
        <v>14</v>
      </c>
      <c r="G1266" s="4">
        <v>235</v>
      </c>
      <c r="H1266" s="1" t="s">
        <v>6</v>
      </c>
      <c r="I1266" s="1" t="s">
        <v>6</v>
      </c>
      <c r="J1266" s="2">
        <v>5.3587962962962962E-2</v>
      </c>
      <c r="K1266" s="3">
        <v>10</v>
      </c>
      <c r="L1266" s="4">
        <f>HOUR(Acrescentar1[[#This Row],[tempo]])*60*60+MINUTE(Acrescentar1[[#This Row],[tempo]])*60+SECOND(Acrescentar1[[#This Row],[tempo]])</f>
        <v>4630</v>
      </c>
      <c r="M1266">
        <f>Acrescentar1[[#This Row],[tempo_s]]/Acrescentar1[[#This Row],[distancia]]</f>
        <v>463</v>
      </c>
      <c r="N1266" t="str">
        <f>TEXT(ROUNDDOWN(Acrescentar1[[#This Row],[ritmo_s]]/60,0),"00")</f>
        <v>07</v>
      </c>
      <c r="O1266" s="4" t="str">
        <f>TEXT(ROUND(((Acrescentar1[[#This Row],[ritmo_s]]/60-Acrescentar1[[#This Row],[comp_ritmo_min]])*100),2),"00")</f>
        <v>72</v>
      </c>
      <c r="P1266" t="str">
        <f>Acrescentar1[[#This Row],[comp_ritmo_min]]&amp;":"&amp;Acrescentar1[[#This Row],[comp_ritmo_seg]]</f>
        <v>07:72</v>
      </c>
    </row>
    <row r="1267" spans="1:16" x14ac:dyDescent="0.3">
      <c r="A1267">
        <v>1266</v>
      </c>
      <c r="B1267">
        <v>10397</v>
      </c>
      <c r="C1267" s="1" t="s">
        <v>110</v>
      </c>
      <c r="D1267" s="1" t="s">
        <v>1</v>
      </c>
      <c r="E1267">
        <v>26</v>
      </c>
      <c r="F1267" s="1" t="s">
        <v>36</v>
      </c>
      <c r="G1267" s="4">
        <v>99</v>
      </c>
      <c r="H1267" s="1" t="s">
        <v>6</v>
      </c>
      <c r="I1267" s="1" t="s">
        <v>6</v>
      </c>
      <c r="J1267" s="2">
        <v>5.3622685185185183E-2</v>
      </c>
      <c r="K1267" s="3">
        <v>10</v>
      </c>
      <c r="L1267" s="4">
        <f>HOUR(Acrescentar1[[#This Row],[tempo]])*60*60+MINUTE(Acrescentar1[[#This Row],[tempo]])*60+SECOND(Acrescentar1[[#This Row],[tempo]])</f>
        <v>4633</v>
      </c>
      <c r="M1267">
        <f>Acrescentar1[[#This Row],[tempo_s]]/Acrescentar1[[#This Row],[distancia]]</f>
        <v>463.3</v>
      </c>
      <c r="N1267" t="str">
        <f>TEXT(ROUNDDOWN(Acrescentar1[[#This Row],[ritmo_s]]/60,0),"00")</f>
        <v>07</v>
      </c>
      <c r="O1267" s="4" t="str">
        <f>TEXT(ROUND(((Acrescentar1[[#This Row],[ritmo_s]]/60-Acrescentar1[[#This Row],[comp_ritmo_min]])*100),2),"00")</f>
        <v>72</v>
      </c>
      <c r="P1267" t="str">
        <f>Acrescentar1[[#This Row],[comp_ritmo_min]]&amp;":"&amp;Acrescentar1[[#This Row],[comp_ritmo_seg]]</f>
        <v>07:72</v>
      </c>
    </row>
    <row r="1268" spans="1:16" x14ac:dyDescent="0.3">
      <c r="A1268">
        <v>1267</v>
      </c>
      <c r="B1268">
        <v>10237</v>
      </c>
      <c r="C1268" s="1" t="s">
        <v>111</v>
      </c>
      <c r="D1268" s="1" t="s">
        <v>1</v>
      </c>
      <c r="E1268">
        <v>39</v>
      </c>
      <c r="F1268" s="1" t="s">
        <v>11</v>
      </c>
      <c r="G1268" s="4">
        <v>203</v>
      </c>
      <c r="H1268" s="1" t="s">
        <v>6</v>
      </c>
      <c r="I1268" s="1" t="s">
        <v>6</v>
      </c>
      <c r="J1268" s="2">
        <v>5.3796296296296293E-2</v>
      </c>
      <c r="K1268" s="3">
        <v>10</v>
      </c>
      <c r="L1268" s="4">
        <f>HOUR(Acrescentar1[[#This Row],[tempo]])*60*60+MINUTE(Acrescentar1[[#This Row],[tempo]])*60+SECOND(Acrescentar1[[#This Row],[tempo]])</f>
        <v>4648</v>
      </c>
      <c r="M1268">
        <f>Acrescentar1[[#This Row],[tempo_s]]/Acrescentar1[[#This Row],[distancia]]</f>
        <v>464.8</v>
      </c>
      <c r="N1268" t="str">
        <f>TEXT(ROUNDDOWN(Acrescentar1[[#This Row],[ritmo_s]]/60,0),"00")</f>
        <v>07</v>
      </c>
      <c r="O1268" s="4" t="str">
        <f>TEXT(ROUND(((Acrescentar1[[#This Row],[ritmo_s]]/60-Acrescentar1[[#This Row],[comp_ritmo_min]])*100),2),"00")</f>
        <v>75</v>
      </c>
      <c r="P1268" t="str">
        <f>Acrescentar1[[#This Row],[comp_ritmo_min]]&amp;":"&amp;Acrescentar1[[#This Row],[comp_ritmo_seg]]</f>
        <v>07:75</v>
      </c>
    </row>
    <row r="1269" spans="1:16" x14ac:dyDescent="0.3">
      <c r="A1269">
        <v>1268</v>
      </c>
      <c r="B1269">
        <v>9913</v>
      </c>
      <c r="C1269" s="1" t="s">
        <v>112</v>
      </c>
      <c r="D1269" s="1" t="s">
        <v>1</v>
      </c>
      <c r="E1269">
        <v>34</v>
      </c>
      <c r="F1269" s="1" t="s">
        <v>2</v>
      </c>
      <c r="G1269" s="4">
        <v>170</v>
      </c>
      <c r="H1269" s="1" t="s">
        <v>6</v>
      </c>
      <c r="I1269" s="1" t="s">
        <v>6</v>
      </c>
      <c r="J1269" s="2">
        <v>5.3865740740740742E-2</v>
      </c>
      <c r="K1269" s="3">
        <v>10</v>
      </c>
      <c r="L1269" s="4">
        <f>HOUR(Acrescentar1[[#This Row],[tempo]])*60*60+MINUTE(Acrescentar1[[#This Row],[tempo]])*60+SECOND(Acrescentar1[[#This Row],[tempo]])</f>
        <v>4654</v>
      </c>
      <c r="M1269">
        <f>Acrescentar1[[#This Row],[tempo_s]]/Acrescentar1[[#This Row],[distancia]]</f>
        <v>465.4</v>
      </c>
      <c r="N1269" t="str">
        <f>TEXT(ROUNDDOWN(Acrescentar1[[#This Row],[ritmo_s]]/60,0),"00")</f>
        <v>07</v>
      </c>
      <c r="O1269" s="4" t="str">
        <f>TEXT(ROUND(((Acrescentar1[[#This Row],[ritmo_s]]/60-Acrescentar1[[#This Row],[comp_ritmo_min]])*100),2),"00")</f>
        <v>76</v>
      </c>
      <c r="P1269" t="str">
        <f>Acrescentar1[[#This Row],[comp_ritmo_min]]&amp;":"&amp;Acrescentar1[[#This Row],[comp_ritmo_seg]]</f>
        <v>07:76</v>
      </c>
    </row>
    <row r="1270" spans="1:16" x14ac:dyDescent="0.3">
      <c r="A1270">
        <v>1269</v>
      </c>
      <c r="B1270">
        <v>10869</v>
      </c>
      <c r="C1270" s="1" t="s">
        <v>113</v>
      </c>
      <c r="D1270" s="1" t="s">
        <v>1</v>
      </c>
      <c r="E1270">
        <v>38</v>
      </c>
      <c r="F1270" s="1" t="s">
        <v>11</v>
      </c>
      <c r="G1270" s="4">
        <v>204</v>
      </c>
      <c r="H1270" s="1" t="s">
        <v>6</v>
      </c>
      <c r="I1270" s="1" t="s">
        <v>6</v>
      </c>
      <c r="J1270" s="2">
        <v>5.3935185185185183E-2</v>
      </c>
      <c r="K1270" s="3">
        <v>10</v>
      </c>
      <c r="L1270" s="4">
        <f>HOUR(Acrescentar1[[#This Row],[tempo]])*60*60+MINUTE(Acrescentar1[[#This Row],[tempo]])*60+SECOND(Acrescentar1[[#This Row],[tempo]])</f>
        <v>4660</v>
      </c>
      <c r="M1270">
        <f>Acrescentar1[[#This Row],[tempo_s]]/Acrescentar1[[#This Row],[distancia]]</f>
        <v>466</v>
      </c>
      <c r="N1270" t="str">
        <f>TEXT(ROUNDDOWN(Acrescentar1[[#This Row],[ritmo_s]]/60,0),"00")</f>
        <v>07</v>
      </c>
      <c r="O1270" s="4" t="str">
        <f>TEXT(ROUND(((Acrescentar1[[#This Row],[ritmo_s]]/60-Acrescentar1[[#This Row],[comp_ritmo_min]])*100),2),"00")</f>
        <v>77</v>
      </c>
      <c r="P1270" t="str">
        <f>Acrescentar1[[#This Row],[comp_ritmo_min]]&amp;":"&amp;Acrescentar1[[#This Row],[comp_ritmo_seg]]</f>
        <v>07:77</v>
      </c>
    </row>
    <row r="1271" spans="1:16" x14ac:dyDescent="0.3">
      <c r="A1271">
        <v>1270</v>
      </c>
      <c r="B1271">
        <v>11078</v>
      </c>
      <c r="C1271" s="1" t="s">
        <v>114</v>
      </c>
      <c r="D1271" s="1" t="s">
        <v>1</v>
      </c>
      <c r="E1271">
        <v>44</v>
      </c>
      <c r="F1271" s="1" t="s">
        <v>14</v>
      </c>
      <c r="G1271" s="4">
        <v>236</v>
      </c>
      <c r="H1271" s="1" t="s">
        <v>6</v>
      </c>
      <c r="I1271" s="1" t="s">
        <v>6</v>
      </c>
      <c r="J1271" s="2">
        <v>5.395833333333333E-2</v>
      </c>
      <c r="K1271" s="3">
        <v>10</v>
      </c>
      <c r="L1271" s="4">
        <f>HOUR(Acrescentar1[[#This Row],[tempo]])*60*60+MINUTE(Acrescentar1[[#This Row],[tempo]])*60+SECOND(Acrescentar1[[#This Row],[tempo]])</f>
        <v>4662</v>
      </c>
      <c r="M1271">
        <f>Acrescentar1[[#This Row],[tempo_s]]/Acrescentar1[[#This Row],[distancia]]</f>
        <v>466.2</v>
      </c>
      <c r="N1271" t="str">
        <f>TEXT(ROUNDDOWN(Acrescentar1[[#This Row],[ritmo_s]]/60,0),"00")</f>
        <v>07</v>
      </c>
      <c r="O1271" s="4" t="str">
        <f>TEXT(ROUND(((Acrescentar1[[#This Row],[ritmo_s]]/60-Acrescentar1[[#This Row],[comp_ritmo_min]])*100),2),"00")</f>
        <v>77</v>
      </c>
      <c r="P1271" t="str">
        <f>Acrescentar1[[#This Row],[comp_ritmo_min]]&amp;":"&amp;Acrescentar1[[#This Row],[comp_ritmo_seg]]</f>
        <v>07:77</v>
      </c>
    </row>
    <row r="1272" spans="1:16" x14ac:dyDescent="0.3">
      <c r="A1272">
        <v>1271</v>
      </c>
      <c r="B1272">
        <v>8920</v>
      </c>
      <c r="C1272" s="1" t="s">
        <v>115</v>
      </c>
      <c r="D1272" s="1" t="s">
        <v>1</v>
      </c>
      <c r="E1272">
        <v>48</v>
      </c>
      <c r="F1272" s="1" t="s">
        <v>16</v>
      </c>
      <c r="G1272" s="4">
        <v>193</v>
      </c>
      <c r="H1272" s="1" t="s">
        <v>6</v>
      </c>
      <c r="I1272" s="1" t="s">
        <v>9</v>
      </c>
      <c r="J1272" s="2">
        <v>5.4004629629629632E-2</v>
      </c>
      <c r="K1272" s="3">
        <v>10</v>
      </c>
      <c r="L1272" s="4">
        <f>HOUR(Acrescentar1[[#This Row],[tempo]])*60*60+MINUTE(Acrescentar1[[#This Row],[tempo]])*60+SECOND(Acrescentar1[[#This Row],[tempo]])</f>
        <v>4666</v>
      </c>
      <c r="M1272">
        <f>Acrescentar1[[#This Row],[tempo_s]]/Acrescentar1[[#This Row],[distancia]]</f>
        <v>466.6</v>
      </c>
      <c r="N1272" t="str">
        <f>TEXT(ROUNDDOWN(Acrescentar1[[#This Row],[ritmo_s]]/60,0),"00")</f>
        <v>07</v>
      </c>
      <c r="O1272" s="4" t="str">
        <f>TEXT(ROUND(((Acrescentar1[[#This Row],[ritmo_s]]/60-Acrescentar1[[#This Row],[comp_ritmo_min]])*100),2),"00")</f>
        <v>78</v>
      </c>
      <c r="P1272" t="str">
        <f>Acrescentar1[[#This Row],[comp_ritmo_min]]&amp;":"&amp;Acrescentar1[[#This Row],[comp_ritmo_seg]]</f>
        <v>07:78</v>
      </c>
    </row>
    <row r="1273" spans="1:16" x14ac:dyDescent="0.3">
      <c r="A1273">
        <v>1272</v>
      </c>
      <c r="B1273">
        <v>9178</v>
      </c>
      <c r="C1273" s="1" t="s">
        <v>116</v>
      </c>
      <c r="D1273" s="1" t="s">
        <v>1</v>
      </c>
      <c r="E1273">
        <v>45</v>
      </c>
      <c r="F1273" s="1" t="s">
        <v>16</v>
      </c>
      <c r="G1273" s="4">
        <v>194</v>
      </c>
      <c r="H1273" s="1" t="s">
        <v>6</v>
      </c>
      <c r="I1273" s="1" t="s">
        <v>117</v>
      </c>
      <c r="J1273" s="2">
        <v>5.4270833333333331E-2</v>
      </c>
      <c r="K1273" s="3">
        <v>10</v>
      </c>
      <c r="L1273" s="4">
        <f>HOUR(Acrescentar1[[#This Row],[tempo]])*60*60+MINUTE(Acrescentar1[[#This Row],[tempo]])*60+SECOND(Acrescentar1[[#This Row],[tempo]])</f>
        <v>4689</v>
      </c>
      <c r="M1273">
        <f>Acrescentar1[[#This Row],[tempo_s]]/Acrescentar1[[#This Row],[distancia]]</f>
        <v>468.9</v>
      </c>
      <c r="N1273" t="str">
        <f>TEXT(ROUNDDOWN(Acrescentar1[[#This Row],[ritmo_s]]/60,0),"00")</f>
        <v>07</v>
      </c>
      <c r="O1273" s="4" t="str">
        <f>TEXT(ROUND(((Acrescentar1[[#This Row],[ritmo_s]]/60-Acrescentar1[[#This Row],[comp_ritmo_min]])*100),2),"00")</f>
        <v>82</v>
      </c>
      <c r="P1273" t="str">
        <f>Acrescentar1[[#This Row],[comp_ritmo_min]]&amp;":"&amp;Acrescentar1[[#This Row],[comp_ritmo_seg]]</f>
        <v>07:82</v>
      </c>
    </row>
    <row r="1274" spans="1:16" x14ac:dyDescent="0.3">
      <c r="A1274">
        <v>1273</v>
      </c>
      <c r="B1274">
        <v>10036</v>
      </c>
      <c r="C1274" s="1" t="s">
        <v>118</v>
      </c>
      <c r="D1274" s="1" t="s">
        <v>1</v>
      </c>
      <c r="E1274">
        <v>65</v>
      </c>
      <c r="F1274" s="1" t="s">
        <v>38</v>
      </c>
      <c r="G1274" s="4">
        <v>14</v>
      </c>
      <c r="H1274" s="1" t="s">
        <v>6</v>
      </c>
      <c r="I1274" s="1" t="s">
        <v>6</v>
      </c>
      <c r="J1274" s="2">
        <v>5.4502314814814816E-2</v>
      </c>
      <c r="K1274" s="3">
        <v>10</v>
      </c>
      <c r="L1274" s="4">
        <f>HOUR(Acrescentar1[[#This Row],[tempo]])*60*60+MINUTE(Acrescentar1[[#This Row],[tempo]])*60+SECOND(Acrescentar1[[#This Row],[tempo]])</f>
        <v>4709</v>
      </c>
      <c r="M1274">
        <f>Acrescentar1[[#This Row],[tempo_s]]/Acrescentar1[[#This Row],[distancia]]</f>
        <v>470.9</v>
      </c>
      <c r="N1274" t="str">
        <f>TEXT(ROUNDDOWN(Acrescentar1[[#This Row],[ritmo_s]]/60,0),"00")</f>
        <v>07</v>
      </c>
      <c r="O1274" s="4" t="str">
        <f>TEXT(ROUND(((Acrescentar1[[#This Row],[ritmo_s]]/60-Acrescentar1[[#This Row],[comp_ritmo_min]])*100),2),"00")</f>
        <v>85</v>
      </c>
      <c r="P1274" t="str">
        <f>Acrescentar1[[#This Row],[comp_ritmo_min]]&amp;":"&amp;Acrescentar1[[#This Row],[comp_ritmo_seg]]</f>
        <v>07:85</v>
      </c>
    </row>
    <row r="1275" spans="1:16" x14ac:dyDescent="0.3">
      <c r="A1275">
        <v>1274</v>
      </c>
      <c r="B1275">
        <v>9019</v>
      </c>
      <c r="C1275" s="1" t="s">
        <v>119</v>
      </c>
      <c r="D1275" s="1" t="s">
        <v>1</v>
      </c>
      <c r="E1275">
        <v>29</v>
      </c>
      <c r="F1275" s="1" t="s">
        <v>36</v>
      </c>
      <c r="G1275" s="4">
        <v>100</v>
      </c>
      <c r="H1275" s="1" t="s">
        <v>6</v>
      </c>
      <c r="I1275" s="1" t="s">
        <v>9</v>
      </c>
      <c r="J1275" s="2">
        <v>5.4537037037037037E-2</v>
      </c>
      <c r="K1275" s="3">
        <v>10</v>
      </c>
      <c r="L1275" s="4">
        <f>HOUR(Acrescentar1[[#This Row],[tempo]])*60*60+MINUTE(Acrescentar1[[#This Row],[tempo]])*60+SECOND(Acrescentar1[[#This Row],[tempo]])</f>
        <v>4712</v>
      </c>
      <c r="M1275">
        <f>Acrescentar1[[#This Row],[tempo_s]]/Acrescentar1[[#This Row],[distancia]]</f>
        <v>471.2</v>
      </c>
      <c r="N1275" t="str">
        <f>TEXT(ROUNDDOWN(Acrescentar1[[#This Row],[ritmo_s]]/60,0),"00")</f>
        <v>07</v>
      </c>
      <c r="O1275" s="4" t="str">
        <f>TEXT(ROUND(((Acrescentar1[[#This Row],[ritmo_s]]/60-Acrescentar1[[#This Row],[comp_ritmo_min]])*100),2),"00")</f>
        <v>85</v>
      </c>
      <c r="P1275" t="str">
        <f>Acrescentar1[[#This Row],[comp_ritmo_min]]&amp;":"&amp;Acrescentar1[[#This Row],[comp_ritmo_seg]]</f>
        <v>07:85</v>
      </c>
    </row>
    <row r="1276" spans="1:16" x14ac:dyDescent="0.3">
      <c r="A1276">
        <v>1275</v>
      </c>
      <c r="B1276">
        <v>10899</v>
      </c>
      <c r="C1276" s="1" t="s">
        <v>120</v>
      </c>
      <c r="D1276" s="1" t="s">
        <v>1</v>
      </c>
      <c r="E1276">
        <v>32</v>
      </c>
      <c r="F1276" s="1" t="s">
        <v>2</v>
      </c>
      <c r="G1276" s="4">
        <v>171</v>
      </c>
      <c r="H1276" s="1" t="s">
        <v>6</v>
      </c>
      <c r="I1276" s="1" t="s">
        <v>6</v>
      </c>
      <c r="J1276" s="2">
        <v>5.4560185185185184E-2</v>
      </c>
      <c r="K1276" s="3">
        <v>10</v>
      </c>
      <c r="L1276" s="4">
        <f>HOUR(Acrescentar1[[#This Row],[tempo]])*60*60+MINUTE(Acrescentar1[[#This Row],[tempo]])*60+SECOND(Acrescentar1[[#This Row],[tempo]])</f>
        <v>4714</v>
      </c>
      <c r="M1276">
        <f>Acrescentar1[[#This Row],[tempo_s]]/Acrescentar1[[#This Row],[distancia]]</f>
        <v>471.4</v>
      </c>
      <c r="N1276" t="str">
        <f>TEXT(ROUNDDOWN(Acrescentar1[[#This Row],[ritmo_s]]/60,0),"00")</f>
        <v>07</v>
      </c>
      <c r="O1276" s="4" t="str">
        <f>TEXT(ROUND(((Acrescentar1[[#This Row],[ritmo_s]]/60-Acrescentar1[[#This Row],[comp_ritmo_min]])*100),2),"00")</f>
        <v>86</v>
      </c>
      <c r="P1276" t="str">
        <f>Acrescentar1[[#This Row],[comp_ritmo_min]]&amp;":"&amp;Acrescentar1[[#This Row],[comp_ritmo_seg]]</f>
        <v>07:86</v>
      </c>
    </row>
    <row r="1277" spans="1:16" x14ac:dyDescent="0.3">
      <c r="A1277">
        <v>1276</v>
      </c>
      <c r="B1277">
        <v>9824</v>
      </c>
      <c r="C1277" s="1" t="s">
        <v>121</v>
      </c>
      <c r="D1277" s="1" t="s">
        <v>1</v>
      </c>
      <c r="E1277">
        <v>49</v>
      </c>
      <c r="F1277" s="1" t="s">
        <v>16</v>
      </c>
      <c r="G1277" s="4">
        <v>195</v>
      </c>
      <c r="H1277" s="1" t="s">
        <v>6</v>
      </c>
      <c r="I1277" s="1" t="s">
        <v>6</v>
      </c>
      <c r="J1277" s="2">
        <v>5.4606481481481478E-2</v>
      </c>
      <c r="K1277" s="3">
        <v>10</v>
      </c>
      <c r="L1277" s="4">
        <f>HOUR(Acrescentar1[[#This Row],[tempo]])*60*60+MINUTE(Acrescentar1[[#This Row],[tempo]])*60+SECOND(Acrescentar1[[#This Row],[tempo]])</f>
        <v>4718</v>
      </c>
      <c r="M1277">
        <f>Acrescentar1[[#This Row],[tempo_s]]/Acrescentar1[[#This Row],[distancia]]</f>
        <v>471.8</v>
      </c>
      <c r="N1277" t="str">
        <f>TEXT(ROUNDDOWN(Acrescentar1[[#This Row],[ritmo_s]]/60,0),"00")</f>
        <v>07</v>
      </c>
      <c r="O1277" s="4" t="str">
        <f>TEXT(ROUND(((Acrescentar1[[#This Row],[ritmo_s]]/60-Acrescentar1[[#This Row],[comp_ritmo_min]])*100),2),"00")</f>
        <v>86</v>
      </c>
      <c r="P1277" t="str">
        <f>Acrescentar1[[#This Row],[comp_ritmo_min]]&amp;":"&amp;Acrescentar1[[#This Row],[comp_ritmo_seg]]</f>
        <v>07:86</v>
      </c>
    </row>
    <row r="1278" spans="1:16" x14ac:dyDescent="0.3">
      <c r="A1278">
        <v>1277</v>
      </c>
      <c r="B1278">
        <v>9581</v>
      </c>
      <c r="C1278" s="1" t="s">
        <v>122</v>
      </c>
      <c r="D1278" s="1" t="s">
        <v>1</v>
      </c>
      <c r="E1278">
        <v>53</v>
      </c>
      <c r="F1278" s="1" t="s">
        <v>18</v>
      </c>
      <c r="G1278" s="4">
        <v>123</v>
      </c>
      <c r="H1278" s="1" t="s">
        <v>6</v>
      </c>
      <c r="I1278" s="1" t="s">
        <v>6</v>
      </c>
      <c r="J1278" s="2">
        <v>5.4629629629629632E-2</v>
      </c>
      <c r="K1278" s="3">
        <v>10</v>
      </c>
      <c r="L1278" s="4">
        <f>HOUR(Acrescentar1[[#This Row],[tempo]])*60*60+MINUTE(Acrescentar1[[#This Row],[tempo]])*60+SECOND(Acrescentar1[[#This Row],[tempo]])</f>
        <v>4720</v>
      </c>
      <c r="M1278">
        <f>Acrescentar1[[#This Row],[tempo_s]]/Acrescentar1[[#This Row],[distancia]]</f>
        <v>472</v>
      </c>
      <c r="N1278" t="str">
        <f>TEXT(ROUNDDOWN(Acrescentar1[[#This Row],[ritmo_s]]/60,0),"00")</f>
        <v>07</v>
      </c>
      <c r="O1278" s="4" t="str">
        <f>TEXT(ROUND(((Acrescentar1[[#This Row],[ritmo_s]]/60-Acrescentar1[[#This Row],[comp_ritmo_min]])*100),2),"00")</f>
        <v>87</v>
      </c>
      <c r="P1278" t="str">
        <f>Acrescentar1[[#This Row],[comp_ritmo_min]]&amp;":"&amp;Acrescentar1[[#This Row],[comp_ritmo_seg]]</f>
        <v>07:87</v>
      </c>
    </row>
    <row r="1279" spans="1:16" x14ac:dyDescent="0.3">
      <c r="A1279">
        <v>1278</v>
      </c>
      <c r="B1279">
        <v>8907</v>
      </c>
      <c r="C1279" s="1" t="s">
        <v>123</v>
      </c>
      <c r="D1279" s="1" t="s">
        <v>1</v>
      </c>
      <c r="E1279">
        <v>33</v>
      </c>
      <c r="F1279" s="1" t="s">
        <v>2</v>
      </c>
      <c r="G1279" s="4">
        <v>172</v>
      </c>
      <c r="H1279" s="1" t="s">
        <v>6</v>
      </c>
      <c r="I1279" s="1" t="s">
        <v>9</v>
      </c>
      <c r="J1279" s="2">
        <v>5.4722222222222221E-2</v>
      </c>
      <c r="K1279" s="3">
        <v>10</v>
      </c>
      <c r="L1279" s="4">
        <f>HOUR(Acrescentar1[[#This Row],[tempo]])*60*60+MINUTE(Acrescentar1[[#This Row],[tempo]])*60+SECOND(Acrescentar1[[#This Row],[tempo]])</f>
        <v>4728</v>
      </c>
      <c r="M1279">
        <f>Acrescentar1[[#This Row],[tempo_s]]/Acrescentar1[[#This Row],[distancia]]</f>
        <v>472.8</v>
      </c>
      <c r="N1279" t="str">
        <f>TEXT(ROUNDDOWN(Acrescentar1[[#This Row],[ritmo_s]]/60,0),"00")</f>
        <v>07</v>
      </c>
      <c r="O1279" s="4" t="str">
        <f>TEXT(ROUND(((Acrescentar1[[#This Row],[ritmo_s]]/60-Acrescentar1[[#This Row],[comp_ritmo_min]])*100),2),"00")</f>
        <v>88</v>
      </c>
      <c r="P1279" t="str">
        <f>Acrescentar1[[#This Row],[comp_ritmo_min]]&amp;":"&amp;Acrescentar1[[#This Row],[comp_ritmo_seg]]</f>
        <v>07:88</v>
      </c>
    </row>
    <row r="1280" spans="1:16" x14ac:dyDescent="0.3">
      <c r="A1280">
        <v>1279</v>
      </c>
      <c r="B1280">
        <v>10938</v>
      </c>
      <c r="C1280" s="1" t="s">
        <v>124</v>
      </c>
      <c r="D1280" s="1" t="s">
        <v>1</v>
      </c>
      <c r="E1280">
        <v>34</v>
      </c>
      <c r="F1280" s="1" t="s">
        <v>2</v>
      </c>
      <c r="G1280" s="4">
        <v>173</v>
      </c>
      <c r="H1280" s="1" t="s">
        <v>6</v>
      </c>
      <c r="I1280" s="1" t="s">
        <v>6</v>
      </c>
      <c r="J1280" s="2">
        <v>5.5185185185185184E-2</v>
      </c>
      <c r="K1280" s="3">
        <v>10</v>
      </c>
      <c r="L1280" s="4">
        <f>HOUR(Acrescentar1[[#This Row],[tempo]])*60*60+MINUTE(Acrescentar1[[#This Row],[tempo]])*60+SECOND(Acrescentar1[[#This Row],[tempo]])</f>
        <v>4768</v>
      </c>
      <c r="M1280">
        <f>Acrescentar1[[#This Row],[tempo_s]]/Acrescentar1[[#This Row],[distancia]]</f>
        <v>476.8</v>
      </c>
      <c r="N1280" t="str">
        <f>TEXT(ROUNDDOWN(Acrescentar1[[#This Row],[ritmo_s]]/60,0),"00")</f>
        <v>07</v>
      </c>
      <c r="O1280" s="4" t="str">
        <f>TEXT(ROUND(((Acrescentar1[[#This Row],[ritmo_s]]/60-Acrescentar1[[#This Row],[comp_ritmo_min]])*100),2),"00")</f>
        <v>95</v>
      </c>
      <c r="P1280" t="str">
        <f>Acrescentar1[[#This Row],[comp_ritmo_min]]&amp;":"&amp;Acrescentar1[[#This Row],[comp_ritmo_seg]]</f>
        <v>07:95</v>
      </c>
    </row>
    <row r="1281" spans="1:16" x14ac:dyDescent="0.3">
      <c r="A1281">
        <v>1280</v>
      </c>
      <c r="B1281">
        <v>10925</v>
      </c>
      <c r="C1281" s="1" t="s">
        <v>125</v>
      </c>
      <c r="D1281" s="1" t="s">
        <v>1</v>
      </c>
      <c r="E1281">
        <v>24</v>
      </c>
      <c r="F1281" s="1" t="s">
        <v>5</v>
      </c>
      <c r="G1281" s="4">
        <v>51</v>
      </c>
      <c r="H1281" s="1" t="s">
        <v>6</v>
      </c>
      <c r="I1281" s="1" t="s">
        <v>6</v>
      </c>
      <c r="J1281" s="2">
        <v>5.5219907407407405E-2</v>
      </c>
      <c r="K1281" s="3">
        <v>10</v>
      </c>
      <c r="L1281" s="4">
        <f>HOUR(Acrescentar1[[#This Row],[tempo]])*60*60+MINUTE(Acrescentar1[[#This Row],[tempo]])*60+SECOND(Acrescentar1[[#This Row],[tempo]])</f>
        <v>4771</v>
      </c>
      <c r="M1281">
        <f>Acrescentar1[[#This Row],[tempo_s]]/Acrescentar1[[#This Row],[distancia]]</f>
        <v>477.1</v>
      </c>
      <c r="N1281" t="str">
        <f>TEXT(ROUNDDOWN(Acrescentar1[[#This Row],[ritmo_s]]/60,0),"00")</f>
        <v>07</v>
      </c>
      <c r="O1281" s="4" t="str">
        <f>TEXT(ROUND(((Acrescentar1[[#This Row],[ritmo_s]]/60-Acrescentar1[[#This Row],[comp_ritmo_min]])*100),2),"00")</f>
        <v>95</v>
      </c>
      <c r="P1281" t="str">
        <f>Acrescentar1[[#This Row],[comp_ritmo_min]]&amp;":"&amp;Acrescentar1[[#This Row],[comp_ritmo_seg]]</f>
        <v>07:95</v>
      </c>
    </row>
    <row r="1282" spans="1:16" x14ac:dyDescent="0.3">
      <c r="A1282">
        <v>1281</v>
      </c>
      <c r="B1282">
        <v>10874</v>
      </c>
      <c r="C1282" s="1" t="s">
        <v>126</v>
      </c>
      <c r="D1282" s="1" t="s">
        <v>1</v>
      </c>
      <c r="E1282">
        <v>35</v>
      </c>
      <c r="F1282" s="1" t="s">
        <v>11</v>
      </c>
      <c r="G1282" s="4">
        <v>205</v>
      </c>
      <c r="H1282" s="1" t="s">
        <v>6</v>
      </c>
      <c r="I1282" s="1" t="s">
        <v>6</v>
      </c>
      <c r="J1282" s="2">
        <v>5.5381944444444442E-2</v>
      </c>
      <c r="K1282" s="3">
        <v>10</v>
      </c>
      <c r="L1282" s="4">
        <f>HOUR(Acrescentar1[[#This Row],[tempo]])*60*60+MINUTE(Acrescentar1[[#This Row],[tempo]])*60+SECOND(Acrescentar1[[#This Row],[tempo]])</f>
        <v>4785</v>
      </c>
      <c r="M1282">
        <f>Acrescentar1[[#This Row],[tempo_s]]/Acrescentar1[[#This Row],[distancia]]</f>
        <v>478.5</v>
      </c>
      <c r="N1282" t="str">
        <f>TEXT(ROUNDDOWN(Acrescentar1[[#This Row],[ritmo_s]]/60,0),"00")</f>
        <v>07</v>
      </c>
      <c r="O1282" s="4" t="str">
        <f>TEXT(ROUND(((Acrescentar1[[#This Row],[ritmo_s]]/60-Acrescentar1[[#This Row],[comp_ritmo_min]])*100),2),"00")</f>
        <v>98</v>
      </c>
      <c r="P1282" t="str">
        <f>Acrescentar1[[#This Row],[comp_ritmo_min]]&amp;":"&amp;Acrescentar1[[#This Row],[comp_ritmo_seg]]</f>
        <v>07:98</v>
      </c>
    </row>
    <row r="1283" spans="1:16" x14ac:dyDescent="0.3">
      <c r="A1283">
        <v>1282</v>
      </c>
      <c r="B1283">
        <v>10988</v>
      </c>
      <c r="C1283" s="1" t="s">
        <v>127</v>
      </c>
      <c r="D1283" s="1" t="s">
        <v>1</v>
      </c>
      <c r="E1283">
        <v>39</v>
      </c>
      <c r="F1283" s="1" t="s">
        <v>11</v>
      </c>
      <c r="G1283" s="4">
        <v>206</v>
      </c>
      <c r="H1283" s="1" t="s">
        <v>6</v>
      </c>
      <c r="I1283" s="1" t="s">
        <v>6</v>
      </c>
      <c r="J1283" s="2">
        <v>5.541666666666667E-2</v>
      </c>
      <c r="K1283" s="3">
        <v>10</v>
      </c>
      <c r="L1283" s="4">
        <f>HOUR(Acrescentar1[[#This Row],[tempo]])*60*60+MINUTE(Acrescentar1[[#This Row],[tempo]])*60+SECOND(Acrescentar1[[#This Row],[tempo]])</f>
        <v>4788</v>
      </c>
      <c r="M1283">
        <f>Acrescentar1[[#This Row],[tempo_s]]/Acrescentar1[[#This Row],[distancia]]</f>
        <v>478.8</v>
      </c>
      <c r="N1283" t="str">
        <f>TEXT(ROUNDDOWN(Acrescentar1[[#This Row],[ritmo_s]]/60,0),"00")</f>
        <v>07</v>
      </c>
      <c r="O1283" s="4" t="str">
        <f>TEXT(ROUND(((Acrescentar1[[#This Row],[ritmo_s]]/60-Acrescentar1[[#This Row],[comp_ritmo_min]])*100),2),"00")</f>
        <v>98</v>
      </c>
      <c r="P1283" t="str">
        <f>Acrescentar1[[#This Row],[comp_ritmo_min]]&amp;":"&amp;Acrescentar1[[#This Row],[comp_ritmo_seg]]</f>
        <v>07:98</v>
      </c>
    </row>
    <row r="1284" spans="1:16" x14ac:dyDescent="0.3">
      <c r="A1284">
        <v>1283</v>
      </c>
      <c r="B1284">
        <v>9730</v>
      </c>
      <c r="C1284" s="1" t="s">
        <v>128</v>
      </c>
      <c r="D1284" s="1" t="s">
        <v>1</v>
      </c>
      <c r="E1284">
        <v>17</v>
      </c>
      <c r="F1284" s="1" t="s">
        <v>78</v>
      </c>
      <c r="G1284" s="4">
        <v>19</v>
      </c>
      <c r="H1284" s="1" t="s">
        <v>6</v>
      </c>
      <c r="I1284" s="1" t="s">
        <v>6</v>
      </c>
      <c r="J1284" s="2">
        <v>5.5740740740740743E-2</v>
      </c>
      <c r="K1284" s="3">
        <v>10</v>
      </c>
      <c r="L1284" s="4">
        <f>HOUR(Acrescentar1[[#This Row],[tempo]])*60*60+MINUTE(Acrescentar1[[#This Row],[tempo]])*60+SECOND(Acrescentar1[[#This Row],[tempo]])</f>
        <v>4816</v>
      </c>
      <c r="M1284">
        <f>Acrescentar1[[#This Row],[tempo_s]]/Acrescentar1[[#This Row],[distancia]]</f>
        <v>481.6</v>
      </c>
      <c r="N1284" t="str">
        <f>TEXT(ROUNDDOWN(Acrescentar1[[#This Row],[ritmo_s]]/60,0),"00")</f>
        <v>08</v>
      </c>
      <c r="O1284" s="4" t="str">
        <f>TEXT(ROUND(((Acrescentar1[[#This Row],[ritmo_s]]/60-Acrescentar1[[#This Row],[comp_ritmo_min]])*100),2),"00")</f>
        <v>03</v>
      </c>
      <c r="P1284" t="str">
        <f>Acrescentar1[[#This Row],[comp_ritmo_min]]&amp;":"&amp;Acrescentar1[[#This Row],[comp_ritmo_seg]]</f>
        <v>08:03</v>
      </c>
    </row>
    <row r="1285" spans="1:16" x14ac:dyDescent="0.3">
      <c r="A1285">
        <v>1284</v>
      </c>
      <c r="B1285">
        <v>9205</v>
      </c>
      <c r="C1285" s="1" t="s">
        <v>129</v>
      </c>
      <c r="D1285" s="1" t="s">
        <v>1</v>
      </c>
      <c r="E1285">
        <v>27</v>
      </c>
      <c r="F1285" s="1" t="s">
        <v>36</v>
      </c>
      <c r="G1285" s="4">
        <v>101</v>
      </c>
      <c r="H1285" s="1" t="s">
        <v>6</v>
      </c>
      <c r="I1285" s="1" t="s">
        <v>104</v>
      </c>
      <c r="J1285" s="2">
        <v>5.5787037037037038E-2</v>
      </c>
      <c r="K1285" s="3">
        <v>10</v>
      </c>
      <c r="L1285" s="4">
        <f>HOUR(Acrescentar1[[#This Row],[tempo]])*60*60+MINUTE(Acrescentar1[[#This Row],[tempo]])*60+SECOND(Acrescentar1[[#This Row],[tempo]])</f>
        <v>4820</v>
      </c>
      <c r="M1285">
        <f>Acrescentar1[[#This Row],[tempo_s]]/Acrescentar1[[#This Row],[distancia]]</f>
        <v>482</v>
      </c>
      <c r="N1285" t="str">
        <f>TEXT(ROUNDDOWN(Acrescentar1[[#This Row],[ritmo_s]]/60,0),"00")</f>
        <v>08</v>
      </c>
      <c r="O1285" s="4" t="str">
        <f>TEXT(ROUND(((Acrescentar1[[#This Row],[ritmo_s]]/60-Acrescentar1[[#This Row],[comp_ritmo_min]])*100),2),"00")</f>
        <v>03</v>
      </c>
      <c r="P1285" t="str">
        <f>Acrescentar1[[#This Row],[comp_ritmo_min]]&amp;":"&amp;Acrescentar1[[#This Row],[comp_ritmo_seg]]</f>
        <v>08:03</v>
      </c>
    </row>
    <row r="1286" spans="1:16" x14ac:dyDescent="0.3">
      <c r="A1286">
        <v>1285</v>
      </c>
      <c r="B1286">
        <v>9139</v>
      </c>
      <c r="C1286" s="1" t="s">
        <v>130</v>
      </c>
      <c r="D1286" s="1" t="s">
        <v>1</v>
      </c>
      <c r="E1286">
        <v>35</v>
      </c>
      <c r="F1286" s="1" t="s">
        <v>11</v>
      </c>
      <c r="G1286" s="4">
        <v>207</v>
      </c>
      <c r="H1286" s="1" t="s">
        <v>6</v>
      </c>
      <c r="I1286" s="1" t="s">
        <v>131</v>
      </c>
      <c r="J1286" s="2">
        <v>5.6006944444444443E-2</v>
      </c>
      <c r="K1286" s="3">
        <v>10</v>
      </c>
      <c r="L1286" s="4">
        <f>HOUR(Acrescentar1[[#This Row],[tempo]])*60*60+MINUTE(Acrescentar1[[#This Row],[tempo]])*60+SECOND(Acrescentar1[[#This Row],[tempo]])</f>
        <v>4839</v>
      </c>
      <c r="M1286">
        <f>Acrescentar1[[#This Row],[tempo_s]]/Acrescentar1[[#This Row],[distancia]]</f>
        <v>483.9</v>
      </c>
      <c r="N1286" t="str">
        <f>TEXT(ROUNDDOWN(Acrescentar1[[#This Row],[ritmo_s]]/60,0),"00")</f>
        <v>08</v>
      </c>
      <c r="O1286" s="4" t="str">
        <f>TEXT(ROUND(((Acrescentar1[[#This Row],[ritmo_s]]/60-Acrescentar1[[#This Row],[comp_ritmo_min]])*100),2),"00")</f>
        <v>07</v>
      </c>
      <c r="P1286" t="str">
        <f>Acrescentar1[[#This Row],[comp_ritmo_min]]&amp;":"&amp;Acrescentar1[[#This Row],[comp_ritmo_seg]]</f>
        <v>08:07</v>
      </c>
    </row>
    <row r="1287" spans="1:16" x14ac:dyDescent="0.3">
      <c r="A1287">
        <v>1286</v>
      </c>
      <c r="B1287">
        <v>8867</v>
      </c>
      <c r="C1287" s="1" t="s">
        <v>132</v>
      </c>
      <c r="D1287" s="1" t="s">
        <v>1</v>
      </c>
      <c r="E1287">
        <v>51</v>
      </c>
      <c r="F1287" s="1" t="s">
        <v>18</v>
      </c>
      <c r="G1287" s="4">
        <v>124</v>
      </c>
      <c r="H1287" s="1" t="s">
        <v>6</v>
      </c>
      <c r="I1287" s="1" t="s">
        <v>133</v>
      </c>
      <c r="J1287" s="2">
        <v>5.6122685185185185E-2</v>
      </c>
      <c r="K1287" s="3">
        <v>10</v>
      </c>
      <c r="L1287" s="4">
        <f>HOUR(Acrescentar1[[#This Row],[tempo]])*60*60+MINUTE(Acrescentar1[[#This Row],[tempo]])*60+SECOND(Acrescentar1[[#This Row],[tempo]])</f>
        <v>4849</v>
      </c>
      <c r="M1287">
        <f>Acrescentar1[[#This Row],[tempo_s]]/Acrescentar1[[#This Row],[distancia]]</f>
        <v>484.9</v>
      </c>
      <c r="N1287" t="str">
        <f>TEXT(ROUNDDOWN(Acrescentar1[[#This Row],[ritmo_s]]/60,0),"00")</f>
        <v>08</v>
      </c>
      <c r="O1287" s="4" t="str">
        <f>TEXT(ROUND(((Acrescentar1[[#This Row],[ritmo_s]]/60-Acrescentar1[[#This Row],[comp_ritmo_min]])*100),2),"00")</f>
        <v>08</v>
      </c>
      <c r="P1287" t="str">
        <f>Acrescentar1[[#This Row],[comp_ritmo_min]]&amp;":"&amp;Acrescentar1[[#This Row],[comp_ritmo_seg]]</f>
        <v>08:08</v>
      </c>
    </row>
    <row r="1288" spans="1:16" x14ac:dyDescent="0.3">
      <c r="A1288">
        <v>1287</v>
      </c>
      <c r="B1288">
        <v>10135</v>
      </c>
      <c r="C1288" s="1" t="s">
        <v>134</v>
      </c>
      <c r="D1288" s="1" t="s">
        <v>1</v>
      </c>
      <c r="E1288">
        <v>21</v>
      </c>
      <c r="F1288" s="1" t="s">
        <v>5</v>
      </c>
      <c r="G1288" s="4">
        <v>52</v>
      </c>
      <c r="H1288" s="1" t="s">
        <v>6</v>
      </c>
      <c r="I1288" s="1" t="s">
        <v>6</v>
      </c>
      <c r="J1288" s="2">
        <v>5.6145833333333332E-2</v>
      </c>
      <c r="K1288" s="3">
        <v>10</v>
      </c>
      <c r="L1288" s="4">
        <f>HOUR(Acrescentar1[[#This Row],[tempo]])*60*60+MINUTE(Acrescentar1[[#This Row],[tempo]])*60+SECOND(Acrescentar1[[#This Row],[tempo]])</f>
        <v>4851</v>
      </c>
      <c r="M1288">
        <f>Acrescentar1[[#This Row],[tempo_s]]/Acrescentar1[[#This Row],[distancia]]</f>
        <v>485.1</v>
      </c>
      <c r="N1288" t="str">
        <f>TEXT(ROUNDDOWN(Acrescentar1[[#This Row],[ritmo_s]]/60,0),"00")</f>
        <v>08</v>
      </c>
      <c r="O1288" s="4" t="str">
        <f>TEXT(ROUND(((Acrescentar1[[#This Row],[ritmo_s]]/60-Acrescentar1[[#This Row],[comp_ritmo_min]])*100),2),"00")</f>
        <v>09</v>
      </c>
      <c r="P1288" t="str">
        <f>Acrescentar1[[#This Row],[comp_ritmo_min]]&amp;":"&amp;Acrescentar1[[#This Row],[comp_ritmo_seg]]</f>
        <v>08:09</v>
      </c>
    </row>
    <row r="1289" spans="1:16" x14ac:dyDescent="0.3">
      <c r="A1289">
        <v>1288</v>
      </c>
      <c r="B1289">
        <v>9263</v>
      </c>
      <c r="C1289" s="1" t="s">
        <v>4</v>
      </c>
      <c r="D1289" s="1" t="s">
        <v>1</v>
      </c>
      <c r="E1289">
        <v>23</v>
      </c>
      <c r="F1289" s="1" t="s">
        <v>5</v>
      </c>
      <c r="G1289" s="4">
        <v>53</v>
      </c>
      <c r="H1289" s="1" t="s">
        <v>6</v>
      </c>
      <c r="I1289" s="1" t="s">
        <v>7</v>
      </c>
      <c r="J1289" s="2">
        <v>5.6168981481481479E-2</v>
      </c>
      <c r="K1289" s="3">
        <v>10</v>
      </c>
      <c r="L1289" s="4">
        <f>HOUR(Acrescentar1[[#This Row],[tempo]])*60*60+MINUTE(Acrescentar1[[#This Row],[tempo]])*60+SECOND(Acrescentar1[[#This Row],[tempo]])</f>
        <v>4853</v>
      </c>
      <c r="M1289">
        <f>Acrescentar1[[#This Row],[tempo_s]]/Acrescentar1[[#This Row],[distancia]]</f>
        <v>485.3</v>
      </c>
      <c r="N1289" t="str">
        <f>TEXT(ROUNDDOWN(Acrescentar1[[#This Row],[ritmo_s]]/60,0),"00")</f>
        <v>08</v>
      </c>
      <c r="O1289" s="4" t="str">
        <f>TEXT(ROUND(((Acrescentar1[[#This Row],[ritmo_s]]/60-Acrescentar1[[#This Row],[comp_ritmo_min]])*100),2),"00")</f>
        <v>09</v>
      </c>
      <c r="P1289" t="str">
        <f>Acrescentar1[[#This Row],[comp_ritmo_min]]&amp;":"&amp;Acrescentar1[[#This Row],[comp_ritmo_seg]]</f>
        <v>08:09</v>
      </c>
    </row>
    <row r="1290" spans="1:16" x14ac:dyDescent="0.3">
      <c r="A1290">
        <v>1289</v>
      </c>
      <c r="B1290">
        <v>8968</v>
      </c>
      <c r="C1290" s="1" t="s">
        <v>8</v>
      </c>
      <c r="D1290" s="1" t="s">
        <v>1</v>
      </c>
      <c r="E1290">
        <v>32</v>
      </c>
      <c r="F1290" s="1" t="s">
        <v>2</v>
      </c>
      <c r="G1290" s="4">
        <v>174</v>
      </c>
      <c r="H1290" s="1" t="s">
        <v>6</v>
      </c>
      <c r="I1290" s="1" t="s">
        <v>9</v>
      </c>
      <c r="J1290" s="2">
        <v>5.6261574074074075E-2</v>
      </c>
      <c r="K1290" s="3">
        <v>10</v>
      </c>
      <c r="L1290" s="4">
        <f>HOUR(Acrescentar1[[#This Row],[tempo]])*60*60+MINUTE(Acrescentar1[[#This Row],[tempo]])*60+SECOND(Acrescentar1[[#This Row],[tempo]])</f>
        <v>4861</v>
      </c>
      <c r="M1290">
        <f>Acrescentar1[[#This Row],[tempo_s]]/Acrescentar1[[#This Row],[distancia]]</f>
        <v>486.1</v>
      </c>
      <c r="N1290" t="str">
        <f>TEXT(ROUNDDOWN(Acrescentar1[[#This Row],[ritmo_s]]/60,0),"00")</f>
        <v>08</v>
      </c>
      <c r="O1290" s="4" t="str">
        <f>TEXT(ROUND(((Acrescentar1[[#This Row],[ritmo_s]]/60-Acrescentar1[[#This Row],[comp_ritmo_min]])*100),2),"00")</f>
        <v>10</v>
      </c>
      <c r="P1290" t="str">
        <f>Acrescentar1[[#This Row],[comp_ritmo_min]]&amp;":"&amp;Acrescentar1[[#This Row],[comp_ritmo_seg]]</f>
        <v>08:10</v>
      </c>
    </row>
    <row r="1291" spans="1:16" x14ac:dyDescent="0.3">
      <c r="A1291">
        <v>1290</v>
      </c>
      <c r="B1291">
        <v>10372</v>
      </c>
      <c r="C1291" s="1" t="s">
        <v>10</v>
      </c>
      <c r="D1291" s="1" t="s">
        <v>1</v>
      </c>
      <c r="E1291">
        <v>38</v>
      </c>
      <c r="F1291" s="1" t="s">
        <v>11</v>
      </c>
      <c r="G1291" s="4">
        <v>208</v>
      </c>
      <c r="H1291" s="1" t="s">
        <v>6</v>
      </c>
      <c r="I1291" s="1" t="s">
        <v>6</v>
      </c>
      <c r="J1291" s="2">
        <v>5.6759259259259259E-2</v>
      </c>
      <c r="K1291" s="3">
        <v>10</v>
      </c>
      <c r="L1291" s="4">
        <f>HOUR(Acrescentar1[[#This Row],[tempo]])*60*60+MINUTE(Acrescentar1[[#This Row],[tempo]])*60+SECOND(Acrescentar1[[#This Row],[tempo]])</f>
        <v>4904</v>
      </c>
      <c r="M1291">
        <f>Acrescentar1[[#This Row],[tempo_s]]/Acrescentar1[[#This Row],[distancia]]</f>
        <v>490.4</v>
      </c>
      <c r="N1291" t="str">
        <f>TEXT(ROUNDDOWN(Acrescentar1[[#This Row],[ritmo_s]]/60,0),"00")</f>
        <v>08</v>
      </c>
      <c r="O1291" s="4" t="str">
        <f>TEXT(ROUND(((Acrescentar1[[#This Row],[ritmo_s]]/60-Acrescentar1[[#This Row],[comp_ritmo_min]])*100),2),"00")</f>
        <v>17</v>
      </c>
      <c r="P1291" t="str">
        <f>Acrescentar1[[#This Row],[comp_ritmo_min]]&amp;":"&amp;Acrescentar1[[#This Row],[comp_ritmo_seg]]</f>
        <v>08:17</v>
      </c>
    </row>
    <row r="1292" spans="1:16" x14ac:dyDescent="0.3">
      <c r="A1292">
        <v>1291</v>
      </c>
      <c r="B1292">
        <v>9999</v>
      </c>
      <c r="C1292" s="1" t="s">
        <v>12</v>
      </c>
      <c r="D1292" s="1" t="s">
        <v>1</v>
      </c>
      <c r="E1292">
        <v>39</v>
      </c>
      <c r="F1292" s="1" t="s">
        <v>11</v>
      </c>
      <c r="G1292" s="4">
        <v>209</v>
      </c>
      <c r="H1292" s="1" t="s">
        <v>6</v>
      </c>
      <c r="I1292" s="1" t="s">
        <v>6</v>
      </c>
      <c r="J1292" s="2">
        <v>5.6921296296296296E-2</v>
      </c>
      <c r="K1292" s="3">
        <v>10</v>
      </c>
      <c r="L1292" s="4">
        <f>HOUR(Acrescentar1[[#This Row],[tempo]])*60*60+MINUTE(Acrescentar1[[#This Row],[tempo]])*60+SECOND(Acrescentar1[[#This Row],[tempo]])</f>
        <v>4918</v>
      </c>
      <c r="M1292">
        <f>Acrescentar1[[#This Row],[tempo_s]]/Acrescentar1[[#This Row],[distancia]]</f>
        <v>491.8</v>
      </c>
      <c r="N1292" t="str">
        <f>TEXT(ROUNDDOWN(Acrescentar1[[#This Row],[ritmo_s]]/60,0),"00")</f>
        <v>08</v>
      </c>
      <c r="O1292" s="4" t="str">
        <f>TEXT(ROUND(((Acrescentar1[[#This Row],[ritmo_s]]/60-Acrescentar1[[#This Row],[comp_ritmo_min]])*100),2),"00")</f>
        <v>20</v>
      </c>
      <c r="P1292" t="str">
        <f>Acrescentar1[[#This Row],[comp_ritmo_min]]&amp;":"&amp;Acrescentar1[[#This Row],[comp_ritmo_seg]]</f>
        <v>08:20</v>
      </c>
    </row>
    <row r="1293" spans="1:16" x14ac:dyDescent="0.3">
      <c r="A1293">
        <v>1292</v>
      </c>
      <c r="B1293">
        <v>10073</v>
      </c>
      <c r="C1293" s="1" t="s">
        <v>13</v>
      </c>
      <c r="D1293" s="1" t="s">
        <v>1</v>
      </c>
      <c r="E1293">
        <v>41</v>
      </c>
      <c r="F1293" s="1" t="s">
        <v>14</v>
      </c>
      <c r="G1293" s="4">
        <v>237</v>
      </c>
      <c r="H1293" s="1" t="s">
        <v>6</v>
      </c>
      <c r="I1293" s="1" t="s">
        <v>6</v>
      </c>
      <c r="J1293" s="2">
        <v>5.7326388888888892E-2</v>
      </c>
      <c r="K1293" s="3">
        <v>10</v>
      </c>
      <c r="L1293" s="4">
        <f>HOUR(Acrescentar1[[#This Row],[tempo]])*60*60+MINUTE(Acrescentar1[[#This Row],[tempo]])*60+SECOND(Acrescentar1[[#This Row],[tempo]])</f>
        <v>4953</v>
      </c>
      <c r="M1293">
        <f>Acrescentar1[[#This Row],[tempo_s]]/Acrescentar1[[#This Row],[distancia]]</f>
        <v>495.3</v>
      </c>
      <c r="N1293" t="str">
        <f>TEXT(ROUNDDOWN(Acrescentar1[[#This Row],[ritmo_s]]/60,0),"00")</f>
        <v>08</v>
      </c>
      <c r="O1293" s="4" t="str">
        <f>TEXT(ROUND(((Acrescentar1[[#This Row],[ritmo_s]]/60-Acrescentar1[[#This Row],[comp_ritmo_min]])*100),2),"00")</f>
        <v>26</v>
      </c>
      <c r="P1293" t="str">
        <f>Acrescentar1[[#This Row],[comp_ritmo_min]]&amp;":"&amp;Acrescentar1[[#This Row],[comp_ritmo_seg]]</f>
        <v>08:26</v>
      </c>
    </row>
    <row r="1294" spans="1:16" x14ac:dyDescent="0.3">
      <c r="A1294">
        <v>1293</v>
      </c>
      <c r="B1294">
        <v>10312</v>
      </c>
      <c r="C1294" s="1" t="s">
        <v>15</v>
      </c>
      <c r="D1294" s="1" t="s">
        <v>1</v>
      </c>
      <c r="E1294">
        <v>47</v>
      </c>
      <c r="F1294" s="1" t="s">
        <v>16</v>
      </c>
      <c r="G1294" s="4">
        <v>196</v>
      </c>
      <c r="H1294" s="1" t="s">
        <v>6</v>
      </c>
      <c r="I1294" s="1" t="s">
        <v>6</v>
      </c>
      <c r="J1294" s="2">
        <v>5.7337962962962966E-2</v>
      </c>
      <c r="K1294" s="3">
        <v>10</v>
      </c>
      <c r="L1294" s="4">
        <f>HOUR(Acrescentar1[[#This Row],[tempo]])*60*60+MINUTE(Acrescentar1[[#This Row],[tempo]])*60+SECOND(Acrescentar1[[#This Row],[tempo]])</f>
        <v>4954</v>
      </c>
      <c r="M1294">
        <f>Acrescentar1[[#This Row],[tempo_s]]/Acrescentar1[[#This Row],[distancia]]</f>
        <v>495.4</v>
      </c>
      <c r="N1294" t="str">
        <f>TEXT(ROUNDDOWN(Acrescentar1[[#This Row],[ritmo_s]]/60,0),"00")</f>
        <v>08</v>
      </c>
      <c r="O1294" s="4" t="str">
        <f>TEXT(ROUND(((Acrescentar1[[#This Row],[ritmo_s]]/60-Acrescentar1[[#This Row],[comp_ritmo_min]])*100),2),"00")</f>
        <v>26</v>
      </c>
      <c r="P1294" t="str">
        <f>Acrescentar1[[#This Row],[comp_ritmo_min]]&amp;":"&amp;Acrescentar1[[#This Row],[comp_ritmo_seg]]</f>
        <v>08:26</v>
      </c>
    </row>
    <row r="1295" spans="1:16" x14ac:dyDescent="0.3">
      <c r="A1295">
        <v>1294</v>
      </c>
      <c r="B1295">
        <v>8798</v>
      </c>
      <c r="C1295" s="1" t="s">
        <v>17</v>
      </c>
      <c r="D1295" s="1" t="s">
        <v>1</v>
      </c>
      <c r="E1295">
        <v>52</v>
      </c>
      <c r="F1295" s="1" t="s">
        <v>18</v>
      </c>
      <c r="G1295" s="4">
        <v>125</v>
      </c>
      <c r="H1295" s="1" t="s">
        <v>6</v>
      </c>
      <c r="I1295" s="1" t="s">
        <v>19</v>
      </c>
      <c r="J1295" s="2">
        <v>5.7627314814814812E-2</v>
      </c>
      <c r="K1295" s="3">
        <v>10</v>
      </c>
      <c r="L1295" s="4">
        <f>HOUR(Acrescentar1[[#This Row],[tempo]])*60*60+MINUTE(Acrescentar1[[#This Row],[tempo]])*60+SECOND(Acrescentar1[[#This Row],[tempo]])</f>
        <v>4979</v>
      </c>
      <c r="M1295">
        <f>Acrescentar1[[#This Row],[tempo_s]]/Acrescentar1[[#This Row],[distancia]]</f>
        <v>497.9</v>
      </c>
      <c r="N1295" t="str">
        <f>TEXT(ROUNDDOWN(Acrescentar1[[#This Row],[ritmo_s]]/60,0),"00")</f>
        <v>08</v>
      </c>
      <c r="O1295" s="4" t="str">
        <f>TEXT(ROUND(((Acrescentar1[[#This Row],[ritmo_s]]/60-Acrescentar1[[#This Row],[comp_ritmo_min]])*100),2),"00")</f>
        <v>30</v>
      </c>
      <c r="P1295" t="str">
        <f>Acrescentar1[[#This Row],[comp_ritmo_min]]&amp;":"&amp;Acrescentar1[[#This Row],[comp_ritmo_seg]]</f>
        <v>08:30</v>
      </c>
    </row>
    <row r="1296" spans="1:16" x14ac:dyDescent="0.3">
      <c r="A1296">
        <v>1295</v>
      </c>
      <c r="B1296">
        <v>8799</v>
      </c>
      <c r="C1296" s="1" t="s">
        <v>20</v>
      </c>
      <c r="D1296" s="1" t="s">
        <v>1</v>
      </c>
      <c r="E1296">
        <v>48</v>
      </c>
      <c r="F1296" s="1" t="s">
        <v>16</v>
      </c>
      <c r="G1296" s="4">
        <v>197</v>
      </c>
      <c r="H1296" s="1" t="s">
        <v>6</v>
      </c>
      <c r="I1296" s="1" t="s">
        <v>19</v>
      </c>
      <c r="J1296" s="2">
        <v>5.7673611111111113E-2</v>
      </c>
      <c r="K1296" s="3">
        <v>10</v>
      </c>
      <c r="L1296" s="4">
        <f>HOUR(Acrescentar1[[#This Row],[tempo]])*60*60+MINUTE(Acrescentar1[[#This Row],[tempo]])*60+SECOND(Acrescentar1[[#This Row],[tempo]])</f>
        <v>4983</v>
      </c>
      <c r="M1296">
        <f>Acrescentar1[[#This Row],[tempo_s]]/Acrescentar1[[#This Row],[distancia]]</f>
        <v>498.3</v>
      </c>
      <c r="N1296" t="str">
        <f>TEXT(ROUNDDOWN(Acrescentar1[[#This Row],[ritmo_s]]/60,0),"00")</f>
        <v>08</v>
      </c>
      <c r="O1296" s="4" t="str">
        <f>TEXT(ROUND(((Acrescentar1[[#This Row],[ritmo_s]]/60-Acrescentar1[[#This Row],[comp_ritmo_min]])*100),2),"00")</f>
        <v>31</v>
      </c>
      <c r="P1296" t="str">
        <f>Acrescentar1[[#This Row],[comp_ritmo_min]]&amp;":"&amp;Acrescentar1[[#This Row],[comp_ritmo_seg]]</f>
        <v>08:31</v>
      </c>
    </row>
    <row r="1297" spans="1:16" x14ac:dyDescent="0.3">
      <c r="A1297">
        <v>1296</v>
      </c>
      <c r="B1297">
        <v>11091</v>
      </c>
      <c r="C1297" s="1" t="s">
        <v>21</v>
      </c>
      <c r="D1297" s="1" t="s">
        <v>1</v>
      </c>
      <c r="E1297">
        <v>36</v>
      </c>
      <c r="F1297" s="1" t="s">
        <v>11</v>
      </c>
      <c r="G1297" s="4">
        <v>210</v>
      </c>
      <c r="H1297" s="1" t="s">
        <v>6</v>
      </c>
      <c r="I1297" s="1" t="s">
        <v>6</v>
      </c>
      <c r="J1297" s="2">
        <v>5.8043981481481481E-2</v>
      </c>
      <c r="K1297" s="3">
        <v>10</v>
      </c>
      <c r="L1297" s="4">
        <f>HOUR(Acrescentar1[[#This Row],[tempo]])*60*60+MINUTE(Acrescentar1[[#This Row],[tempo]])*60+SECOND(Acrescentar1[[#This Row],[tempo]])</f>
        <v>5015</v>
      </c>
      <c r="M1297">
        <f>Acrescentar1[[#This Row],[tempo_s]]/Acrescentar1[[#This Row],[distancia]]</f>
        <v>501.5</v>
      </c>
      <c r="N1297" t="str">
        <f>TEXT(ROUNDDOWN(Acrescentar1[[#This Row],[ritmo_s]]/60,0),"00")</f>
        <v>08</v>
      </c>
      <c r="O1297" s="4" t="str">
        <f>TEXT(ROUND(((Acrescentar1[[#This Row],[ritmo_s]]/60-Acrescentar1[[#This Row],[comp_ritmo_min]])*100),2),"00")</f>
        <v>36</v>
      </c>
      <c r="P1297" t="str">
        <f>Acrescentar1[[#This Row],[comp_ritmo_min]]&amp;":"&amp;Acrescentar1[[#This Row],[comp_ritmo_seg]]</f>
        <v>08:36</v>
      </c>
    </row>
    <row r="1298" spans="1:16" x14ac:dyDescent="0.3">
      <c r="A1298">
        <v>1297</v>
      </c>
      <c r="B1298">
        <v>10466</v>
      </c>
      <c r="C1298" s="1" t="s">
        <v>22</v>
      </c>
      <c r="D1298" s="1" t="s">
        <v>1</v>
      </c>
      <c r="E1298">
        <v>32</v>
      </c>
      <c r="F1298" s="1" t="s">
        <v>2</v>
      </c>
      <c r="G1298" s="4">
        <v>175</v>
      </c>
      <c r="H1298" s="1" t="s">
        <v>6</v>
      </c>
      <c r="I1298" s="1" t="s">
        <v>6</v>
      </c>
      <c r="J1298" s="2">
        <v>5.8159722222222224E-2</v>
      </c>
      <c r="K1298" s="3">
        <v>10</v>
      </c>
      <c r="L1298" s="4">
        <f>HOUR(Acrescentar1[[#This Row],[tempo]])*60*60+MINUTE(Acrescentar1[[#This Row],[tempo]])*60+SECOND(Acrescentar1[[#This Row],[tempo]])</f>
        <v>5025</v>
      </c>
      <c r="M1298">
        <f>Acrescentar1[[#This Row],[tempo_s]]/Acrescentar1[[#This Row],[distancia]]</f>
        <v>502.5</v>
      </c>
      <c r="N1298" t="str">
        <f>TEXT(ROUNDDOWN(Acrescentar1[[#This Row],[ritmo_s]]/60,0),"00")</f>
        <v>08</v>
      </c>
      <c r="O1298" s="4" t="str">
        <f>TEXT(ROUND(((Acrescentar1[[#This Row],[ritmo_s]]/60-Acrescentar1[[#This Row],[comp_ritmo_min]])*100),2),"00")</f>
        <v>38</v>
      </c>
      <c r="P1298" t="str">
        <f>Acrescentar1[[#This Row],[comp_ritmo_min]]&amp;":"&amp;Acrescentar1[[#This Row],[comp_ritmo_seg]]</f>
        <v>08:38</v>
      </c>
    </row>
    <row r="1299" spans="1:16" x14ac:dyDescent="0.3">
      <c r="A1299">
        <v>1298</v>
      </c>
      <c r="B1299">
        <v>11271</v>
      </c>
      <c r="C1299" s="1" t="s">
        <v>23</v>
      </c>
      <c r="D1299" s="1" t="s">
        <v>1</v>
      </c>
      <c r="E1299">
        <v>31</v>
      </c>
      <c r="F1299" s="1" t="s">
        <v>2</v>
      </c>
      <c r="G1299" s="4">
        <v>176</v>
      </c>
      <c r="H1299" s="1" t="s">
        <v>6</v>
      </c>
      <c r="I1299" s="1" t="s">
        <v>6</v>
      </c>
      <c r="J1299" s="2">
        <v>5.8611111111111114E-2</v>
      </c>
      <c r="K1299" s="3">
        <v>10</v>
      </c>
      <c r="L1299" s="4">
        <f>HOUR(Acrescentar1[[#This Row],[tempo]])*60*60+MINUTE(Acrescentar1[[#This Row],[tempo]])*60+SECOND(Acrescentar1[[#This Row],[tempo]])</f>
        <v>5064</v>
      </c>
      <c r="M1299">
        <f>Acrescentar1[[#This Row],[tempo_s]]/Acrescentar1[[#This Row],[distancia]]</f>
        <v>506.4</v>
      </c>
      <c r="N1299" t="str">
        <f>TEXT(ROUNDDOWN(Acrescentar1[[#This Row],[ritmo_s]]/60,0),"00")</f>
        <v>08</v>
      </c>
      <c r="O1299" s="4" t="str">
        <f>TEXT(ROUND(((Acrescentar1[[#This Row],[ritmo_s]]/60-Acrescentar1[[#This Row],[comp_ritmo_min]])*100),2),"00")</f>
        <v>44</v>
      </c>
      <c r="P1299" t="str">
        <f>Acrescentar1[[#This Row],[comp_ritmo_min]]&amp;":"&amp;Acrescentar1[[#This Row],[comp_ritmo_seg]]</f>
        <v>08:44</v>
      </c>
    </row>
    <row r="1300" spans="1:16" x14ac:dyDescent="0.3">
      <c r="A1300">
        <v>1299</v>
      </c>
      <c r="B1300">
        <v>10893</v>
      </c>
      <c r="C1300" s="1" t="s">
        <v>24</v>
      </c>
      <c r="D1300" s="1" t="s">
        <v>1</v>
      </c>
      <c r="E1300">
        <v>78</v>
      </c>
      <c r="F1300" s="1" t="s">
        <v>25</v>
      </c>
      <c r="G1300" s="4">
        <v>1</v>
      </c>
      <c r="H1300" s="1" t="s">
        <v>6</v>
      </c>
      <c r="I1300" s="1" t="s">
        <v>6</v>
      </c>
      <c r="J1300" s="2">
        <v>5.8657407407407408E-2</v>
      </c>
      <c r="K1300" s="3">
        <v>10</v>
      </c>
      <c r="L1300" s="4">
        <f>HOUR(Acrescentar1[[#This Row],[tempo]])*60*60+MINUTE(Acrescentar1[[#This Row],[tempo]])*60+SECOND(Acrescentar1[[#This Row],[tempo]])</f>
        <v>5068</v>
      </c>
      <c r="M1300">
        <f>Acrescentar1[[#This Row],[tempo_s]]/Acrescentar1[[#This Row],[distancia]]</f>
        <v>506.8</v>
      </c>
      <c r="N1300" t="str">
        <f>TEXT(ROUNDDOWN(Acrescentar1[[#This Row],[ritmo_s]]/60,0),"00")</f>
        <v>08</v>
      </c>
      <c r="O1300" s="4" t="str">
        <f>TEXT(ROUND(((Acrescentar1[[#This Row],[ritmo_s]]/60-Acrescentar1[[#This Row],[comp_ritmo_min]])*100),2),"00")</f>
        <v>45</v>
      </c>
      <c r="P1300" t="str">
        <f>Acrescentar1[[#This Row],[comp_ritmo_min]]&amp;":"&amp;Acrescentar1[[#This Row],[comp_ritmo_seg]]</f>
        <v>08:45</v>
      </c>
    </row>
    <row r="1301" spans="1:16" x14ac:dyDescent="0.3">
      <c r="A1301">
        <v>1300</v>
      </c>
      <c r="B1301">
        <v>9772</v>
      </c>
      <c r="C1301" s="1" t="s">
        <v>26</v>
      </c>
      <c r="D1301" s="1" t="s">
        <v>1</v>
      </c>
      <c r="E1301">
        <v>44</v>
      </c>
      <c r="F1301" s="1" t="s">
        <v>14</v>
      </c>
      <c r="G1301" s="4">
        <v>238</v>
      </c>
      <c r="H1301" s="1" t="s">
        <v>6</v>
      </c>
      <c r="I1301" s="1" t="s">
        <v>6</v>
      </c>
      <c r="J1301" s="2">
        <v>5.8923611111111114E-2</v>
      </c>
      <c r="K1301" s="3">
        <v>10</v>
      </c>
      <c r="L1301" s="4">
        <f>HOUR(Acrescentar1[[#This Row],[tempo]])*60*60+MINUTE(Acrescentar1[[#This Row],[tempo]])*60+SECOND(Acrescentar1[[#This Row],[tempo]])</f>
        <v>5091</v>
      </c>
      <c r="M1301">
        <f>Acrescentar1[[#This Row],[tempo_s]]/Acrescentar1[[#This Row],[distancia]]</f>
        <v>509.1</v>
      </c>
      <c r="N1301" t="str">
        <f>TEXT(ROUNDDOWN(Acrescentar1[[#This Row],[ritmo_s]]/60,0),"00")</f>
        <v>08</v>
      </c>
      <c r="O1301" s="4" t="str">
        <f>TEXT(ROUND(((Acrescentar1[[#This Row],[ritmo_s]]/60-Acrescentar1[[#This Row],[comp_ritmo_min]])*100),2),"00")</f>
        <v>49</v>
      </c>
      <c r="P1301" t="str">
        <f>Acrescentar1[[#This Row],[comp_ritmo_min]]&amp;":"&amp;Acrescentar1[[#This Row],[comp_ritmo_seg]]</f>
        <v>08:49</v>
      </c>
    </row>
    <row r="1302" spans="1:16" x14ac:dyDescent="0.3">
      <c r="A1302">
        <v>1301</v>
      </c>
      <c r="B1302">
        <v>10919</v>
      </c>
      <c r="C1302" s="1" t="s">
        <v>27</v>
      </c>
      <c r="D1302" s="1" t="s">
        <v>1</v>
      </c>
      <c r="E1302">
        <v>24</v>
      </c>
      <c r="F1302" s="1" t="s">
        <v>5</v>
      </c>
      <c r="G1302" s="4">
        <v>54</v>
      </c>
      <c r="H1302" s="1" t="s">
        <v>6</v>
      </c>
      <c r="I1302" s="1" t="s">
        <v>6</v>
      </c>
      <c r="J1302" s="2">
        <v>5.8946759259259261E-2</v>
      </c>
      <c r="K1302" s="3">
        <v>10</v>
      </c>
      <c r="L1302" s="4">
        <f>HOUR(Acrescentar1[[#This Row],[tempo]])*60*60+MINUTE(Acrescentar1[[#This Row],[tempo]])*60+SECOND(Acrescentar1[[#This Row],[tempo]])</f>
        <v>5093</v>
      </c>
      <c r="M1302">
        <f>Acrescentar1[[#This Row],[tempo_s]]/Acrescentar1[[#This Row],[distancia]]</f>
        <v>509.3</v>
      </c>
      <c r="N1302" t="str">
        <f>TEXT(ROUNDDOWN(Acrescentar1[[#This Row],[ritmo_s]]/60,0),"00")</f>
        <v>08</v>
      </c>
      <c r="O1302" s="4" t="str">
        <f>TEXT(ROUND(((Acrescentar1[[#This Row],[ritmo_s]]/60-Acrescentar1[[#This Row],[comp_ritmo_min]])*100),2),"00")</f>
        <v>49</v>
      </c>
      <c r="P1302" t="str">
        <f>Acrescentar1[[#This Row],[comp_ritmo_min]]&amp;":"&amp;Acrescentar1[[#This Row],[comp_ritmo_seg]]</f>
        <v>08:49</v>
      </c>
    </row>
    <row r="1303" spans="1:16" x14ac:dyDescent="0.3">
      <c r="A1303">
        <v>1302</v>
      </c>
      <c r="B1303">
        <v>10083</v>
      </c>
      <c r="C1303" s="1" t="s">
        <v>28</v>
      </c>
      <c r="D1303" s="1" t="s">
        <v>1</v>
      </c>
      <c r="E1303">
        <v>23</v>
      </c>
      <c r="F1303" s="1" t="s">
        <v>5</v>
      </c>
      <c r="G1303" s="4">
        <v>55</v>
      </c>
      <c r="H1303" s="1" t="s">
        <v>6</v>
      </c>
      <c r="I1303" s="1" t="s">
        <v>6</v>
      </c>
      <c r="J1303" s="2">
        <v>5.8958333333333335E-2</v>
      </c>
      <c r="K1303" s="3">
        <v>10</v>
      </c>
      <c r="L1303" s="4">
        <f>HOUR(Acrescentar1[[#This Row],[tempo]])*60*60+MINUTE(Acrescentar1[[#This Row],[tempo]])*60+SECOND(Acrescentar1[[#This Row],[tempo]])</f>
        <v>5094</v>
      </c>
      <c r="M1303">
        <f>Acrescentar1[[#This Row],[tempo_s]]/Acrescentar1[[#This Row],[distancia]]</f>
        <v>509.4</v>
      </c>
      <c r="N1303" t="str">
        <f>TEXT(ROUNDDOWN(Acrescentar1[[#This Row],[ritmo_s]]/60,0),"00")</f>
        <v>08</v>
      </c>
      <c r="O1303" s="4" t="str">
        <f>TEXT(ROUND(((Acrescentar1[[#This Row],[ritmo_s]]/60-Acrescentar1[[#This Row],[comp_ritmo_min]])*100),2),"00")</f>
        <v>49</v>
      </c>
      <c r="P1303" t="str">
        <f>Acrescentar1[[#This Row],[comp_ritmo_min]]&amp;":"&amp;Acrescentar1[[#This Row],[comp_ritmo_seg]]</f>
        <v>08:49</v>
      </c>
    </row>
    <row r="1304" spans="1:16" x14ac:dyDescent="0.3">
      <c r="A1304">
        <v>1303</v>
      </c>
      <c r="B1304">
        <v>10024</v>
      </c>
      <c r="C1304" s="1" t="s">
        <v>29</v>
      </c>
      <c r="D1304" s="1" t="s">
        <v>1</v>
      </c>
      <c r="E1304">
        <v>35</v>
      </c>
      <c r="F1304" s="1" t="s">
        <v>11</v>
      </c>
      <c r="G1304" s="4">
        <v>211</v>
      </c>
      <c r="H1304" s="1" t="s">
        <v>6</v>
      </c>
      <c r="I1304" s="1" t="s">
        <v>6</v>
      </c>
      <c r="J1304" s="2">
        <v>5.8993055555555556E-2</v>
      </c>
      <c r="K1304" s="3">
        <v>10</v>
      </c>
      <c r="L1304" s="4">
        <f>HOUR(Acrescentar1[[#This Row],[tempo]])*60*60+MINUTE(Acrescentar1[[#This Row],[tempo]])*60+SECOND(Acrescentar1[[#This Row],[tempo]])</f>
        <v>5097</v>
      </c>
      <c r="M1304">
        <f>Acrescentar1[[#This Row],[tempo_s]]/Acrescentar1[[#This Row],[distancia]]</f>
        <v>509.7</v>
      </c>
      <c r="N1304" t="str">
        <f>TEXT(ROUNDDOWN(Acrescentar1[[#This Row],[ritmo_s]]/60,0),"00")</f>
        <v>08</v>
      </c>
      <c r="O1304" s="4" t="str">
        <f>TEXT(ROUND(((Acrescentar1[[#This Row],[ritmo_s]]/60-Acrescentar1[[#This Row],[comp_ritmo_min]])*100),2),"00")</f>
        <v>50</v>
      </c>
      <c r="P1304" t="str">
        <f>Acrescentar1[[#This Row],[comp_ritmo_min]]&amp;":"&amp;Acrescentar1[[#This Row],[comp_ritmo_seg]]</f>
        <v>08:50</v>
      </c>
    </row>
    <row r="1305" spans="1:16" x14ac:dyDescent="0.3">
      <c r="A1305">
        <v>1304</v>
      </c>
      <c r="B1305">
        <v>9881</v>
      </c>
      <c r="C1305" s="1" t="s">
        <v>30</v>
      </c>
      <c r="D1305" s="1" t="s">
        <v>1</v>
      </c>
      <c r="E1305">
        <v>45</v>
      </c>
      <c r="F1305" s="1" t="s">
        <v>16</v>
      </c>
      <c r="G1305" s="4">
        <v>198</v>
      </c>
      <c r="H1305" s="1" t="s">
        <v>6</v>
      </c>
      <c r="I1305" s="1" t="s">
        <v>6</v>
      </c>
      <c r="J1305" s="2">
        <v>5.9340277777777777E-2</v>
      </c>
      <c r="K1305" s="3">
        <v>10</v>
      </c>
      <c r="L1305" s="4">
        <f>HOUR(Acrescentar1[[#This Row],[tempo]])*60*60+MINUTE(Acrescentar1[[#This Row],[tempo]])*60+SECOND(Acrescentar1[[#This Row],[tempo]])</f>
        <v>5127</v>
      </c>
      <c r="M1305">
        <f>Acrescentar1[[#This Row],[tempo_s]]/Acrescentar1[[#This Row],[distancia]]</f>
        <v>512.70000000000005</v>
      </c>
      <c r="N1305" t="str">
        <f>TEXT(ROUNDDOWN(Acrescentar1[[#This Row],[ritmo_s]]/60,0),"00")</f>
        <v>08</v>
      </c>
      <c r="O1305" s="4" t="str">
        <f>TEXT(ROUND(((Acrescentar1[[#This Row],[ritmo_s]]/60-Acrescentar1[[#This Row],[comp_ritmo_min]])*100),2),"00")</f>
        <v>55</v>
      </c>
      <c r="P1305" t="str">
        <f>Acrescentar1[[#This Row],[comp_ritmo_min]]&amp;":"&amp;Acrescentar1[[#This Row],[comp_ritmo_seg]]</f>
        <v>08:55</v>
      </c>
    </row>
    <row r="1306" spans="1:16" x14ac:dyDescent="0.3">
      <c r="A1306">
        <v>1305</v>
      </c>
      <c r="B1306">
        <v>9642</v>
      </c>
      <c r="C1306" s="1" t="s">
        <v>31</v>
      </c>
      <c r="D1306" s="1" t="s">
        <v>1</v>
      </c>
      <c r="E1306">
        <v>30</v>
      </c>
      <c r="F1306" s="1" t="s">
        <v>2</v>
      </c>
      <c r="G1306" s="4">
        <v>177</v>
      </c>
      <c r="H1306" s="1" t="s">
        <v>6</v>
      </c>
      <c r="I1306" s="1" t="s">
        <v>6</v>
      </c>
      <c r="J1306" s="2">
        <v>5.9745370370370372E-2</v>
      </c>
      <c r="K1306" s="3">
        <v>10</v>
      </c>
      <c r="L1306" s="4">
        <f>HOUR(Acrescentar1[[#This Row],[tempo]])*60*60+MINUTE(Acrescentar1[[#This Row],[tempo]])*60+SECOND(Acrescentar1[[#This Row],[tempo]])</f>
        <v>5162</v>
      </c>
      <c r="M1306">
        <f>Acrescentar1[[#This Row],[tempo_s]]/Acrescentar1[[#This Row],[distancia]]</f>
        <v>516.20000000000005</v>
      </c>
      <c r="N1306" t="str">
        <f>TEXT(ROUNDDOWN(Acrescentar1[[#This Row],[ritmo_s]]/60,0),"00")</f>
        <v>08</v>
      </c>
      <c r="O1306" s="4" t="str">
        <f>TEXT(ROUND(((Acrescentar1[[#This Row],[ritmo_s]]/60-Acrescentar1[[#This Row],[comp_ritmo_min]])*100),2),"00")</f>
        <v>60</v>
      </c>
      <c r="P1306" t="str">
        <f>Acrescentar1[[#This Row],[comp_ritmo_min]]&amp;":"&amp;Acrescentar1[[#This Row],[comp_ritmo_seg]]</f>
        <v>08:60</v>
      </c>
    </row>
    <row r="1307" spans="1:16" x14ac:dyDescent="0.3">
      <c r="A1307">
        <v>1306</v>
      </c>
      <c r="B1307">
        <v>10075</v>
      </c>
      <c r="C1307" s="1" t="s">
        <v>32</v>
      </c>
      <c r="D1307" s="1" t="s">
        <v>1</v>
      </c>
      <c r="E1307">
        <v>44</v>
      </c>
      <c r="F1307" s="1" t="s">
        <v>14</v>
      </c>
      <c r="G1307" s="4">
        <v>239</v>
      </c>
      <c r="H1307" s="1" t="s">
        <v>6</v>
      </c>
      <c r="I1307" s="1" t="s">
        <v>6</v>
      </c>
      <c r="J1307" s="2">
        <v>5.9988425925925924E-2</v>
      </c>
      <c r="K1307" s="3">
        <v>10</v>
      </c>
      <c r="L1307" s="4">
        <f>HOUR(Acrescentar1[[#This Row],[tempo]])*60*60+MINUTE(Acrescentar1[[#This Row],[tempo]])*60+SECOND(Acrescentar1[[#This Row],[tempo]])</f>
        <v>5183</v>
      </c>
      <c r="M1307">
        <f>Acrescentar1[[#This Row],[tempo_s]]/Acrescentar1[[#This Row],[distancia]]</f>
        <v>518.29999999999995</v>
      </c>
      <c r="N1307" t="str">
        <f>TEXT(ROUNDDOWN(Acrescentar1[[#This Row],[ritmo_s]]/60,0),"00")</f>
        <v>08</v>
      </c>
      <c r="O1307" s="4" t="str">
        <f>TEXT(ROUND(((Acrescentar1[[#This Row],[ritmo_s]]/60-Acrescentar1[[#This Row],[comp_ritmo_min]])*100),2),"00")</f>
        <v>64</v>
      </c>
      <c r="P1307" t="str">
        <f>Acrescentar1[[#This Row],[comp_ritmo_min]]&amp;":"&amp;Acrescentar1[[#This Row],[comp_ritmo_seg]]</f>
        <v>08:64</v>
      </c>
    </row>
    <row r="1308" spans="1:16" x14ac:dyDescent="0.3">
      <c r="A1308">
        <v>1307</v>
      </c>
      <c r="B1308">
        <v>10439</v>
      </c>
      <c r="C1308" s="1" t="s">
        <v>33</v>
      </c>
      <c r="D1308" s="1" t="s">
        <v>1</v>
      </c>
      <c r="E1308">
        <v>38</v>
      </c>
      <c r="F1308" s="1" t="s">
        <v>11</v>
      </c>
      <c r="G1308" s="4">
        <v>212</v>
      </c>
      <c r="H1308" s="1" t="s">
        <v>6</v>
      </c>
      <c r="I1308" s="1" t="s">
        <v>6</v>
      </c>
      <c r="J1308" s="2">
        <v>0.06</v>
      </c>
      <c r="K1308" s="3">
        <v>10</v>
      </c>
      <c r="L1308" s="4">
        <f>HOUR(Acrescentar1[[#This Row],[tempo]])*60*60+MINUTE(Acrescentar1[[#This Row],[tempo]])*60+SECOND(Acrescentar1[[#This Row],[tempo]])</f>
        <v>5184</v>
      </c>
      <c r="M1308">
        <f>Acrescentar1[[#This Row],[tempo_s]]/Acrescentar1[[#This Row],[distancia]]</f>
        <v>518.4</v>
      </c>
      <c r="N1308" t="str">
        <f>TEXT(ROUNDDOWN(Acrescentar1[[#This Row],[ritmo_s]]/60,0),"00")</f>
        <v>08</v>
      </c>
      <c r="O1308" s="4" t="str">
        <f>TEXT(ROUND(((Acrescentar1[[#This Row],[ritmo_s]]/60-Acrescentar1[[#This Row],[comp_ritmo_min]])*100),2),"00")</f>
        <v>64</v>
      </c>
      <c r="P1308" t="str">
        <f>Acrescentar1[[#This Row],[comp_ritmo_min]]&amp;":"&amp;Acrescentar1[[#This Row],[comp_ritmo_seg]]</f>
        <v>08:64</v>
      </c>
    </row>
    <row r="1309" spans="1:16" x14ac:dyDescent="0.3">
      <c r="A1309">
        <v>1308</v>
      </c>
      <c r="B1309">
        <v>10752</v>
      </c>
      <c r="C1309" s="1" t="s">
        <v>34</v>
      </c>
      <c r="D1309" s="1" t="s">
        <v>1</v>
      </c>
      <c r="E1309">
        <v>53</v>
      </c>
      <c r="F1309" s="1" t="s">
        <v>18</v>
      </c>
      <c r="G1309" s="4">
        <v>126</v>
      </c>
      <c r="H1309" s="1" t="s">
        <v>6</v>
      </c>
      <c r="I1309" s="1" t="s">
        <v>6</v>
      </c>
      <c r="J1309" s="2">
        <v>6.0960648148148146E-2</v>
      </c>
      <c r="K1309" s="3">
        <v>10</v>
      </c>
      <c r="L1309" s="4">
        <f>HOUR(Acrescentar1[[#This Row],[tempo]])*60*60+MINUTE(Acrescentar1[[#This Row],[tempo]])*60+SECOND(Acrescentar1[[#This Row],[tempo]])</f>
        <v>5267</v>
      </c>
      <c r="M1309">
        <f>Acrescentar1[[#This Row],[tempo_s]]/Acrescentar1[[#This Row],[distancia]]</f>
        <v>526.70000000000005</v>
      </c>
      <c r="N1309" t="str">
        <f>TEXT(ROUNDDOWN(Acrescentar1[[#This Row],[ritmo_s]]/60,0),"00")</f>
        <v>08</v>
      </c>
      <c r="O1309" s="4" t="str">
        <f>TEXT(ROUND(((Acrescentar1[[#This Row],[ritmo_s]]/60-Acrescentar1[[#This Row],[comp_ritmo_min]])*100),2),"00")</f>
        <v>78</v>
      </c>
      <c r="P1309" t="str">
        <f>Acrescentar1[[#This Row],[comp_ritmo_min]]&amp;":"&amp;Acrescentar1[[#This Row],[comp_ritmo_seg]]</f>
        <v>08:78</v>
      </c>
    </row>
    <row r="1310" spans="1:16" x14ac:dyDescent="0.3">
      <c r="A1310">
        <v>1309</v>
      </c>
      <c r="B1310">
        <v>10727</v>
      </c>
      <c r="C1310" s="1" t="s">
        <v>35</v>
      </c>
      <c r="D1310" s="1" t="s">
        <v>1</v>
      </c>
      <c r="E1310">
        <v>27</v>
      </c>
      <c r="F1310" s="1" t="s">
        <v>36</v>
      </c>
      <c r="G1310" s="4">
        <v>102</v>
      </c>
      <c r="H1310" s="1" t="s">
        <v>6</v>
      </c>
      <c r="I1310" s="1" t="s">
        <v>6</v>
      </c>
      <c r="J1310" s="2">
        <v>6.1249999999999999E-2</v>
      </c>
      <c r="K1310" s="3">
        <v>10</v>
      </c>
      <c r="L1310" s="4">
        <f>HOUR(Acrescentar1[[#This Row],[tempo]])*60*60+MINUTE(Acrescentar1[[#This Row],[tempo]])*60+SECOND(Acrescentar1[[#This Row],[tempo]])</f>
        <v>5292</v>
      </c>
      <c r="M1310">
        <f>Acrescentar1[[#This Row],[tempo_s]]/Acrescentar1[[#This Row],[distancia]]</f>
        <v>529.20000000000005</v>
      </c>
      <c r="N1310" t="str">
        <f>TEXT(ROUNDDOWN(Acrescentar1[[#This Row],[ritmo_s]]/60,0),"00")</f>
        <v>08</v>
      </c>
      <c r="O1310" s="4" t="str">
        <f>TEXT(ROUND(((Acrescentar1[[#This Row],[ritmo_s]]/60-Acrescentar1[[#This Row],[comp_ritmo_min]])*100),2),"00")</f>
        <v>82</v>
      </c>
      <c r="P1310" t="str">
        <f>Acrescentar1[[#This Row],[comp_ritmo_min]]&amp;":"&amp;Acrescentar1[[#This Row],[comp_ritmo_seg]]</f>
        <v>08:82</v>
      </c>
    </row>
    <row r="1311" spans="1:16" x14ac:dyDescent="0.3">
      <c r="A1311">
        <v>1310</v>
      </c>
      <c r="B1311">
        <v>10788</v>
      </c>
      <c r="C1311" s="1" t="s">
        <v>37</v>
      </c>
      <c r="D1311" s="1" t="s">
        <v>1</v>
      </c>
      <c r="E1311">
        <v>68</v>
      </c>
      <c r="F1311" s="1" t="s">
        <v>38</v>
      </c>
      <c r="G1311" s="4">
        <v>15</v>
      </c>
      <c r="H1311" s="1" t="s">
        <v>6</v>
      </c>
      <c r="I1311" s="1" t="s">
        <v>6</v>
      </c>
      <c r="J1311" s="2">
        <v>6.1331018518518521E-2</v>
      </c>
      <c r="K1311" s="3">
        <v>10</v>
      </c>
      <c r="L1311" s="4">
        <f>HOUR(Acrescentar1[[#This Row],[tempo]])*60*60+MINUTE(Acrescentar1[[#This Row],[tempo]])*60+SECOND(Acrescentar1[[#This Row],[tempo]])</f>
        <v>5299</v>
      </c>
      <c r="M1311">
        <f>Acrescentar1[[#This Row],[tempo_s]]/Acrescentar1[[#This Row],[distancia]]</f>
        <v>529.9</v>
      </c>
      <c r="N1311" t="str">
        <f>TEXT(ROUNDDOWN(Acrescentar1[[#This Row],[ritmo_s]]/60,0),"00")</f>
        <v>08</v>
      </c>
      <c r="O1311" s="4" t="str">
        <f>TEXT(ROUND(((Acrescentar1[[#This Row],[ritmo_s]]/60-Acrescentar1[[#This Row],[comp_ritmo_min]])*100),2),"00")</f>
        <v>83</v>
      </c>
      <c r="P1311" t="str">
        <f>Acrescentar1[[#This Row],[comp_ritmo_min]]&amp;":"&amp;Acrescentar1[[#This Row],[comp_ritmo_seg]]</f>
        <v>08:83</v>
      </c>
    </row>
    <row r="1312" spans="1:16" x14ac:dyDescent="0.3">
      <c r="A1312">
        <v>1311</v>
      </c>
      <c r="B1312">
        <v>9950</v>
      </c>
      <c r="C1312" s="1" t="s">
        <v>39</v>
      </c>
      <c r="D1312" s="1" t="s">
        <v>1</v>
      </c>
      <c r="E1312">
        <v>24</v>
      </c>
      <c r="F1312" s="1" t="s">
        <v>5</v>
      </c>
      <c r="G1312" s="4">
        <v>56</v>
      </c>
      <c r="H1312" s="1" t="s">
        <v>6</v>
      </c>
      <c r="I1312" s="1" t="s">
        <v>6</v>
      </c>
      <c r="J1312" s="2">
        <v>6.1932870370370367E-2</v>
      </c>
      <c r="K1312" s="3">
        <v>10</v>
      </c>
      <c r="L1312" s="4">
        <f>HOUR(Acrescentar1[[#This Row],[tempo]])*60*60+MINUTE(Acrescentar1[[#This Row],[tempo]])*60+SECOND(Acrescentar1[[#This Row],[tempo]])</f>
        <v>5351</v>
      </c>
      <c r="M1312">
        <f>Acrescentar1[[#This Row],[tempo_s]]/Acrescentar1[[#This Row],[distancia]]</f>
        <v>535.1</v>
      </c>
      <c r="N1312" t="str">
        <f>TEXT(ROUNDDOWN(Acrescentar1[[#This Row],[ritmo_s]]/60,0),"00")</f>
        <v>08</v>
      </c>
      <c r="O1312" s="4" t="str">
        <f>TEXT(ROUND(((Acrescentar1[[#This Row],[ritmo_s]]/60-Acrescentar1[[#This Row],[comp_ritmo_min]])*100),2),"00")</f>
        <v>92</v>
      </c>
      <c r="P1312" t="str">
        <f>Acrescentar1[[#This Row],[comp_ritmo_min]]&amp;":"&amp;Acrescentar1[[#This Row],[comp_ritmo_seg]]</f>
        <v>08:92</v>
      </c>
    </row>
    <row r="1313" spans="1:16" x14ac:dyDescent="0.3">
      <c r="A1313">
        <v>1312</v>
      </c>
      <c r="B1313">
        <v>10796</v>
      </c>
      <c r="C1313" s="1" t="s">
        <v>40</v>
      </c>
      <c r="D1313" s="1" t="s">
        <v>1</v>
      </c>
      <c r="E1313">
        <v>46</v>
      </c>
      <c r="F1313" s="1" t="s">
        <v>16</v>
      </c>
      <c r="G1313" s="4">
        <v>199</v>
      </c>
      <c r="H1313" s="1" t="s">
        <v>6</v>
      </c>
      <c r="I1313" s="1" t="s">
        <v>6</v>
      </c>
      <c r="J1313" s="2">
        <v>6.2164351851851853E-2</v>
      </c>
      <c r="K1313" s="3">
        <v>10</v>
      </c>
      <c r="L1313" s="4">
        <f>HOUR(Acrescentar1[[#This Row],[tempo]])*60*60+MINUTE(Acrescentar1[[#This Row],[tempo]])*60+SECOND(Acrescentar1[[#This Row],[tempo]])</f>
        <v>5371</v>
      </c>
      <c r="M1313">
        <f>Acrescentar1[[#This Row],[tempo_s]]/Acrescentar1[[#This Row],[distancia]]</f>
        <v>537.1</v>
      </c>
      <c r="N1313" t="str">
        <f>TEXT(ROUNDDOWN(Acrescentar1[[#This Row],[ritmo_s]]/60,0),"00")</f>
        <v>08</v>
      </c>
      <c r="O1313" s="4" t="str">
        <f>TEXT(ROUND(((Acrescentar1[[#This Row],[ritmo_s]]/60-Acrescentar1[[#This Row],[comp_ritmo_min]])*100),2),"00")</f>
        <v>95</v>
      </c>
      <c r="P1313" t="str">
        <f>Acrescentar1[[#This Row],[comp_ritmo_min]]&amp;":"&amp;Acrescentar1[[#This Row],[comp_ritmo_seg]]</f>
        <v>08:95</v>
      </c>
    </row>
    <row r="1314" spans="1:16" x14ac:dyDescent="0.3">
      <c r="A1314">
        <v>1313</v>
      </c>
      <c r="B1314">
        <v>9941</v>
      </c>
      <c r="C1314" s="1" t="s">
        <v>41</v>
      </c>
      <c r="D1314" s="1" t="s">
        <v>1</v>
      </c>
      <c r="E1314">
        <v>32</v>
      </c>
      <c r="F1314" s="1" t="s">
        <v>2</v>
      </c>
      <c r="G1314" s="4">
        <v>178</v>
      </c>
      <c r="H1314" s="1" t="s">
        <v>6</v>
      </c>
      <c r="I1314" s="1" t="s">
        <v>6</v>
      </c>
      <c r="J1314" s="2">
        <v>6.2199074074074073E-2</v>
      </c>
      <c r="K1314" s="3">
        <v>10</v>
      </c>
      <c r="L1314" s="4">
        <f>HOUR(Acrescentar1[[#This Row],[tempo]])*60*60+MINUTE(Acrescentar1[[#This Row],[tempo]])*60+SECOND(Acrescentar1[[#This Row],[tempo]])</f>
        <v>5374</v>
      </c>
      <c r="M1314">
        <f>Acrescentar1[[#This Row],[tempo_s]]/Acrescentar1[[#This Row],[distancia]]</f>
        <v>537.4</v>
      </c>
      <c r="N1314" t="str">
        <f>TEXT(ROUNDDOWN(Acrescentar1[[#This Row],[ritmo_s]]/60,0),"00")</f>
        <v>08</v>
      </c>
      <c r="O1314" s="4" t="str">
        <f>TEXT(ROUND(((Acrescentar1[[#This Row],[ritmo_s]]/60-Acrescentar1[[#This Row],[comp_ritmo_min]])*100),2),"00")</f>
        <v>96</v>
      </c>
      <c r="P1314" t="str">
        <f>Acrescentar1[[#This Row],[comp_ritmo_min]]&amp;":"&amp;Acrescentar1[[#This Row],[comp_ritmo_seg]]</f>
        <v>08:96</v>
      </c>
    </row>
    <row r="1315" spans="1:16" x14ac:dyDescent="0.3">
      <c r="A1315">
        <v>1314</v>
      </c>
      <c r="B1315">
        <v>9293</v>
      </c>
      <c r="C1315" s="1" t="s">
        <v>42</v>
      </c>
      <c r="D1315" s="1" t="s">
        <v>1</v>
      </c>
      <c r="E1315">
        <v>39</v>
      </c>
      <c r="F1315" s="1" t="s">
        <v>11</v>
      </c>
      <c r="G1315" s="4">
        <v>213</v>
      </c>
      <c r="H1315" s="1" t="s">
        <v>6</v>
      </c>
      <c r="I1315" s="1" t="s">
        <v>7</v>
      </c>
      <c r="J1315" s="2">
        <v>6.2800925925925927E-2</v>
      </c>
      <c r="K1315" s="3">
        <v>10</v>
      </c>
      <c r="L1315" s="4">
        <f>HOUR(Acrescentar1[[#This Row],[tempo]])*60*60+MINUTE(Acrescentar1[[#This Row],[tempo]])*60+SECOND(Acrescentar1[[#This Row],[tempo]])</f>
        <v>5426</v>
      </c>
      <c r="M1315">
        <f>Acrescentar1[[#This Row],[tempo_s]]/Acrescentar1[[#This Row],[distancia]]</f>
        <v>542.6</v>
      </c>
      <c r="N1315" t="str">
        <f>TEXT(ROUNDDOWN(Acrescentar1[[#This Row],[ritmo_s]]/60,0),"00")</f>
        <v>09</v>
      </c>
      <c r="O1315" s="4" t="str">
        <f>TEXT(ROUND(((Acrescentar1[[#This Row],[ritmo_s]]/60-Acrescentar1[[#This Row],[comp_ritmo_min]])*100),2),"00")</f>
        <v>04</v>
      </c>
      <c r="P1315" t="str">
        <f>Acrescentar1[[#This Row],[comp_ritmo_min]]&amp;":"&amp;Acrescentar1[[#This Row],[comp_ritmo_seg]]</f>
        <v>09:04</v>
      </c>
    </row>
    <row r="1316" spans="1:16" x14ac:dyDescent="0.3">
      <c r="A1316">
        <v>1315</v>
      </c>
      <c r="B1316">
        <v>10792</v>
      </c>
      <c r="C1316" s="1" t="s">
        <v>43</v>
      </c>
      <c r="D1316" s="1" t="s">
        <v>1</v>
      </c>
      <c r="E1316">
        <v>36</v>
      </c>
      <c r="F1316" s="1" t="s">
        <v>11</v>
      </c>
      <c r="G1316" s="4">
        <v>214</v>
      </c>
      <c r="H1316" s="1" t="s">
        <v>6</v>
      </c>
      <c r="I1316" s="1" t="s">
        <v>6</v>
      </c>
      <c r="J1316" s="2">
        <v>6.458333333333334E-2</v>
      </c>
      <c r="K1316" s="3">
        <v>10</v>
      </c>
      <c r="L1316" s="4">
        <f>HOUR(Acrescentar1[[#This Row],[tempo]])*60*60+MINUTE(Acrescentar1[[#This Row],[tempo]])*60+SECOND(Acrescentar1[[#This Row],[tempo]])</f>
        <v>5580</v>
      </c>
      <c r="M1316">
        <f>Acrescentar1[[#This Row],[tempo_s]]/Acrescentar1[[#This Row],[distancia]]</f>
        <v>558</v>
      </c>
      <c r="N1316" t="str">
        <f>TEXT(ROUNDDOWN(Acrescentar1[[#This Row],[ritmo_s]]/60,0),"00")</f>
        <v>09</v>
      </c>
      <c r="O1316" s="4" t="str">
        <f>TEXT(ROUND(((Acrescentar1[[#This Row],[ritmo_s]]/60-Acrescentar1[[#This Row],[comp_ritmo_min]])*100),2),"00")</f>
        <v>30</v>
      </c>
      <c r="P1316" t="str">
        <f>Acrescentar1[[#This Row],[comp_ritmo_min]]&amp;":"&amp;Acrescentar1[[#This Row],[comp_ritmo_seg]]</f>
        <v>09:30</v>
      </c>
    </row>
    <row r="1317" spans="1:16" x14ac:dyDescent="0.3">
      <c r="A1317">
        <v>1316</v>
      </c>
      <c r="B1317">
        <v>9402</v>
      </c>
      <c r="C1317" s="1" t="s">
        <v>44</v>
      </c>
      <c r="D1317" s="1" t="s">
        <v>1</v>
      </c>
      <c r="E1317">
        <v>29</v>
      </c>
      <c r="F1317" s="1" t="s">
        <v>36</v>
      </c>
      <c r="G1317" s="4">
        <v>103</v>
      </c>
      <c r="H1317" s="1" t="s">
        <v>6</v>
      </c>
      <c r="I1317" s="1" t="s">
        <v>45</v>
      </c>
      <c r="J1317" s="2">
        <v>6.4710648148148142E-2</v>
      </c>
      <c r="K1317" s="3">
        <v>10</v>
      </c>
      <c r="L1317" s="4">
        <f>HOUR(Acrescentar1[[#This Row],[tempo]])*60*60+MINUTE(Acrescentar1[[#This Row],[tempo]])*60+SECOND(Acrescentar1[[#This Row],[tempo]])</f>
        <v>5591</v>
      </c>
      <c r="M1317">
        <f>Acrescentar1[[#This Row],[tempo_s]]/Acrescentar1[[#This Row],[distancia]]</f>
        <v>559.1</v>
      </c>
      <c r="N1317" t="str">
        <f>TEXT(ROUNDDOWN(Acrescentar1[[#This Row],[ritmo_s]]/60,0),"00")</f>
        <v>09</v>
      </c>
      <c r="O1317" s="4" t="str">
        <f>TEXT(ROUND(((Acrescentar1[[#This Row],[ritmo_s]]/60-Acrescentar1[[#This Row],[comp_ritmo_min]])*100),2),"00")</f>
        <v>32</v>
      </c>
      <c r="P1317" t="str">
        <f>Acrescentar1[[#This Row],[comp_ritmo_min]]&amp;":"&amp;Acrescentar1[[#This Row],[comp_ritmo_seg]]</f>
        <v>09:32</v>
      </c>
    </row>
    <row r="1318" spans="1:16" x14ac:dyDescent="0.3">
      <c r="A1318">
        <v>1317</v>
      </c>
      <c r="B1318">
        <v>8914</v>
      </c>
      <c r="C1318" s="1" t="s">
        <v>46</v>
      </c>
      <c r="D1318" s="1" t="s">
        <v>1</v>
      </c>
      <c r="E1318">
        <v>51</v>
      </c>
      <c r="F1318" s="1" t="s">
        <v>18</v>
      </c>
      <c r="G1318" s="4">
        <v>127</v>
      </c>
      <c r="H1318" s="1" t="s">
        <v>6</v>
      </c>
      <c r="I1318" s="1" t="s">
        <v>9</v>
      </c>
      <c r="J1318" s="2">
        <v>7.0497685185185191E-2</v>
      </c>
      <c r="K1318" s="3">
        <v>10</v>
      </c>
      <c r="L1318" s="4">
        <f>HOUR(Acrescentar1[[#This Row],[tempo]])*60*60+MINUTE(Acrescentar1[[#This Row],[tempo]])*60+SECOND(Acrescentar1[[#This Row],[tempo]])</f>
        <v>6091</v>
      </c>
      <c r="M1318">
        <f>Acrescentar1[[#This Row],[tempo_s]]/Acrescentar1[[#This Row],[distancia]]</f>
        <v>609.1</v>
      </c>
      <c r="N1318" t="str">
        <f>TEXT(ROUNDDOWN(Acrescentar1[[#This Row],[ritmo_s]]/60,0),"00")</f>
        <v>10</v>
      </c>
      <c r="O1318" s="4" t="str">
        <f>TEXT(ROUND(((Acrescentar1[[#This Row],[ritmo_s]]/60-Acrescentar1[[#This Row],[comp_ritmo_min]])*100),2),"00")</f>
        <v>15</v>
      </c>
      <c r="P1318" t="str">
        <f>Acrescentar1[[#This Row],[comp_ritmo_min]]&amp;":"&amp;Acrescentar1[[#This Row],[comp_ritmo_seg]]</f>
        <v>10:15</v>
      </c>
    </row>
    <row r="1319" spans="1:16" x14ac:dyDescent="0.3">
      <c r="A1319">
        <v>1318</v>
      </c>
      <c r="B1319">
        <v>10478</v>
      </c>
      <c r="C1319" s="1" t="s">
        <v>47</v>
      </c>
      <c r="D1319" s="1" t="s">
        <v>1</v>
      </c>
      <c r="E1319">
        <v>41</v>
      </c>
      <c r="F1319" s="1" t="s">
        <v>14</v>
      </c>
      <c r="G1319" s="4">
        <v>240</v>
      </c>
      <c r="H1319" s="1" t="s">
        <v>6</v>
      </c>
      <c r="I1319" s="1" t="s">
        <v>6</v>
      </c>
      <c r="J1319" s="2">
        <v>7.3020833333333326E-2</v>
      </c>
      <c r="K1319" s="3">
        <v>10</v>
      </c>
      <c r="L1319" s="4">
        <f>HOUR(Acrescentar1[[#This Row],[tempo]])*60*60+MINUTE(Acrescentar1[[#This Row],[tempo]])*60+SECOND(Acrescentar1[[#This Row],[tempo]])</f>
        <v>6309</v>
      </c>
      <c r="M1319">
        <f>Acrescentar1[[#This Row],[tempo_s]]/Acrescentar1[[#This Row],[distancia]]</f>
        <v>630.9</v>
      </c>
      <c r="N1319" t="str">
        <f>TEXT(ROUNDDOWN(Acrescentar1[[#This Row],[ritmo_s]]/60,0),"00")</f>
        <v>10</v>
      </c>
      <c r="O1319" s="4" t="str">
        <f>TEXT(ROUND(((Acrescentar1[[#This Row],[ritmo_s]]/60-Acrescentar1[[#This Row],[comp_ritmo_min]])*100),2),"00")</f>
        <v>52</v>
      </c>
      <c r="P1319" t="str">
        <f>Acrescentar1[[#This Row],[comp_ritmo_min]]&amp;":"&amp;Acrescentar1[[#This Row],[comp_ritmo_seg]]</f>
        <v>10:52</v>
      </c>
    </row>
    <row r="1320" spans="1:16" x14ac:dyDescent="0.3">
      <c r="A1320">
        <v>1319</v>
      </c>
      <c r="B1320">
        <v>10477</v>
      </c>
      <c r="C1320" s="1" t="s">
        <v>48</v>
      </c>
      <c r="D1320" s="1" t="s">
        <v>1</v>
      </c>
      <c r="E1320">
        <v>70</v>
      </c>
      <c r="F1320" s="1" t="s">
        <v>49</v>
      </c>
      <c r="G1320" s="4">
        <v>16</v>
      </c>
      <c r="H1320" s="1" t="s">
        <v>6</v>
      </c>
      <c r="I1320" s="1" t="s">
        <v>6</v>
      </c>
      <c r="J1320" s="2">
        <v>7.3032407407407407E-2</v>
      </c>
      <c r="K1320" s="3">
        <v>10</v>
      </c>
      <c r="L1320" s="4">
        <f>HOUR(Acrescentar1[[#This Row],[tempo]])*60*60+MINUTE(Acrescentar1[[#This Row],[tempo]])*60+SECOND(Acrescentar1[[#This Row],[tempo]])</f>
        <v>6310</v>
      </c>
      <c r="M1320">
        <f>Acrescentar1[[#This Row],[tempo_s]]/Acrescentar1[[#This Row],[distancia]]</f>
        <v>631</v>
      </c>
      <c r="N1320" t="str">
        <f>TEXT(ROUNDDOWN(Acrescentar1[[#This Row],[ritmo_s]]/60,0),"00")</f>
        <v>10</v>
      </c>
      <c r="O1320" s="4" t="str">
        <f>TEXT(ROUND(((Acrescentar1[[#This Row],[ritmo_s]]/60-Acrescentar1[[#This Row],[comp_ritmo_min]])*100),2),"00")</f>
        <v>52</v>
      </c>
      <c r="P1320" t="str">
        <f>Acrescentar1[[#This Row],[comp_ritmo_min]]&amp;":"&amp;Acrescentar1[[#This Row],[comp_ritmo_seg]]</f>
        <v>10:52</v>
      </c>
    </row>
    <row r="1321" spans="1:16" x14ac:dyDescent="0.3">
      <c r="A1321">
        <v>1320</v>
      </c>
      <c r="B1321">
        <v>8573</v>
      </c>
      <c r="C1321" s="1" t="s">
        <v>0</v>
      </c>
      <c r="D1321" s="1" t="s">
        <v>1</v>
      </c>
      <c r="E1321">
        <v>32</v>
      </c>
      <c r="F1321" s="1" t="s">
        <v>2</v>
      </c>
      <c r="G1321" s="4">
        <v>179</v>
      </c>
      <c r="H1321" s="1"/>
      <c r="I1321" s="1" t="s">
        <v>3</v>
      </c>
      <c r="J1321" s="2">
        <v>8.0601851851851855E-2</v>
      </c>
      <c r="K1321" s="3">
        <v>10</v>
      </c>
      <c r="L1321" s="4">
        <f>HOUR(Acrescentar1[[#This Row],[tempo]])*60*60+MINUTE(Acrescentar1[[#This Row],[tempo]])*60+SECOND(Acrescentar1[[#This Row],[tempo]])</f>
        <v>6964</v>
      </c>
      <c r="M1321">
        <f>Acrescentar1[[#This Row],[tempo_s]]/Acrescentar1[[#This Row],[distancia]]</f>
        <v>696.4</v>
      </c>
      <c r="N1321" t="str">
        <f>TEXT(ROUNDDOWN(Acrescentar1[[#This Row],[ritmo_s]]/60,0),"00")</f>
        <v>11</v>
      </c>
      <c r="O1321" s="4" t="str">
        <f>TEXT(ROUND(((Acrescentar1[[#This Row],[ritmo_s]]/60-Acrescentar1[[#This Row],[comp_ritmo_min]])*100),2),"00")</f>
        <v>61</v>
      </c>
      <c r="P1321" t="str">
        <f>Acrescentar1[[#This Row],[comp_ritmo_min]]&amp;":"&amp;Acrescentar1[[#This Row],[comp_ritmo_seg]]</f>
        <v>11:61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3 4 7 9 9 2 - 6 0 f 2 - 4 b 1 5 - 9 4 2 3 - 9 6 c 2 3 5 4 6 1 4 6 8 "   x m l n s = " h t t p : / / s c h e m a s . m i c r o s o f t . c o m / D a t a M a s h u p " > A A A A A I g J A A B Q S w M E F A A C A A g A k 4 0 c V 7 T v C k K l A A A A 9 g A A A B I A H A B D b 2 5 m a W c v U G F j a 2 F n Z S 5 4 b W w g o h g A K K A U A A A A A A A A A A A A A A A A A A A A A A A A A A A A h Y / R C o I w G I V f R X b v N g 3 C 5 H d C 3 S Z E Q X Q 7 5 t K h T n G z + W 5 d 9 E i 9 Q k Z Z 3 X V 5 z v k O n H O / 3 i A d m 9 q 7 y N 6 o V i c o w B R 5 U o s 2 V 7 p I 0 G D P f o R S B j s u K l 5 I b 4 K 1 i U e j E l R a 2 8 W E O O e w W + C 2 L 0 h I a U B O 2 f Y g S t l w X 2 l j u R Y S f V r 5 / x Z i c H y N Y S E O a I R X 0 R J T I L M J m d J f I J z 2 P t M f E z Z D b Y d e s s 7 6 6 z 2 Q W Q J 5 f 2 A P U E s D B B Q A A g A I A J O N H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j R x X B 0 4 M P o E G A A A k i A A A E w A c A E Z v c m 1 1 b G F z L 1 N l Y 3 R p b 2 4 x L m 0 g o h g A K K A U A A A A A A A A A A A A A A A A A A A A A A A A A A A A 7 Z z t a u N G F I b / B 3 I P Q v 1 j g z b M O X b s p G 0 K J m n A N J u E f B R K H I J i z + 4 a b C t I S j 8 I u a R e R W + s c p K x j r X H d M g O q C P O / g n 7 j i R L 8 j O W 9 M z R Z H q c T 5 N F c P n 6 F 3 7 Y 3 t r e y r 7 E q Z 4 E 3 4 V X 8 f 1 M q 8 5 + 0 D q P P + u g s 9 8 O g 4 N g p v P t r a D 4 d 5 w s c l 0 E 5 5 N P O y + L Z q 3 j 6 U z v H C 7 z R Z 6 1 w s P v R 9 e Z T r P R b D z t d 7 q j s 4 U + S q e / 6 + B D M D i + + G 1 0 l I w f 5 8 t F R w r v H n S W J f F s N J z o a Z y N U p 0 9 z v J 4 k m R 3 4 y R N p 5 P 4 7 n M 8 S 0 a g f v n 4 4 e P g 8 v D 6 Z H h 6 9 g F 3 H i a f w n Y U 3 A z n D z O 9 3 F q 8 P J S D E H Y 6 4 W 0 7 e t 3 X 1 a E c v O 7 2 0 8 1 w c r A 6 w P D 2 + e Y o z u P b t 6 W L Q 5 8 + J M F g l u u 0 2 I P l U b 8 s u n O V x o v s U 5 L O D 5 P Z 4 3 x x 9 V e x 0 y 2 z l e j p K X z N I Y y C 4 S L v d X e W S z x H g W n A T Q 2 d o i E v o i D X f + Y k 7 2 7 I d z d t q L d h h f 6 m F f Y 2 r L C / y q d z / f z c X p 2 a Z f M i z o I L v U j m O p 7 E W X l + i i y e 6 9 c N Z K 3 q a S x P 0 H L j 5 l y p s L I 3 q 2 X o p / 5 a f P d p c P l 4 n + X T / P G f v + m 3 c q E f Z v F Y F 4 s 8 6 h a 7 g 1 E 4 O D k e B J d X 1 0 f D s / X / B c f X p 4 f D s 9 P B S R i 9 b S g 1 W 7 w q T k l U 7 j P Z n Z P p 4 k v x E Q X v e b p + C i 7 1 r O h M F 8 k f y + N n 9 j o K d D z + E r R u 3 g 7 / t l g T O q j a 7 e 2 t 6 W L j 9 t m e u W d 6 5 p 7 3 P X O P 7 Z l 7 T n r m X l N 7 5 n p e 9 K T 1 L k u B W j 9 t L E 1 9 Q 1 P f e 5 r 6 L E 1 9 J z T 1 h S Y b m n q G p p 7 3 N P V Y m n p O a O o J T T Y 0 7 R q a d r 2 n a Z e l a d c J T b t C k w 1 N X U N T 1 3 u a u i x N X S c 0 d Y U m G 5 o 6 h q a O 9 z R 1 W J o 6 T m j q C E 0 2 N K G h C b 2 n C V m a 0 A l N K D T Z 0 A S G J v C e J m B p A i c 0 g d B k Q 5 M y N C n v a V I s T c o J T U p o s q A J z b g C e j + u g O y 4 A j o Z V 8 D G j i u 4 p c m 4 c P T e h S P r w t G J C 0 d x 4 V Y 0 G R e O 3 r t w Z F 0 4 O n H h K C 7 c i i b j w t F 7 F 4 6 s C 0 c n L h z F h V v R Z F w 4 e u / C k X X h 6 M S F o 7 h w K 5 q M C 0 f v X T i y L h y d u H A U F 2 5 F k 3 H h 6 L 0 L R 9 a F o x M X j u L C r W g y L h y 9 d + H I u n B 0 4 s J R X L g V T c a F o / c u H F k X j k 5 c O I o L t 6 L J u H D 0 3 o U j 6 8 L R i Q t H c e E 2 N I F x 4 e C 9 C w f W h Y M T F w 7 i w q 1 o M i 4 c v H f h w L p w c O L C Q V y 4 F U 3 G h Y P 3 L h x Y F w 5 O X D i I C 7 e i y b h w 8 N 6 F A + v C w Y k L B 3 H h V j Q Z F w 7 e u 3 B g X T g 4 c e E g L t y K J u P C w X s X D q w L B y c u H M S F W 9 F k X D h 4 7 8 K B d e H g x I W D u H A r m o w L B + 9 d O L A u H J y 4 c B A X b k W T c e H g v Q s H 1 o W D E x c O 4 s K t a D I u H L x 3 4 c C 6 c H D i w k F c u A 1 N y r h w 7 1 W 4 Y l W 4 c q L C l a h w K 5 i M C v f e h C v W h C s n J l y J C b e C y Z h w 7 0 W 4 Y k W 4 c i L C l Y h w K 5 i M C P f e g y v W g y s n H l y J B 7 e C y X h w 7 z W 4 Y j W 4 c q L B l W h w K 5 i M B v f e g i v W g i s n F l y J B b e C a T U 7 i v c w s R J c O Z H g S i S 4 F U y r g n D v Y W I d u H L i w J U 4 c C u Y V g 7 c e 5 h Y B a 4 Y B W 4 1 b a 1 Z / e u Z a n / 8 K Q j P k y x s t 9 + F J / P 5 3 0 L q R v L 6 G 4 D Z R O Q 7 Q R q M i y 9 z v P x m U u A A e j 0 T h 8 n 8 f r r Q r S e O u 4 j 9 a Y v Y q 2 f E 3 q B F 7 D N A x D 5 m R q z J i F h Z R l L i Y 8 t 0 z f m T m A 4 s k Z i O X p K Y D p G T m N Z h k J g W + 5 C Y V p S R m J Y t k p j W x p K Y F m C X 8 V q V P 4 n p q y Q k p u 8 r k Z i + F E d i + u Y l i e n r v S S m 7 5 C T m E 5 U Q G I 6 G w a J 6 Z Q r Z b w 2 r w + J 6 e R R J K Y z l J G Y T o N H Y j r X I o n p h J 4 k p r P G k p h O T U x i O v 8 1 i e m E 9 b Q z v 3 T M / 7 g U B K 3 / z 7 3 F 8 c 8 f h 6 d y N b C 7 G l R + x D d e J r 7 h n r M B b M h t Z + 2 3 n e U l v Q E 8 y T N x 7 T y V N 4 M N 4 E m E X e 0 8 l Y 8 R D e B J R h N q 5 6 l 8 A G 0 A T z L U W T t P p b p o A E 9 S h 1 E 7 T 6 X 0 a g B P U i R W O 0 + l L m 0 A T 1 L B W j d P V L T 7 D 5 T U 1 9 c P F B m i a Q B Q 8 v p P 7 U C R w b 0 G A C V v J 9 Y O F B k W b g B Q 8 v J 0 7 U C R g o I G A C V z O 9 Q O F C l F a Q B Q M v V M 7 U C R I q Y G A C U z Y 9 U O F C l / a w B Q M n F f X U C R K l d 8 X 5 X r C 3 5 s p W u 1 p V I a w 1 a 8 V l s q w 9 V s 5 W u 1 p T K E x F b A V l s q W p e v h K 0 2 V V U L X x F b b a o + / v C V s d W m 6 i 0 J X y F b b a r + T H x d L / k v U E s B A i 0 A F A A C A A g A k 4 0 c V 7 T v C k K l A A A A 9 g A A A B I A A A A A A A A A A A A A A A A A A A A A A E N v b m Z p Z y 9 Q Y W N r Y W d l L n h t b F B L A Q I t A B Q A A g A I A J O N H F c P y u m r p A A A A O k A A A A T A A A A A A A A A A A A A A A A A P E A A A B b Q 2 9 u d G V u d F 9 U e X B l c 1 0 u e G 1 s U E s B A i 0 A F A A C A A g A k 4 0 c V w d O D D 6 B B g A A J I g A A B M A A A A A A A A A A A A A A A A A 4 g E A A E Z v c m 1 1 b G F z L 1 N l Y 3 R p b 2 4 x L m 1 Q S w U G A A A A A A M A A w D C A A A A s A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n c C A A A A A A A 8 d w I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R z h U a D Z N Y m M 2 U n J h S j g 0 M m o r Q k R w Q T A w e E 1 B Q U F B Q U F B Q U F B Q U F B Q V Z m L 1 F T Z 3 d Y Q 1 F J d 2 E 5 b 0 Z 2 c E 1 n e E E w W X h N Q U F B Q V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z k l M j A o U G F n Z S U y M D M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O F Q y M D o x M j o 0 N S 4 2 M z U x M T I 1 W i I g L z 4 8 R W 5 0 c n k g V H l w Z T 0 i R m l s b E N v b H V t b l R 5 c G V z I i B W Y W x 1 Z T 0 i c 0 F 3 T U d C Z 0 1 H Q X d Z S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O S A o U G F n Z S A z O S k v Q X V 0 b 1 J l b W 9 2 Z W R D b 2 x 1 b W 5 z M S 5 7 Q 2 9 s d W 1 u M S w w f S Z x d W 9 0 O y w m c X V v d D t T Z W N 0 a W 9 u M S 9 U Y W J s Z T A z O S A o U G F n Z S A z O S k v Q X V 0 b 1 J l b W 9 2 Z W R D b 2 x 1 b W 5 z M S 5 7 Q 2 9 s d W 1 u M i w x f S Z x d W 9 0 O y w m c X V v d D t T Z W N 0 a W 9 u M S 9 U Y W J s Z T A z O S A o U G F n Z S A z O S k v Q X V 0 b 1 J l b W 9 2 Z W R D b 2 x 1 b W 5 z M S 5 7 Q 2 9 s d W 1 u M y w y f S Z x d W 9 0 O y w m c X V v d D t T Z W N 0 a W 9 u M S 9 U Y W J s Z T A z O S A o U G F n Z S A z O S k v Q X V 0 b 1 J l b W 9 2 Z W R D b 2 x 1 b W 5 z M S 5 7 Q 2 9 s d W 1 u N C w z f S Z x d W 9 0 O y w m c X V v d D t T Z W N 0 a W 9 u M S 9 U Y W J s Z T A z O S A o U G F n Z S A z O S k v Q X V 0 b 1 J l b W 9 2 Z W R D b 2 x 1 b W 5 z M S 5 7 Q 2 9 s d W 1 u N S w 0 f S Z x d W 9 0 O y w m c X V v d D t T Z W N 0 a W 9 u M S 9 U Y W J s Z T A z O S A o U G F n Z S A z O S k v Q X V 0 b 1 J l b W 9 2 Z W R D b 2 x 1 b W 5 z M S 5 7 Q 2 9 s d W 1 u N i w 1 f S Z x d W 9 0 O y w m c X V v d D t T Z W N 0 a W 9 u M S 9 U Y W J s Z T A z O S A o U G F n Z S A z O S k v Q X V 0 b 1 J l b W 9 2 Z W R D b 2 x 1 b W 5 z M S 5 7 Q 2 9 s d W 1 u N y w 2 f S Z x d W 9 0 O y w m c X V v d D t T Z W N 0 a W 9 u M S 9 U Y W J s Z T A z O S A o U G F n Z S A z O S k v Q X V 0 b 1 J l b W 9 2 Z W R D b 2 x 1 b W 5 z M S 5 7 Q 2 9 s d W 1 u O S w 3 f S Z x d W 9 0 O y w m c X V v d D t T Z W N 0 a W 9 u M S 9 U Y W J s Z T A z O S A o U G F n Z S A z O S k v Q X V 0 b 1 J l b W 9 2 Z W R D b 2 x 1 b W 5 z M S 5 7 Q 2 9 s d W 1 u M T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z k g K F B h Z 2 U g M z k p L 0 F 1 d G 9 S Z W 1 v d m V k Q 2 9 s d W 1 u c z E u e 0 N v b H V t b j E s M H 0 m c X V v d D s s J n F 1 b 3 Q 7 U 2 V j d G l v b j E v V G F i b G U w M z k g K F B h Z 2 U g M z k p L 0 F 1 d G 9 S Z W 1 v d m V k Q 2 9 s d W 1 u c z E u e 0 N v b H V t b j I s M X 0 m c X V v d D s s J n F 1 b 3 Q 7 U 2 V j d G l v b j E v V G F i b G U w M z k g K F B h Z 2 U g M z k p L 0 F 1 d G 9 S Z W 1 v d m V k Q 2 9 s d W 1 u c z E u e 0 N v b H V t b j M s M n 0 m c X V v d D s s J n F 1 b 3 Q 7 U 2 V j d G l v b j E v V G F i b G U w M z k g K F B h Z 2 U g M z k p L 0 F 1 d G 9 S Z W 1 v d m V k Q 2 9 s d W 1 u c z E u e 0 N v b H V t b j Q s M 3 0 m c X V v d D s s J n F 1 b 3 Q 7 U 2 V j d G l v b j E v V G F i b G U w M z k g K F B h Z 2 U g M z k p L 0 F 1 d G 9 S Z W 1 v d m V k Q 2 9 s d W 1 u c z E u e 0 N v b H V t b j U s N H 0 m c X V v d D s s J n F 1 b 3 Q 7 U 2 V j d G l v b j E v V G F i b G U w M z k g K F B h Z 2 U g M z k p L 0 F 1 d G 9 S Z W 1 v d m V k Q 2 9 s d W 1 u c z E u e 0 N v b H V t b j Y s N X 0 m c X V v d D s s J n F 1 b 3 Q 7 U 2 V j d G l v b j E v V G F i b G U w M z k g K F B h Z 2 U g M z k p L 0 F 1 d G 9 S Z W 1 v d m V k Q 2 9 s d W 1 u c z E u e 0 N v b H V t b j c s N n 0 m c X V v d D s s J n F 1 b 3 Q 7 U 2 V j d G l v b j E v V G F i b G U w M z k g K F B h Z 2 U g M z k p L 0 F 1 d G 9 S Z W 1 v d m V k Q 2 9 s d W 1 u c z E u e 0 N v b H V t b j k s N 3 0 m c X V v d D s s J n F 1 b 3 Q 7 U 2 V j d G l v b j E v V G F i b G U w M z k g K F B h Z 2 U g M z k p L 0 F 1 d G 9 S Z W 1 v d m V k Q 2 9 s d W 1 u c z E u e 0 N v b H V t b j E w L D h 9 J n F 1 b 3 Q 7 X S w m c X V v d D t S Z W x h d G l v b n N o a X B J b m Z v J n F 1 b 3 Q 7 O l t d f S I g L z 4 8 R W 5 0 c n k g V H l w Z T 0 i U X V l c n l H c m 9 1 c E l E I i B W Y W x 1 Z T 0 i c z d h M z h m M T A 2 L W I 3 M z E t N D Y z Y S 1 i N j g 5 L W Y z O G R h M 2 Y 4 M T B l O S I g L z 4 8 L 1 N 0 Y W J s Z U V u d H J p Z X M + P C 9 J d G V t P j x J d G V t P j x J d G V t T G 9 j Y X R p b 2 4 + P E l 0 Z W 1 U e X B l P k Z v c m 1 1 b G E 8 L 0 l 0 Z W 1 U e X B l P j x J d G V t U G F 0 a D 5 T Z W N 0 a W 9 u M S 9 U Y W J s Z T A z O S U y M C h Q Y W d l J T I w M z k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k l M j A o U G F n Z S U y M D M 5 K S 9 U Y W J s Z T A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5 J T I w K F B h Z 2 U l M j A z O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g l M j A o U G F n Z S U y M D M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h U M j A 6 M T I 6 N D U u N z A 2 N j E w N V o i I C 8 + P E V u d H J 5 I F R 5 c G U 9 I k Z p b G x D b 2 x 1 b W 5 U e X B l c y I g V m F s d W U 9 I n N B d 0 1 H Q m d N R 0 F 3 W U d D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4 I C h Q Y W d l I D M 4 K S 9 B d X R v U m V t b 3 Z l Z E N v b H V t b n M x L n t D b 2 x 1 b W 4 x L D B 9 J n F 1 b 3 Q 7 L C Z x d W 9 0 O 1 N l Y 3 R p b 2 4 x L 1 R h Y m x l M D M 4 I C h Q Y W d l I D M 4 K S 9 B d X R v U m V t b 3 Z l Z E N v b H V t b n M x L n t D b 2 x 1 b W 4 y L D F 9 J n F 1 b 3 Q 7 L C Z x d W 9 0 O 1 N l Y 3 R p b 2 4 x L 1 R h Y m x l M D M 4 I C h Q Y W d l I D M 4 K S 9 B d X R v U m V t b 3 Z l Z E N v b H V t b n M x L n t D b 2 x 1 b W 4 z L D J 9 J n F 1 b 3 Q 7 L C Z x d W 9 0 O 1 N l Y 3 R p b 2 4 x L 1 R h Y m x l M D M 4 I C h Q Y W d l I D M 4 K S 9 B d X R v U m V t b 3 Z l Z E N v b H V t b n M x L n t D b 2 x 1 b W 4 0 L D N 9 J n F 1 b 3 Q 7 L C Z x d W 9 0 O 1 N l Y 3 R p b 2 4 x L 1 R h Y m x l M D M 4 I C h Q Y W d l I D M 4 K S 9 B d X R v U m V t b 3 Z l Z E N v b H V t b n M x L n t D b 2 x 1 b W 4 1 L D R 9 J n F 1 b 3 Q 7 L C Z x d W 9 0 O 1 N l Y 3 R p b 2 4 x L 1 R h Y m x l M D M 4 I C h Q Y W d l I D M 4 K S 9 B d X R v U m V t b 3 Z l Z E N v b H V t b n M x L n t D b 2 x 1 b W 4 2 L D V 9 J n F 1 b 3 Q 7 L C Z x d W 9 0 O 1 N l Y 3 R p b 2 4 x L 1 R h Y m x l M D M 4 I C h Q Y W d l I D M 4 K S 9 B d X R v U m V t b 3 Z l Z E N v b H V t b n M x L n t D b 2 x 1 b W 4 3 L D Z 9 J n F 1 b 3 Q 7 L C Z x d W 9 0 O 1 N l Y 3 R p b 2 4 x L 1 R h Y m x l M D M 4 I C h Q Y W d l I D M 4 K S 9 B d X R v U m V t b 3 Z l Z E N v b H V t b n M x L n t D b 2 x 1 b W 4 4 L D d 9 J n F 1 b 3 Q 7 L C Z x d W 9 0 O 1 N l Y 3 R p b 2 4 x L 1 R h Y m x l M D M 4 I C h Q Y W d l I D M 4 K S 9 B d X R v U m V t b 3 Z l Z E N v b H V t b n M x L n t D b 2 x 1 b W 4 5 L D h 9 J n F 1 b 3 Q 7 L C Z x d W 9 0 O 1 N l Y 3 R p b 2 4 x L 1 R h Y m x l M D M 4 I C h Q Y W d l I D M 4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z g g K F B h Z 2 U g M z g p L 0 F 1 d G 9 S Z W 1 v d m V k Q 2 9 s d W 1 u c z E u e 0 N v b H V t b j E s M H 0 m c X V v d D s s J n F 1 b 3 Q 7 U 2 V j d G l v b j E v V G F i b G U w M z g g K F B h Z 2 U g M z g p L 0 F 1 d G 9 S Z W 1 v d m V k Q 2 9 s d W 1 u c z E u e 0 N v b H V t b j I s M X 0 m c X V v d D s s J n F 1 b 3 Q 7 U 2 V j d G l v b j E v V G F i b G U w M z g g K F B h Z 2 U g M z g p L 0 F 1 d G 9 S Z W 1 v d m V k Q 2 9 s d W 1 u c z E u e 0 N v b H V t b j M s M n 0 m c X V v d D s s J n F 1 b 3 Q 7 U 2 V j d G l v b j E v V G F i b G U w M z g g K F B h Z 2 U g M z g p L 0 F 1 d G 9 S Z W 1 v d m V k Q 2 9 s d W 1 u c z E u e 0 N v b H V t b j Q s M 3 0 m c X V v d D s s J n F 1 b 3 Q 7 U 2 V j d G l v b j E v V G F i b G U w M z g g K F B h Z 2 U g M z g p L 0 F 1 d G 9 S Z W 1 v d m V k Q 2 9 s d W 1 u c z E u e 0 N v b H V t b j U s N H 0 m c X V v d D s s J n F 1 b 3 Q 7 U 2 V j d G l v b j E v V G F i b G U w M z g g K F B h Z 2 U g M z g p L 0 F 1 d G 9 S Z W 1 v d m V k Q 2 9 s d W 1 u c z E u e 0 N v b H V t b j Y s N X 0 m c X V v d D s s J n F 1 b 3 Q 7 U 2 V j d G l v b j E v V G F i b G U w M z g g K F B h Z 2 U g M z g p L 0 F 1 d G 9 S Z W 1 v d m V k Q 2 9 s d W 1 u c z E u e 0 N v b H V t b j c s N n 0 m c X V v d D s s J n F 1 b 3 Q 7 U 2 V j d G l v b j E v V G F i b G U w M z g g K F B h Z 2 U g M z g p L 0 F 1 d G 9 S Z W 1 v d m V k Q 2 9 s d W 1 u c z E u e 0 N v b H V t b j g s N 3 0 m c X V v d D s s J n F 1 b 3 Q 7 U 2 V j d G l v b j E v V G F i b G U w M z g g K F B h Z 2 U g M z g p L 0 F 1 d G 9 S Z W 1 v d m V k Q 2 9 s d W 1 u c z E u e 0 N v b H V t b j k s O H 0 m c X V v d D s s J n F 1 b 3 Q 7 U 2 V j d G l v b j E v V G F i b G U w M z g g K F B h Z 2 U g M z g p L 0 F 1 d G 9 S Z W 1 v d m V k Q 2 9 s d W 1 u c z E u e 0 N v b H V t b j E w L D l 9 J n F 1 b 3 Q 7 X S w m c X V v d D t S Z W x h d G l v b n N o a X B J b m Z v J n F 1 b 3 Q 7 O l t d f S I g L z 4 8 R W 5 0 c n k g V H l w Z T 0 i U X V l c n l H c m 9 1 c E l E I i B W Y W x 1 Z T 0 i c z d h M z h m M T A 2 L W I 3 M z E t N D Y z Y S 1 i N j g 5 L W Y z O G R h M 2 Y 4 M T B l O S I g L z 4 8 L 1 N 0 Y W J s Z U V u d H J p Z X M + P C 9 J d G V t P j x J d G V t P j x J d G V t T G 9 j Y X R p b 2 4 + P E l 0 Z W 1 U e X B l P k Z v c m 1 1 b G E 8 L 0 l 0 Z W 1 U e X B l P j x J d G V t U G F 0 a D 5 T Z W N 0 a W 9 u M S 9 U Y W J s Z T A z O C U y M C h Q Y W d l J T I w M z g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g l M j A o U G F n Z S U y M D M 4 K S 9 U Y W J s Z T A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3 J T I w K F B h Z 2 U l M j A z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O F Q y M D o x M j o 0 N y 4 y M T M 2 M z E 2 W i I g L z 4 8 R W 5 0 c n k g V H l w Z T 0 i R m l s b E N v b H V t b l R 5 c G V z I i B W Y W x 1 Z T 0 i c 0 F 3 T U d C Z 0 1 H Q X d Z R 0 N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c g K F B h Z 2 U g M z c p L 0 F 1 d G 9 S Z W 1 v d m V k Q 2 9 s d W 1 u c z E u e 0 N v b H V t b j E s M H 0 m c X V v d D s s J n F 1 b 3 Q 7 U 2 V j d G l v b j E v V G F i b G U w M z c g K F B h Z 2 U g M z c p L 0 F 1 d G 9 S Z W 1 v d m V k Q 2 9 s d W 1 u c z E u e 0 N v b H V t b j I s M X 0 m c X V v d D s s J n F 1 b 3 Q 7 U 2 V j d G l v b j E v V G F i b G U w M z c g K F B h Z 2 U g M z c p L 0 F 1 d G 9 S Z W 1 v d m V k Q 2 9 s d W 1 u c z E u e 0 N v b H V t b j M s M n 0 m c X V v d D s s J n F 1 b 3 Q 7 U 2 V j d G l v b j E v V G F i b G U w M z c g K F B h Z 2 U g M z c p L 0 F 1 d G 9 S Z W 1 v d m V k Q 2 9 s d W 1 u c z E u e 0 N v b H V t b j Q s M 3 0 m c X V v d D s s J n F 1 b 3 Q 7 U 2 V j d G l v b j E v V G F i b G U w M z c g K F B h Z 2 U g M z c p L 0 F 1 d G 9 S Z W 1 v d m V k Q 2 9 s d W 1 u c z E u e 0 N v b H V t b j U s N H 0 m c X V v d D s s J n F 1 b 3 Q 7 U 2 V j d G l v b j E v V G F i b G U w M z c g K F B h Z 2 U g M z c p L 0 F 1 d G 9 S Z W 1 v d m V k Q 2 9 s d W 1 u c z E u e 0 N v b H V t b j Y s N X 0 m c X V v d D s s J n F 1 b 3 Q 7 U 2 V j d G l v b j E v V G F i b G U w M z c g K F B h Z 2 U g M z c p L 0 F 1 d G 9 S Z W 1 v d m V k Q 2 9 s d W 1 u c z E u e 0 N v b H V t b j c s N n 0 m c X V v d D s s J n F 1 b 3 Q 7 U 2 V j d G l v b j E v V G F i b G U w M z c g K F B h Z 2 U g M z c p L 0 F 1 d G 9 S Z W 1 v d m V k Q 2 9 s d W 1 u c z E u e 0 N v b H V t b j g s N 3 0 m c X V v d D s s J n F 1 b 3 Q 7 U 2 V j d G l v b j E v V G F i b G U w M z c g K F B h Z 2 U g M z c p L 0 F 1 d G 9 S Z W 1 v d m V k Q 2 9 s d W 1 u c z E u e 0 N v b H V t b j k s O H 0 m c X V v d D s s J n F 1 b 3 Q 7 U 2 V j d G l v b j E v V G F i b G U w M z c g K F B h Z 2 U g M z c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z N y A o U G F n Z S A z N y k v Q X V 0 b 1 J l b W 9 2 Z W R D b 2 x 1 b W 5 z M S 5 7 Q 2 9 s d W 1 u M S w w f S Z x d W 9 0 O y w m c X V v d D t T Z W N 0 a W 9 u M S 9 U Y W J s Z T A z N y A o U G F n Z S A z N y k v Q X V 0 b 1 J l b W 9 2 Z W R D b 2 x 1 b W 5 z M S 5 7 Q 2 9 s d W 1 u M i w x f S Z x d W 9 0 O y w m c X V v d D t T Z W N 0 a W 9 u M S 9 U Y W J s Z T A z N y A o U G F n Z S A z N y k v Q X V 0 b 1 J l b W 9 2 Z W R D b 2 x 1 b W 5 z M S 5 7 Q 2 9 s d W 1 u M y w y f S Z x d W 9 0 O y w m c X V v d D t T Z W N 0 a W 9 u M S 9 U Y W J s Z T A z N y A o U G F n Z S A z N y k v Q X V 0 b 1 J l b W 9 2 Z W R D b 2 x 1 b W 5 z M S 5 7 Q 2 9 s d W 1 u N C w z f S Z x d W 9 0 O y w m c X V v d D t T Z W N 0 a W 9 u M S 9 U Y W J s Z T A z N y A o U G F n Z S A z N y k v Q X V 0 b 1 J l b W 9 2 Z W R D b 2 x 1 b W 5 z M S 5 7 Q 2 9 s d W 1 u N S w 0 f S Z x d W 9 0 O y w m c X V v d D t T Z W N 0 a W 9 u M S 9 U Y W J s Z T A z N y A o U G F n Z S A z N y k v Q X V 0 b 1 J l b W 9 2 Z W R D b 2 x 1 b W 5 z M S 5 7 Q 2 9 s d W 1 u N i w 1 f S Z x d W 9 0 O y w m c X V v d D t T Z W N 0 a W 9 u M S 9 U Y W J s Z T A z N y A o U G F n Z S A z N y k v Q X V 0 b 1 J l b W 9 2 Z W R D b 2 x 1 b W 5 z M S 5 7 Q 2 9 s d W 1 u N y w 2 f S Z x d W 9 0 O y w m c X V v d D t T Z W N 0 a W 9 u M S 9 U Y W J s Z T A z N y A o U G F n Z S A z N y k v Q X V 0 b 1 J l b W 9 2 Z W R D b 2 x 1 b W 5 z M S 5 7 Q 2 9 s d W 1 u O C w 3 f S Z x d W 9 0 O y w m c X V v d D t T Z W N 0 a W 9 u M S 9 U Y W J s Z T A z N y A o U G F n Z S A z N y k v Q X V 0 b 1 J l b W 9 2 Z W R D b 2 x 1 b W 5 z M S 5 7 Q 2 9 s d W 1 u O S w 4 f S Z x d W 9 0 O y w m c X V v d D t T Z W N 0 a W 9 u M S 9 U Y W J s Z T A z N y A o U G F n Z S A z N y k v Q X V 0 b 1 J l b W 9 2 Z W R D b 2 x 1 b W 5 z M S 5 7 Q 2 9 s d W 1 u M T A s O X 0 m c X V v d D t d L C Z x d W 9 0 O 1 J l b G F 0 a W 9 u c 2 h p c E l u Z m 8 m c X V v d D s 6 W 1 1 9 I i A v P j x F b n R y e S B U e X B l P S J R d W V y e U d y b 3 V w S U Q i I F Z h b H V l P S J z N 2 E z O G Y x M D Y t Y j c z M S 0 0 N j N h L W I 2 O D k t Z j M 4 Z G E z Z j g x M G U 5 I i A v P j w v U 3 R h Y m x l R W 5 0 c m l l c z 4 8 L 0 l 0 Z W 0 + P E l 0 Z W 0 + P E l 0 Z W 1 M b 2 N h d G l v b j 4 8 S X R l b V R 5 c G U + R m 9 y b X V s Y T w v S X R l b V R 5 c G U + P E l 0 Z W 1 Q Y X R o P l N l Y 3 R p b 2 4 x L 1 R h Y m x l M D M 3 J T I w K F B h Z 2 U l M j A z N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y U y M C h Q Y W d l J T I w M z c p L 1 R h Y m x l M D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Y l M j A o U G F n Z S U y M D M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4 V D I w O j E y O j Q 3 L j I 0 N T E z O D R a I i A v P j x F b n R y e S B U e X B l P S J G a W x s Q 2 9 s d W 1 u V H l w Z X M i I F Z h b H V l P S J z Q X d N R 0 J n T U d B d 1 l H Q 2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N i A o U G F n Z S A z N i k v Q X V 0 b 1 J l b W 9 2 Z W R D b 2 x 1 b W 5 z M S 5 7 Q 2 9 s d W 1 u M S w w f S Z x d W 9 0 O y w m c X V v d D t T Z W N 0 a W 9 u M S 9 U Y W J s Z T A z N i A o U G F n Z S A z N i k v Q X V 0 b 1 J l b W 9 2 Z W R D b 2 x 1 b W 5 z M S 5 7 Q 2 9 s d W 1 u M i w x f S Z x d W 9 0 O y w m c X V v d D t T Z W N 0 a W 9 u M S 9 U Y W J s Z T A z N i A o U G F n Z S A z N i k v Q X V 0 b 1 J l b W 9 2 Z W R D b 2 x 1 b W 5 z M S 5 7 Q 2 9 s d W 1 u M y w y f S Z x d W 9 0 O y w m c X V v d D t T Z W N 0 a W 9 u M S 9 U Y W J s Z T A z N i A o U G F n Z S A z N i k v Q X V 0 b 1 J l b W 9 2 Z W R D b 2 x 1 b W 5 z M S 5 7 Q 2 9 s d W 1 u N C w z f S Z x d W 9 0 O y w m c X V v d D t T Z W N 0 a W 9 u M S 9 U Y W J s Z T A z N i A o U G F n Z S A z N i k v Q X V 0 b 1 J l b W 9 2 Z W R D b 2 x 1 b W 5 z M S 5 7 Q 2 9 s d W 1 u N S w 0 f S Z x d W 9 0 O y w m c X V v d D t T Z W N 0 a W 9 u M S 9 U Y W J s Z T A z N i A o U G F n Z S A z N i k v Q X V 0 b 1 J l b W 9 2 Z W R D b 2 x 1 b W 5 z M S 5 7 Q 2 9 s d W 1 u N i w 1 f S Z x d W 9 0 O y w m c X V v d D t T Z W N 0 a W 9 u M S 9 U Y W J s Z T A z N i A o U G F n Z S A z N i k v Q X V 0 b 1 J l b W 9 2 Z W R D b 2 x 1 b W 5 z M S 5 7 Q 2 9 s d W 1 u N y w 2 f S Z x d W 9 0 O y w m c X V v d D t T Z W N 0 a W 9 u M S 9 U Y W J s Z T A z N i A o U G F n Z S A z N i k v Q X V 0 b 1 J l b W 9 2 Z W R D b 2 x 1 b W 5 z M S 5 7 Q 2 9 s d W 1 u O C w 3 f S Z x d W 9 0 O y w m c X V v d D t T Z W N 0 a W 9 u M S 9 U Y W J s Z T A z N i A o U G F n Z S A z N i k v Q X V 0 b 1 J l b W 9 2 Z W R D b 2 x 1 b W 5 z M S 5 7 Q 2 9 s d W 1 u O S w 4 f S Z x d W 9 0 O y w m c X V v d D t T Z W N 0 a W 9 u M S 9 U Y W J s Z T A z N i A o U G F n Z S A z N i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M 2 I C h Q Y W d l I D M 2 K S 9 B d X R v U m V t b 3 Z l Z E N v b H V t b n M x L n t D b 2 x 1 b W 4 x L D B 9 J n F 1 b 3 Q 7 L C Z x d W 9 0 O 1 N l Y 3 R p b 2 4 x L 1 R h Y m x l M D M 2 I C h Q Y W d l I D M 2 K S 9 B d X R v U m V t b 3 Z l Z E N v b H V t b n M x L n t D b 2 x 1 b W 4 y L D F 9 J n F 1 b 3 Q 7 L C Z x d W 9 0 O 1 N l Y 3 R p b 2 4 x L 1 R h Y m x l M D M 2 I C h Q Y W d l I D M 2 K S 9 B d X R v U m V t b 3 Z l Z E N v b H V t b n M x L n t D b 2 x 1 b W 4 z L D J 9 J n F 1 b 3 Q 7 L C Z x d W 9 0 O 1 N l Y 3 R p b 2 4 x L 1 R h Y m x l M D M 2 I C h Q Y W d l I D M 2 K S 9 B d X R v U m V t b 3 Z l Z E N v b H V t b n M x L n t D b 2 x 1 b W 4 0 L D N 9 J n F 1 b 3 Q 7 L C Z x d W 9 0 O 1 N l Y 3 R p b 2 4 x L 1 R h Y m x l M D M 2 I C h Q Y W d l I D M 2 K S 9 B d X R v U m V t b 3 Z l Z E N v b H V t b n M x L n t D b 2 x 1 b W 4 1 L D R 9 J n F 1 b 3 Q 7 L C Z x d W 9 0 O 1 N l Y 3 R p b 2 4 x L 1 R h Y m x l M D M 2 I C h Q Y W d l I D M 2 K S 9 B d X R v U m V t b 3 Z l Z E N v b H V t b n M x L n t D b 2 x 1 b W 4 2 L D V 9 J n F 1 b 3 Q 7 L C Z x d W 9 0 O 1 N l Y 3 R p b 2 4 x L 1 R h Y m x l M D M 2 I C h Q Y W d l I D M 2 K S 9 B d X R v U m V t b 3 Z l Z E N v b H V t b n M x L n t D b 2 x 1 b W 4 3 L D Z 9 J n F 1 b 3 Q 7 L C Z x d W 9 0 O 1 N l Y 3 R p b 2 4 x L 1 R h Y m x l M D M 2 I C h Q Y W d l I D M 2 K S 9 B d X R v U m V t b 3 Z l Z E N v b H V t b n M x L n t D b 2 x 1 b W 4 4 L D d 9 J n F 1 b 3 Q 7 L C Z x d W 9 0 O 1 N l Y 3 R p b 2 4 x L 1 R h Y m x l M D M 2 I C h Q Y W d l I D M 2 K S 9 B d X R v U m V t b 3 Z l Z E N v b H V t b n M x L n t D b 2 x 1 b W 4 5 L D h 9 J n F 1 b 3 Q 7 L C Z x d W 9 0 O 1 N l Y 3 R p b 2 4 x L 1 R h Y m x l M D M 2 I C h Q Y W d l I D M 2 K S 9 B d X R v U m V t b 3 Z l Z E N v b H V t b n M x L n t D b 2 x 1 b W 4 x M C w 5 f S Z x d W 9 0 O 1 0 s J n F 1 b 3 Q 7 U m V s Y X R p b 2 5 z a G l w S W 5 m b y Z x d W 9 0 O z p b X X 0 i I C 8 + P E V u d H J 5 I F R 5 c G U 9 I l F 1 Z X J 5 R 3 J v d X B J R C I g V m F s d W U 9 I n M 3 Y T M 4 Z j E w N i 1 i N z M x L T Q 2 M 2 E t Y j Y 4 O S 1 m M z h k Y T N m O D E w Z T k i I C 8 + P C 9 T d G F i b G V F b n R y a W V z P j w v S X R l b T 4 8 S X R l b T 4 8 S X R l b U x v Y 2 F 0 a W 9 u P j x J d G V t V H l w Z T 5 G b 3 J t d W x h P C 9 J d G V t V H l w Z T 4 8 S X R l b V B h d G g + U 2 V j d G l v b j E v V G F i b G U w M z Y l M j A o U G F n Z S U y M D M 2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2 J T I w K F B h Z 2 U l M j A z N i k v V G F i b G U w M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i U y M C h Q Y W d l J T I w M z Y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1 J T I w K F B h Z 2 U l M j A z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4 V D I w O j E y O j Q 3 L j M 1 O T M 4 N j h a I i A v P j x F b n R y e S B U e X B l P S J G a W x s Q 2 9 s d W 1 u V H l w Z X M i I F Z h b H V l P S J z Q X d N R 0 J n T U d B d 1 l H Q 2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N S A o U G F n Z S A z N S k v Q X V 0 b 1 J l b W 9 2 Z W R D b 2 x 1 b W 5 z M S 5 7 Q 2 9 s d W 1 u M S w w f S Z x d W 9 0 O y w m c X V v d D t T Z W N 0 a W 9 u M S 9 U Y W J s Z T A z N S A o U G F n Z S A z N S k v Q X V 0 b 1 J l b W 9 2 Z W R D b 2 x 1 b W 5 z M S 5 7 Q 2 9 s d W 1 u M i w x f S Z x d W 9 0 O y w m c X V v d D t T Z W N 0 a W 9 u M S 9 U Y W J s Z T A z N S A o U G F n Z S A z N S k v Q X V 0 b 1 J l b W 9 2 Z W R D b 2 x 1 b W 5 z M S 5 7 Q 2 9 s d W 1 u M y w y f S Z x d W 9 0 O y w m c X V v d D t T Z W N 0 a W 9 u M S 9 U Y W J s Z T A z N S A o U G F n Z S A z N S k v Q X V 0 b 1 J l b W 9 2 Z W R D b 2 x 1 b W 5 z M S 5 7 Q 2 9 s d W 1 u N C w z f S Z x d W 9 0 O y w m c X V v d D t T Z W N 0 a W 9 u M S 9 U Y W J s Z T A z N S A o U G F n Z S A z N S k v Q X V 0 b 1 J l b W 9 2 Z W R D b 2 x 1 b W 5 z M S 5 7 Q 2 9 s d W 1 u N S w 0 f S Z x d W 9 0 O y w m c X V v d D t T Z W N 0 a W 9 u M S 9 U Y W J s Z T A z N S A o U G F n Z S A z N S k v Q X V 0 b 1 J l b W 9 2 Z W R D b 2 x 1 b W 5 z M S 5 7 Q 2 9 s d W 1 u N i w 1 f S Z x d W 9 0 O y w m c X V v d D t T Z W N 0 a W 9 u M S 9 U Y W J s Z T A z N S A o U G F n Z S A z N S k v Q X V 0 b 1 J l b W 9 2 Z W R D b 2 x 1 b W 5 z M S 5 7 Q 2 9 s d W 1 u N y w 2 f S Z x d W 9 0 O y w m c X V v d D t T Z W N 0 a W 9 u M S 9 U Y W J s Z T A z N S A o U G F n Z S A z N S k v Q X V 0 b 1 J l b W 9 2 Z W R D b 2 x 1 b W 5 z M S 5 7 Q 2 9 s d W 1 u O C w 3 f S Z x d W 9 0 O y w m c X V v d D t T Z W N 0 a W 9 u M S 9 U Y W J s Z T A z N S A o U G F n Z S A z N S k v Q X V 0 b 1 J l b W 9 2 Z W R D b 2 x 1 b W 5 z M S 5 7 Q 2 9 s d W 1 u O S w 4 f S Z x d W 9 0 O y w m c X V v d D t T Z W N 0 a W 9 u M S 9 U Y W J s Z T A z N S A o U G F n Z S A z N S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M 1 I C h Q Y W d l I D M 1 K S 9 B d X R v U m V t b 3 Z l Z E N v b H V t b n M x L n t D b 2 x 1 b W 4 x L D B 9 J n F 1 b 3 Q 7 L C Z x d W 9 0 O 1 N l Y 3 R p b 2 4 x L 1 R h Y m x l M D M 1 I C h Q Y W d l I D M 1 K S 9 B d X R v U m V t b 3 Z l Z E N v b H V t b n M x L n t D b 2 x 1 b W 4 y L D F 9 J n F 1 b 3 Q 7 L C Z x d W 9 0 O 1 N l Y 3 R p b 2 4 x L 1 R h Y m x l M D M 1 I C h Q Y W d l I D M 1 K S 9 B d X R v U m V t b 3 Z l Z E N v b H V t b n M x L n t D b 2 x 1 b W 4 z L D J 9 J n F 1 b 3 Q 7 L C Z x d W 9 0 O 1 N l Y 3 R p b 2 4 x L 1 R h Y m x l M D M 1 I C h Q Y W d l I D M 1 K S 9 B d X R v U m V t b 3 Z l Z E N v b H V t b n M x L n t D b 2 x 1 b W 4 0 L D N 9 J n F 1 b 3 Q 7 L C Z x d W 9 0 O 1 N l Y 3 R p b 2 4 x L 1 R h Y m x l M D M 1 I C h Q Y W d l I D M 1 K S 9 B d X R v U m V t b 3 Z l Z E N v b H V t b n M x L n t D b 2 x 1 b W 4 1 L D R 9 J n F 1 b 3 Q 7 L C Z x d W 9 0 O 1 N l Y 3 R p b 2 4 x L 1 R h Y m x l M D M 1 I C h Q Y W d l I D M 1 K S 9 B d X R v U m V t b 3 Z l Z E N v b H V t b n M x L n t D b 2 x 1 b W 4 2 L D V 9 J n F 1 b 3 Q 7 L C Z x d W 9 0 O 1 N l Y 3 R p b 2 4 x L 1 R h Y m x l M D M 1 I C h Q Y W d l I D M 1 K S 9 B d X R v U m V t b 3 Z l Z E N v b H V t b n M x L n t D b 2 x 1 b W 4 3 L D Z 9 J n F 1 b 3 Q 7 L C Z x d W 9 0 O 1 N l Y 3 R p b 2 4 x L 1 R h Y m x l M D M 1 I C h Q Y W d l I D M 1 K S 9 B d X R v U m V t b 3 Z l Z E N v b H V t b n M x L n t D b 2 x 1 b W 4 4 L D d 9 J n F 1 b 3 Q 7 L C Z x d W 9 0 O 1 N l Y 3 R p b 2 4 x L 1 R h Y m x l M D M 1 I C h Q Y W d l I D M 1 K S 9 B d X R v U m V t b 3 Z l Z E N v b H V t b n M x L n t D b 2 x 1 b W 4 5 L D h 9 J n F 1 b 3 Q 7 L C Z x d W 9 0 O 1 N l Y 3 R p b 2 4 x L 1 R h Y m x l M D M 1 I C h Q Y W d l I D M 1 K S 9 B d X R v U m V t b 3 Z l Z E N v b H V t b n M x L n t D b 2 x 1 b W 4 x M C w 5 f S Z x d W 9 0 O 1 0 s J n F 1 b 3 Q 7 U m V s Y X R p b 2 5 z a G l w S W 5 m b y Z x d W 9 0 O z p b X X 0 i I C 8 + P E V u d H J 5 I F R 5 c G U 9 I l F 1 Z X J 5 R 3 J v d X B J R C I g V m F s d W U 9 I n M 3 Y T M 4 Z j E w N i 1 i N z M x L T Q 2 M 2 E t Y j Y 4 O S 1 m M z h k Y T N m O D E w Z T k i I C 8 + P C 9 T d G F i b G V F b n R y a W V z P j w v S X R l b T 4 8 S X R l b T 4 8 S X R l b U x v Y 2 F 0 a W 9 u P j x J d G V t V H l w Z T 5 G b 3 J t d W x h P C 9 J d G V t V H l w Z T 4 8 S X R l b V B h d G g + U 2 V j d G l v b j E v V G F i b G U w M z U l M j A o U G F n Z S U y M D M 1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1 J T I w K F B h Z 2 U l M j A z N S k v V G F i b G U w M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C U y M C h Q Y W d l J T I w M z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h U M j A 6 M T I 6 N T c u M z c 4 N D Y y N l o i I C 8 + P E V u d H J 5 I F R 5 c G U 9 I k Z p b G x D b 2 x 1 b W 5 U e X B l c y I g V m F s d W U 9 I n N B d 0 1 H Q m d N R 0 F 3 W U d D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0 I C h Q Y W d l I D M 0 K S 9 B d X R v U m V t b 3 Z l Z E N v b H V t b n M x L n t D b 2 x 1 b W 4 x L D B 9 J n F 1 b 3 Q 7 L C Z x d W 9 0 O 1 N l Y 3 R p b 2 4 x L 1 R h Y m x l M D M 0 I C h Q Y W d l I D M 0 K S 9 B d X R v U m V t b 3 Z l Z E N v b H V t b n M x L n t D b 2 x 1 b W 4 y L D F 9 J n F 1 b 3 Q 7 L C Z x d W 9 0 O 1 N l Y 3 R p b 2 4 x L 1 R h Y m x l M D M 0 I C h Q Y W d l I D M 0 K S 9 B d X R v U m V t b 3 Z l Z E N v b H V t b n M x L n t D b 2 x 1 b W 4 z L D J 9 J n F 1 b 3 Q 7 L C Z x d W 9 0 O 1 N l Y 3 R p b 2 4 x L 1 R h Y m x l M D M 0 I C h Q Y W d l I D M 0 K S 9 B d X R v U m V t b 3 Z l Z E N v b H V t b n M x L n t D b 2 x 1 b W 4 0 L D N 9 J n F 1 b 3 Q 7 L C Z x d W 9 0 O 1 N l Y 3 R p b 2 4 x L 1 R h Y m x l M D M 0 I C h Q Y W d l I D M 0 K S 9 B d X R v U m V t b 3 Z l Z E N v b H V t b n M x L n t D b 2 x 1 b W 4 1 L D R 9 J n F 1 b 3 Q 7 L C Z x d W 9 0 O 1 N l Y 3 R p b 2 4 x L 1 R h Y m x l M D M 0 I C h Q Y W d l I D M 0 K S 9 B d X R v U m V t b 3 Z l Z E N v b H V t b n M x L n t D b 2 x 1 b W 4 2 L D V 9 J n F 1 b 3 Q 7 L C Z x d W 9 0 O 1 N l Y 3 R p b 2 4 x L 1 R h Y m x l M D M 0 I C h Q Y W d l I D M 0 K S 9 B d X R v U m V t b 3 Z l Z E N v b H V t b n M x L n t D b 2 x 1 b W 4 3 L D Z 9 J n F 1 b 3 Q 7 L C Z x d W 9 0 O 1 N l Y 3 R p b 2 4 x L 1 R h Y m x l M D M 0 I C h Q Y W d l I D M 0 K S 9 B d X R v U m V t b 3 Z l Z E N v b H V t b n M x L n t D b 2 x 1 b W 4 4 L D d 9 J n F 1 b 3 Q 7 L C Z x d W 9 0 O 1 N l Y 3 R p b 2 4 x L 1 R h Y m x l M D M 0 I C h Q Y W d l I D M 0 K S 9 B d X R v U m V t b 3 Z l Z E N v b H V t b n M x L n t D b 2 x 1 b W 4 5 L D h 9 J n F 1 b 3 Q 7 L C Z x d W 9 0 O 1 N l Y 3 R p b 2 4 x L 1 R h Y m x l M D M 0 I C h Q Y W d l I D M 0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z Q g K F B h Z 2 U g M z Q p L 0 F 1 d G 9 S Z W 1 v d m V k Q 2 9 s d W 1 u c z E u e 0 N v b H V t b j E s M H 0 m c X V v d D s s J n F 1 b 3 Q 7 U 2 V j d G l v b j E v V G F i b G U w M z Q g K F B h Z 2 U g M z Q p L 0 F 1 d G 9 S Z W 1 v d m V k Q 2 9 s d W 1 u c z E u e 0 N v b H V t b j I s M X 0 m c X V v d D s s J n F 1 b 3 Q 7 U 2 V j d G l v b j E v V G F i b G U w M z Q g K F B h Z 2 U g M z Q p L 0 F 1 d G 9 S Z W 1 v d m V k Q 2 9 s d W 1 u c z E u e 0 N v b H V t b j M s M n 0 m c X V v d D s s J n F 1 b 3 Q 7 U 2 V j d G l v b j E v V G F i b G U w M z Q g K F B h Z 2 U g M z Q p L 0 F 1 d G 9 S Z W 1 v d m V k Q 2 9 s d W 1 u c z E u e 0 N v b H V t b j Q s M 3 0 m c X V v d D s s J n F 1 b 3 Q 7 U 2 V j d G l v b j E v V G F i b G U w M z Q g K F B h Z 2 U g M z Q p L 0 F 1 d G 9 S Z W 1 v d m V k Q 2 9 s d W 1 u c z E u e 0 N v b H V t b j U s N H 0 m c X V v d D s s J n F 1 b 3 Q 7 U 2 V j d G l v b j E v V G F i b G U w M z Q g K F B h Z 2 U g M z Q p L 0 F 1 d G 9 S Z W 1 v d m V k Q 2 9 s d W 1 u c z E u e 0 N v b H V t b j Y s N X 0 m c X V v d D s s J n F 1 b 3 Q 7 U 2 V j d G l v b j E v V G F i b G U w M z Q g K F B h Z 2 U g M z Q p L 0 F 1 d G 9 S Z W 1 v d m V k Q 2 9 s d W 1 u c z E u e 0 N v b H V t b j c s N n 0 m c X V v d D s s J n F 1 b 3 Q 7 U 2 V j d G l v b j E v V G F i b G U w M z Q g K F B h Z 2 U g M z Q p L 0 F 1 d G 9 S Z W 1 v d m V k Q 2 9 s d W 1 u c z E u e 0 N v b H V t b j g s N 3 0 m c X V v d D s s J n F 1 b 3 Q 7 U 2 V j d G l v b j E v V G F i b G U w M z Q g K F B h Z 2 U g M z Q p L 0 F 1 d G 9 S Z W 1 v d m V k Q 2 9 s d W 1 u c z E u e 0 N v b H V t b j k s O H 0 m c X V v d D s s J n F 1 b 3 Q 7 U 2 V j d G l v b j E v V G F i b G U w M z Q g K F B h Z 2 U g M z Q p L 0 F 1 d G 9 S Z W 1 v d m V k Q 2 9 s d W 1 u c z E u e 0 N v b H V t b j E w L D l 9 J n F 1 b 3 Q 7 X S w m c X V v d D t S Z W x h d G l v b n N o a X B J b m Z v J n F 1 b 3 Q 7 O l t d f S I g L z 4 8 R W 5 0 c n k g V H l w Z T 0 i U X V l c n l H c m 9 1 c E l E I i B W Y W x 1 Z T 0 i c z d h M z h m M T A 2 L W I 3 M z E t N D Y z Y S 1 i N j g 5 L W Y z O G R h M 2 Y 4 M T B l O S I g L z 4 8 L 1 N 0 Y W J s Z U V u d H J p Z X M + P C 9 J d G V t P j x J d G V t P j x J d G V t T G 9 j Y X R p b 2 4 + P E l 0 Z W 1 U e X B l P k Z v c m 1 1 b G E 8 L 0 l 0 Z W 1 U e X B l P j x J d G V t U G F 0 a D 5 T Z W N 0 a W 9 u M S 9 U Y W J s Z T A z N C U y M C h Q Y W d l J T I w M z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Q l M j A o U G F n Z S U y M D M 0 K S 9 U Y W J s Z T A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z J T I w K F B h Z 2 U l M j A z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O F Q y M D o x M j o 0 N S 4 4 M j c z O T g 3 W i I g L z 4 8 R W 5 0 c n k g V H l w Z T 0 i R m l s b E N v b H V t b l R 5 c G V z I i B W Y W x 1 Z T 0 i c 0 F 3 T U d C Z 0 1 H Q X d Z R 0 N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M g K F B h Z 2 U g M z M p L 0 F 1 d G 9 S Z W 1 v d m V k Q 2 9 s d W 1 u c z E u e 0 N v b H V t b j E s M H 0 m c X V v d D s s J n F 1 b 3 Q 7 U 2 V j d G l v b j E v V G F i b G U w M z M g K F B h Z 2 U g M z M p L 0 F 1 d G 9 S Z W 1 v d m V k Q 2 9 s d W 1 u c z E u e 0 N v b H V t b j I s M X 0 m c X V v d D s s J n F 1 b 3 Q 7 U 2 V j d G l v b j E v V G F i b G U w M z M g K F B h Z 2 U g M z M p L 0 F 1 d G 9 S Z W 1 v d m V k Q 2 9 s d W 1 u c z E u e 0 N v b H V t b j M s M n 0 m c X V v d D s s J n F 1 b 3 Q 7 U 2 V j d G l v b j E v V G F i b G U w M z M g K F B h Z 2 U g M z M p L 0 F 1 d G 9 S Z W 1 v d m V k Q 2 9 s d W 1 u c z E u e 0 N v b H V t b j Q s M 3 0 m c X V v d D s s J n F 1 b 3 Q 7 U 2 V j d G l v b j E v V G F i b G U w M z M g K F B h Z 2 U g M z M p L 0 F 1 d G 9 S Z W 1 v d m V k Q 2 9 s d W 1 u c z E u e 0 N v b H V t b j U s N H 0 m c X V v d D s s J n F 1 b 3 Q 7 U 2 V j d G l v b j E v V G F i b G U w M z M g K F B h Z 2 U g M z M p L 0 F 1 d G 9 S Z W 1 v d m V k Q 2 9 s d W 1 u c z E u e 0 N v b H V t b j Y s N X 0 m c X V v d D s s J n F 1 b 3 Q 7 U 2 V j d G l v b j E v V G F i b G U w M z M g K F B h Z 2 U g M z M p L 0 F 1 d G 9 S Z W 1 v d m V k Q 2 9 s d W 1 u c z E u e 0 N v b H V t b j c s N n 0 m c X V v d D s s J n F 1 b 3 Q 7 U 2 V j d G l v b j E v V G F i b G U w M z M g K F B h Z 2 U g M z M p L 0 F 1 d G 9 S Z W 1 v d m V k Q 2 9 s d W 1 u c z E u e 0 N v b H V t b j g s N 3 0 m c X V v d D s s J n F 1 b 3 Q 7 U 2 V j d G l v b j E v V G F i b G U w M z M g K F B h Z 2 U g M z M p L 0 F 1 d G 9 S Z W 1 v d m V k Q 2 9 s d W 1 u c z E u e 0 N v b H V t b j k s O H 0 m c X V v d D s s J n F 1 b 3 Q 7 U 2 V j d G l v b j E v V G F i b G U w M z M g K F B h Z 2 U g M z M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z M y A o U G F n Z S A z M y k v Q X V 0 b 1 J l b W 9 2 Z W R D b 2 x 1 b W 5 z M S 5 7 Q 2 9 s d W 1 u M S w w f S Z x d W 9 0 O y w m c X V v d D t T Z W N 0 a W 9 u M S 9 U Y W J s Z T A z M y A o U G F n Z S A z M y k v Q X V 0 b 1 J l b W 9 2 Z W R D b 2 x 1 b W 5 z M S 5 7 Q 2 9 s d W 1 u M i w x f S Z x d W 9 0 O y w m c X V v d D t T Z W N 0 a W 9 u M S 9 U Y W J s Z T A z M y A o U G F n Z S A z M y k v Q X V 0 b 1 J l b W 9 2 Z W R D b 2 x 1 b W 5 z M S 5 7 Q 2 9 s d W 1 u M y w y f S Z x d W 9 0 O y w m c X V v d D t T Z W N 0 a W 9 u M S 9 U Y W J s Z T A z M y A o U G F n Z S A z M y k v Q X V 0 b 1 J l b W 9 2 Z W R D b 2 x 1 b W 5 z M S 5 7 Q 2 9 s d W 1 u N C w z f S Z x d W 9 0 O y w m c X V v d D t T Z W N 0 a W 9 u M S 9 U Y W J s Z T A z M y A o U G F n Z S A z M y k v Q X V 0 b 1 J l b W 9 2 Z W R D b 2 x 1 b W 5 z M S 5 7 Q 2 9 s d W 1 u N S w 0 f S Z x d W 9 0 O y w m c X V v d D t T Z W N 0 a W 9 u M S 9 U Y W J s Z T A z M y A o U G F n Z S A z M y k v Q X V 0 b 1 J l b W 9 2 Z W R D b 2 x 1 b W 5 z M S 5 7 Q 2 9 s d W 1 u N i w 1 f S Z x d W 9 0 O y w m c X V v d D t T Z W N 0 a W 9 u M S 9 U Y W J s Z T A z M y A o U G F n Z S A z M y k v Q X V 0 b 1 J l b W 9 2 Z W R D b 2 x 1 b W 5 z M S 5 7 Q 2 9 s d W 1 u N y w 2 f S Z x d W 9 0 O y w m c X V v d D t T Z W N 0 a W 9 u M S 9 U Y W J s Z T A z M y A o U G F n Z S A z M y k v Q X V 0 b 1 J l b W 9 2 Z W R D b 2 x 1 b W 5 z M S 5 7 Q 2 9 s d W 1 u O C w 3 f S Z x d W 9 0 O y w m c X V v d D t T Z W N 0 a W 9 u M S 9 U Y W J s Z T A z M y A o U G F n Z S A z M y k v Q X V 0 b 1 J l b W 9 2 Z W R D b 2 x 1 b W 5 z M S 5 7 Q 2 9 s d W 1 u O S w 4 f S Z x d W 9 0 O y w m c X V v d D t T Z W N 0 a W 9 u M S 9 U Y W J s Z T A z M y A o U G F n Z S A z M y k v Q X V 0 b 1 J l b W 9 2 Z W R D b 2 x 1 b W 5 z M S 5 7 Q 2 9 s d W 1 u M T A s O X 0 m c X V v d D t d L C Z x d W 9 0 O 1 J l b G F 0 a W 9 u c 2 h p c E l u Z m 8 m c X V v d D s 6 W 1 1 9 I i A v P j x F b n R y e S B U e X B l P S J R d W V y e U d y b 3 V w S U Q i I F Z h b H V l P S J z N 2 E z O G Y x M D Y t Y j c z M S 0 0 N j N h L W I 2 O D k t Z j M 4 Z G E z Z j g x M G U 5 I i A v P j w v U 3 R h Y m x l R W 5 0 c m l l c z 4 8 L 0 l 0 Z W 0 + P E l 0 Z W 0 + P E l 0 Z W 1 M b 2 N h d G l v b j 4 8 S X R l b V R 5 c G U + R m 9 y b X V s Y T w v S X R l b V R 5 c G U + P E l 0 Z W 1 Q Y X R o P l N l Y 3 R p b 2 4 x L 1 R h Y m x l M D M z J T I w K F B h Z 2 U l M j A z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y U y M C h Q Y W d l J T I w M z M p L 1 R h Y m x l M D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I l M j A o U G F n Z S U y M D M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4 V D I w O j E y O j U 3 L j M 5 O D E z M D R a I i A v P j x F b n R y e S B U e X B l P S J G a W x s Q 2 9 s d W 1 u V H l w Z X M i I F Z h b H V l P S J z Q X d N R 0 J n T U d B d 1 l H Q 2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M i A o U G F n Z S A z M i k v Q X V 0 b 1 J l b W 9 2 Z W R D b 2 x 1 b W 5 z M S 5 7 Q 2 9 s d W 1 u M S w w f S Z x d W 9 0 O y w m c X V v d D t T Z W N 0 a W 9 u M S 9 U Y W J s Z T A z M i A o U G F n Z S A z M i k v Q X V 0 b 1 J l b W 9 2 Z W R D b 2 x 1 b W 5 z M S 5 7 Q 2 9 s d W 1 u M i w x f S Z x d W 9 0 O y w m c X V v d D t T Z W N 0 a W 9 u M S 9 U Y W J s Z T A z M i A o U G F n Z S A z M i k v Q X V 0 b 1 J l b W 9 2 Z W R D b 2 x 1 b W 5 z M S 5 7 Q 2 9 s d W 1 u M y w y f S Z x d W 9 0 O y w m c X V v d D t T Z W N 0 a W 9 u M S 9 U Y W J s Z T A z M i A o U G F n Z S A z M i k v Q X V 0 b 1 J l b W 9 2 Z W R D b 2 x 1 b W 5 z M S 5 7 Q 2 9 s d W 1 u N C w z f S Z x d W 9 0 O y w m c X V v d D t T Z W N 0 a W 9 u M S 9 U Y W J s Z T A z M i A o U G F n Z S A z M i k v Q X V 0 b 1 J l b W 9 2 Z W R D b 2 x 1 b W 5 z M S 5 7 Q 2 9 s d W 1 u N S w 0 f S Z x d W 9 0 O y w m c X V v d D t T Z W N 0 a W 9 u M S 9 U Y W J s Z T A z M i A o U G F n Z S A z M i k v Q X V 0 b 1 J l b W 9 2 Z W R D b 2 x 1 b W 5 z M S 5 7 Q 2 9 s d W 1 u N i w 1 f S Z x d W 9 0 O y w m c X V v d D t T Z W N 0 a W 9 u M S 9 U Y W J s Z T A z M i A o U G F n Z S A z M i k v Q X V 0 b 1 J l b W 9 2 Z W R D b 2 x 1 b W 5 z M S 5 7 Q 2 9 s d W 1 u N y w 2 f S Z x d W 9 0 O y w m c X V v d D t T Z W N 0 a W 9 u M S 9 U Y W J s Z T A z M i A o U G F n Z S A z M i k v Q X V 0 b 1 J l b W 9 2 Z W R D b 2 x 1 b W 5 z M S 5 7 Q 2 9 s d W 1 u O C w 3 f S Z x d W 9 0 O y w m c X V v d D t T Z W N 0 a W 9 u M S 9 U Y W J s Z T A z M i A o U G F n Z S A z M i k v Q X V 0 b 1 J l b W 9 2 Z W R D b 2 x 1 b W 5 z M S 5 7 Q 2 9 s d W 1 u O S w 4 f S Z x d W 9 0 O y w m c X V v d D t T Z W N 0 a W 9 u M S 9 U Y W J s Z T A z M i A o U G F n Z S A z M i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M y I C h Q Y W d l I D M y K S 9 B d X R v U m V t b 3 Z l Z E N v b H V t b n M x L n t D b 2 x 1 b W 4 x L D B 9 J n F 1 b 3 Q 7 L C Z x d W 9 0 O 1 N l Y 3 R p b 2 4 x L 1 R h Y m x l M D M y I C h Q Y W d l I D M y K S 9 B d X R v U m V t b 3 Z l Z E N v b H V t b n M x L n t D b 2 x 1 b W 4 y L D F 9 J n F 1 b 3 Q 7 L C Z x d W 9 0 O 1 N l Y 3 R p b 2 4 x L 1 R h Y m x l M D M y I C h Q Y W d l I D M y K S 9 B d X R v U m V t b 3 Z l Z E N v b H V t b n M x L n t D b 2 x 1 b W 4 z L D J 9 J n F 1 b 3 Q 7 L C Z x d W 9 0 O 1 N l Y 3 R p b 2 4 x L 1 R h Y m x l M D M y I C h Q Y W d l I D M y K S 9 B d X R v U m V t b 3 Z l Z E N v b H V t b n M x L n t D b 2 x 1 b W 4 0 L D N 9 J n F 1 b 3 Q 7 L C Z x d W 9 0 O 1 N l Y 3 R p b 2 4 x L 1 R h Y m x l M D M y I C h Q Y W d l I D M y K S 9 B d X R v U m V t b 3 Z l Z E N v b H V t b n M x L n t D b 2 x 1 b W 4 1 L D R 9 J n F 1 b 3 Q 7 L C Z x d W 9 0 O 1 N l Y 3 R p b 2 4 x L 1 R h Y m x l M D M y I C h Q Y W d l I D M y K S 9 B d X R v U m V t b 3 Z l Z E N v b H V t b n M x L n t D b 2 x 1 b W 4 2 L D V 9 J n F 1 b 3 Q 7 L C Z x d W 9 0 O 1 N l Y 3 R p b 2 4 x L 1 R h Y m x l M D M y I C h Q Y W d l I D M y K S 9 B d X R v U m V t b 3 Z l Z E N v b H V t b n M x L n t D b 2 x 1 b W 4 3 L D Z 9 J n F 1 b 3 Q 7 L C Z x d W 9 0 O 1 N l Y 3 R p b 2 4 x L 1 R h Y m x l M D M y I C h Q Y W d l I D M y K S 9 B d X R v U m V t b 3 Z l Z E N v b H V t b n M x L n t D b 2 x 1 b W 4 4 L D d 9 J n F 1 b 3 Q 7 L C Z x d W 9 0 O 1 N l Y 3 R p b 2 4 x L 1 R h Y m x l M D M y I C h Q Y W d l I D M y K S 9 B d X R v U m V t b 3 Z l Z E N v b H V t b n M x L n t D b 2 x 1 b W 4 5 L D h 9 J n F 1 b 3 Q 7 L C Z x d W 9 0 O 1 N l Y 3 R p b 2 4 x L 1 R h Y m x l M D M y I C h Q Y W d l I D M y K S 9 B d X R v U m V t b 3 Z l Z E N v b H V t b n M x L n t D b 2 x 1 b W 4 x M C w 5 f S Z x d W 9 0 O 1 0 s J n F 1 b 3 Q 7 U m V s Y X R p b 2 5 z a G l w S W 5 m b y Z x d W 9 0 O z p b X X 0 i I C 8 + P E V u d H J 5 I F R 5 c G U 9 I l F 1 Z X J 5 R 3 J v d X B J R C I g V m F s d W U 9 I n M 3 Y T M 4 Z j E w N i 1 i N z M x L T Q 2 M 2 E t Y j Y 4 O S 1 m M z h k Y T N m O D E w Z T k i I C 8 + P C 9 T d G F i b G V F b n R y a W V z P j w v S X R l b T 4 8 S X R l b T 4 8 S X R l b U x v Y 2 F 0 a W 9 u P j x J d G V t V H l w Z T 5 G b 3 J t d W x h P C 9 J d G V t V H l w Z T 4 8 S X R l b V B h d G g + U 2 V j d G l v b j E v V G F i b G U w M z I l M j A o U G F n Z S U y M D M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y J T I w K F B h Z 2 U l M j A z M i k v V G F i b G U w M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S U y M C h Q Y W d l J T I w M z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h U M j A 6 M T I 6 N T c u N D Y w N j M 5 O V o i I C 8 + P E V u d H J 5 I F R 5 c G U 9 I k Z p b G x D b 2 x 1 b W 5 U e X B l c y I g V m F s d W U 9 I n N B d 0 1 H Q m d N R 0 F 3 W U d D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x I C h Q Y W d l I D M x K S 9 B d X R v U m V t b 3 Z l Z E N v b H V t b n M x L n t D b 2 x 1 b W 4 x L D B 9 J n F 1 b 3 Q 7 L C Z x d W 9 0 O 1 N l Y 3 R p b 2 4 x L 1 R h Y m x l M D M x I C h Q Y W d l I D M x K S 9 B d X R v U m V t b 3 Z l Z E N v b H V t b n M x L n t D b 2 x 1 b W 4 y L D F 9 J n F 1 b 3 Q 7 L C Z x d W 9 0 O 1 N l Y 3 R p b 2 4 x L 1 R h Y m x l M D M x I C h Q Y W d l I D M x K S 9 B d X R v U m V t b 3 Z l Z E N v b H V t b n M x L n t D b 2 x 1 b W 4 z L D J 9 J n F 1 b 3 Q 7 L C Z x d W 9 0 O 1 N l Y 3 R p b 2 4 x L 1 R h Y m x l M D M x I C h Q Y W d l I D M x K S 9 B d X R v U m V t b 3 Z l Z E N v b H V t b n M x L n t D b 2 x 1 b W 4 0 L D N 9 J n F 1 b 3 Q 7 L C Z x d W 9 0 O 1 N l Y 3 R p b 2 4 x L 1 R h Y m x l M D M x I C h Q Y W d l I D M x K S 9 B d X R v U m V t b 3 Z l Z E N v b H V t b n M x L n t D b 2 x 1 b W 4 1 L D R 9 J n F 1 b 3 Q 7 L C Z x d W 9 0 O 1 N l Y 3 R p b 2 4 x L 1 R h Y m x l M D M x I C h Q Y W d l I D M x K S 9 B d X R v U m V t b 3 Z l Z E N v b H V t b n M x L n t D b 2 x 1 b W 4 2 L D V 9 J n F 1 b 3 Q 7 L C Z x d W 9 0 O 1 N l Y 3 R p b 2 4 x L 1 R h Y m x l M D M x I C h Q Y W d l I D M x K S 9 B d X R v U m V t b 3 Z l Z E N v b H V t b n M x L n t D b 2 x 1 b W 4 3 L D Z 9 J n F 1 b 3 Q 7 L C Z x d W 9 0 O 1 N l Y 3 R p b 2 4 x L 1 R h Y m x l M D M x I C h Q Y W d l I D M x K S 9 B d X R v U m V t b 3 Z l Z E N v b H V t b n M x L n t D b 2 x 1 b W 4 4 L D d 9 J n F 1 b 3 Q 7 L C Z x d W 9 0 O 1 N l Y 3 R p b 2 4 x L 1 R h Y m x l M D M x I C h Q Y W d l I D M x K S 9 B d X R v U m V t b 3 Z l Z E N v b H V t b n M x L n t D b 2 x 1 b W 4 5 L D h 9 J n F 1 b 3 Q 7 L C Z x d W 9 0 O 1 N l Y 3 R p b 2 4 x L 1 R h Y m x l M D M x I C h Q Y W d l I D M x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z E g K F B h Z 2 U g M z E p L 0 F 1 d G 9 S Z W 1 v d m V k Q 2 9 s d W 1 u c z E u e 0 N v b H V t b j E s M H 0 m c X V v d D s s J n F 1 b 3 Q 7 U 2 V j d G l v b j E v V G F i b G U w M z E g K F B h Z 2 U g M z E p L 0 F 1 d G 9 S Z W 1 v d m V k Q 2 9 s d W 1 u c z E u e 0 N v b H V t b j I s M X 0 m c X V v d D s s J n F 1 b 3 Q 7 U 2 V j d G l v b j E v V G F i b G U w M z E g K F B h Z 2 U g M z E p L 0 F 1 d G 9 S Z W 1 v d m V k Q 2 9 s d W 1 u c z E u e 0 N v b H V t b j M s M n 0 m c X V v d D s s J n F 1 b 3 Q 7 U 2 V j d G l v b j E v V G F i b G U w M z E g K F B h Z 2 U g M z E p L 0 F 1 d G 9 S Z W 1 v d m V k Q 2 9 s d W 1 u c z E u e 0 N v b H V t b j Q s M 3 0 m c X V v d D s s J n F 1 b 3 Q 7 U 2 V j d G l v b j E v V G F i b G U w M z E g K F B h Z 2 U g M z E p L 0 F 1 d G 9 S Z W 1 v d m V k Q 2 9 s d W 1 u c z E u e 0 N v b H V t b j U s N H 0 m c X V v d D s s J n F 1 b 3 Q 7 U 2 V j d G l v b j E v V G F i b G U w M z E g K F B h Z 2 U g M z E p L 0 F 1 d G 9 S Z W 1 v d m V k Q 2 9 s d W 1 u c z E u e 0 N v b H V t b j Y s N X 0 m c X V v d D s s J n F 1 b 3 Q 7 U 2 V j d G l v b j E v V G F i b G U w M z E g K F B h Z 2 U g M z E p L 0 F 1 d G 9 S Z W 1 v d m V k Q 2 9 s d W 1 u c z E u e 0 N v b H V t b j c s N n 0 m c X V v d D s s J n F 1 b 3 Q 7 U 2 V j d G l v b j E v V G F i b G U w M z E g K F B h Z 2 U g M z E p L 0 F 1 d G 9 S Z W 1 v d m V k Q 2 9 s d W 1 u c z E u e 0 N v b H V t b j g s N 3 0 m c X V v d D s s J n F 1 b 3 Q 7 U 2 V j d G l v b j E v V G F i b G U w M z E g K F B h Z 2 U g M z E p L 0 F 1 d G 9 S Z W 1 v d m V k Q 2 9 s d W 1 u c z E u e 0 N v b H V t b j k s O H 0 m c X V v d D s s J n F 1 b 3 Q 7 U 2 V j d G l v b j E v V G F i b G U w M z E g K F B h Z 2 U g M z E p L 0 F 1 d G 9 S Z W 1 v d m V k Q 2 9 s d W 1 u c z E u e 0 N v b H V t b j E w L D l 9 J n F 1 b 3 Q 7 X S w m c X V v d D t S Z W x h d G l v b n N o a X B J b m Z v J n F 1 b 3 Q 7 O l t d f S I g L z 4 8 R W 5 0 c n k g V H l w Z T 0 i U X V l c n l H c m 9 1 c E l E I i B W Y W x 1 Z T 0 i c z d h M z h m M T A 2 L W I 3 M z E t N D Y z Y S 1 i N j g 5 L W Y z O G R h M 2 Y 4 M T B l O S I g L z 4 8 L 1 N 0 Y W J s Z U V u d H J p Z X M + P C 9 J d G V t P j x J d G V t P j x J d G V t T G 9 j Y X R p b 2 4 + P E l 0 Z W 1 U e X B l P k Z v c m 1 1 b G E 8 L 0 l 0 Z W 1 U e X B l P j x J d G V t U G F 0 a D 5 T Z W N 0 a W 9 u M S 9 U Y W J s Z T A z M S U y M C h Q Y W d l J T I w M z E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E l M j A o U G F n Z S U y M D M x K S 9 U Y W J s Z T A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w J T I w K F B h Z 2 U l M j A z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4 V D I w O j E y O j U 3 L j Q 5 M T k y M T l a I i A v P j x F b n R y e S B U e X B l P S J G a W x s Q 2 9 s d W 1 u V H l w Z X M i I F Z h b H V l P S J z Q X d N R 0 J n T U d B d 1 l H Q 2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M C A o U G F n Z S A z M C k v Q X V 0 b 1 J l b W 9 2 Z W R D b 2 x 1 b W 5 z M S 5 7 Q 2 9 s d W 1 u M S w w f S Z x d W 9 0 O y w m c X V v d D t T Z W N 0 a W 9 u M S 9 U Y W J s Z T A z M C A o U G F n Z S A z M C k v Q X V 0 b 1 J l b W 9 2 Z W R D b 2 x 1 b W 5 z M S 5 7 Q 2 9 s d W 1 u M i w x f S Z x d W 9 0 O y w m c X V v d D t T Z W N 0 a W 9 u M S 9 U Y W J s Z T A z M C A o U G F n Z S A z M C k v Q X V 0 b 1 J l b W 9 2 Z W R D b 2 x 1 b W 5 z M S 5 7 Q 2 9 s d W 1 u M y w y f S Z x d W 9 0 O y w m c X V v d D t T Z W N 0 a W 9 u M S 9 U Y W J s Z T A z M C A o U G F n Z S A z M C k v Q X V 0 b 1 J l b W 9 2 Z W R D b 2 x 1 b W 5 z M S 5 7 Q 2 9 s d W 1 u N C w z f S Z x d W 9 0 O y w m c X V v d D t T Z W N 0 a W 9 u M S 9 U Y W J s Z T A z M C A o U G F n Z S A z M C k v Q X V 0 b 1 J l b W 9 2 Z W R D b 2 x 1 b W 5 z M S 5 7 Q 2 9 s d W 1 u N S w 0 f S Z x d W 9 0 O y w m c X V v d D t T Z W N 0 a W 9 u M S 9 U Y W J s Z T A z M C A o U G F n Z S A z M C k v Q X V 0 b 1 J l b W 9 2 Z W R D b 2 x 1 b W 5 z M S 5 7 Q 2 9 s d W 1 u N i w 1 f S Z x d W 9 0 O y w m c X V v d D t T Z W N 0 a W 9 u M S 9 U Y W J s Z T A z M C A o U G F n Z S A z M C k v Q X V 0 b 1 J l b W 9 2 Z W R D b 2 x 1 b W 5 z M S 5 7 Q 2 9 s d W 1 u N y w 2 f S Z x d W 9 0 O y w m c X V v d D t T Z W N 0 a W 9 u M S 9 U Y W J s Z T A z M C A o U G F n Z S A z M C k v Q X V 0 b 1 J l b W 9 2 Z W R D b 2 x 1 b W 5 z M S 5 7 Q 2 9 s d W 1 u O C w 3 f S Z x d W 9 0 O y w m c X V v d D t T Z W N 0 a W 9 u M S 9 U Y W J s Z T A z M C A o U G F n Z S A z M C k v Q X V 0 b 1 J l b W 9 2 Z W R D b 2 x 1 b W 5 z M S 5 7 Q 2 9 s d W 1 u O S w 4 f S Z x d W 9 0 O y w m c X V v d D t T Z W N 0 a W 9 u M S 9 U Y W J s Z T A z M C A o U G F n Z S A z M C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M w I C h Q Y W d l I D M w K S 9 B d X R v U m V t b 3 Z l Z E N v b H V t b n M x L n t D b 2 x 1 b W 4 x L D B 9 J n F 1 b 3 Q 7 L C Z x d W 9 0 O 1 N l Y 3 R p b 2 4 x L 1 R h Y m x l M D M w I C h Q Y W d l I D M w K S 9 B d X R v U m V t b 3 Z l Z E N v b H V t b n M x L n t D b 2 x 1 b W 4 y L D F 9 J n F 1 b 3 Q 7 L C Z x d W 9 0 O 1 N l Y 3 R p b 2 4 x L 1 R h Y m x l M D M w I C h Q Y W d l I D M w K S 9 B d X R v U m V t b 3 Z l Z E N v b H V t b n M x L n t D b 2 x 1 b W 4 z L D J 9 J n F 1 b 3 Q 7 L C Z x d W 9 0 O 1 N l Y 3 R p b 2 4 x L 1 R h Y m x l M D M w I C h Q Y W d l I D M w K S 9 B d X R v U m V t b 3 Z l Z E N v b H V t b n M x L n t D b 2 x 1 b W 4 0 L D N 9 J n F 1 b 3 Q 7 L C Z x d W 9 0 O 1 N l Y 3 R p b 2 4 x L 1 R h Y m x l M D M w I C h Q Y W d l I D M w K S 9 B d X R v U m V t b 3 Z l Z E N v b H V t b n M x L n t D b 2 x 1 b W 4 1 L D R 9 J n F 1 b 3 Q 7 L C Z x d W 9 0 O 1 N l Y 3 R p b 2 4 x L 1 R h Y m x l M D M w I C h Q Y W d l I D M w K S 9 B d X R v U m V t b 3 Z l Z E N v b H V t b n M x L n t D b 2 x 1 b W 4 2 L D V 9 J n F 1 b 3 Q 7 L C Z x d W 9 0 O 1 N l Y 3 R p b 2 4 x L 1 R h Y m x l M D M w I C h Q Y W d l I D M w K S 9 B d X R v U m V t b 3 Z l Z E N v b H V t b n M x L n t D b 2 x 1 b W 4 3 L D Z 9 J n F 1 b 3 Q 7 L C Z x d W 9 0 O 1 N l Y 3 R p b 2 4 x L 1 R h Y m x l M D M w I C h Q Y W d l I D M w K S 9 B d X R v U m V t b 3 Z l Z E N v b H V t b n M x L n t D b 2 x 1 b W 4 4 L D d 9 J n F 1 b 3 Q 7 L C Z x d W 9 0 O 1 N l Y 3 R p b 2 4 x L 1 R h Y m x l M D M w I C h Q Y W d l I D M w K S 9 B d X R v U m V t b 3 Z l Z E N v b H V t b n M x L n t D b 2 x 1 b W 4 5 L D h 9 J n F 1 b 3 Q 7 L C Z x d W 9 0 O 1 N l Y 3 R p b 2 4 x L 1 R h Y m x l M D M w I C h Q Y W d l I D M w K S 9 B d X R v U m V t b 3 Z l Z E N v b H V t b n M x L n t D b 2 x 1 b W 4 x M C w 5 f S Z x d W 9 0 O 1 0 s J n F 1 b 3 Q 7 U m V s Y X R p b 2 5 z a G l w S W 5 m b y Z x d W 9 0 O z p b X X 0 i I C 8 + P E V u d H J 5 I F R 5 c G U 9 I l F 1 Z X J 5 R 3 J v d X B J R C I g V m F s d W U 9 I n M 3 Y T M 4 Z j E w N i 1 i N z M x L T Q 2 M 2 E t Y j Y 4 O S 1 m M z h k Y T N m O D E w Z T k i I C 8 + P C 9 T d G F i b G V F b n R y a W V z P j w v S X R l b T 4 8 S X R l b T 4 8 S X R l b U x v Y 2 F 0 a W 9 u P j x J d G V t V H l w Z T 5 G b 3 J t d W x h P C 9 J d G V t V H l w Z T 4 8 S X R l b V B h d G g + U 2 V j d G l v b j E v V G F i b G U w M z A l M j A o U G F n Z S U y M D M w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w J T I w K F B h Z 2 U l M j A z M C k v V G F i b G U w M z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O S U y M C h Q Y W d l J T I w M j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O F Q y M D o x M j o 1 N y 4 1 N D U 0 N D E w W i I g L z 4 8 R W 5 0 c n k g V H l w Z T 0 i R m l s b E N v b H V t b l R 5 c G V z I i B W Y W x 1 Z T 0 i c 0 F 3 T U d C Z 0 1 H Q X d Z R 0 N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k g K F B h Z 2 U g M j k p L 0 F 1 d G 9 S Z W 1 v d m V k Q 2 9 s d W 1 u c z E u e 0 N v b H V t b j E s M H 0 m c X V v d D s s J n F 1 b 3 Q 7 U 2 V j d G l v b j E v V G F i b G U w M j k g K F B h Z 2 U g M j k p L 0 F 1 d G 9 S Z W 1 v d m V k Q 2 9 s d W 1 u c z E u e 0 N v b H V t b j I s M X 0 m c X V v d D s s J n F 1 b 3 Q 7 U 2 V j d G l v b j E v V G F i b G U w M j k g K F B h Z 2 U g M j k p L 0 F 1 d G 9 S Z W 1 v d m V k Q 2 9 s d W 1 u c z E u e 0 N v b H V t b j M s M n 0 m c X V v d D s s J n F 1 b 3 Q 7 U 2 V j d G l v b j E v V G F i b G U w M j k g K F B h Z 2 U g M j k p L 0 F 1 d G 9 S Z W 1 v d m V k Q 2 9 s d W 1 u c z E u e 0 N v b H V t b j Q s M 3 0 m c X V v d D s s J n F 1 b 3 Q 7 U 2 V j d G l v b j E v V G F i b G U w M j k g K F B h Z 2 U g M j k p L 0 F 1 d G 9 S Z W 1 v d m V k Q 2 9 s d W 1 u c z E u e 0 N v b H V t b j U s N H 0 m c X V v d D s s J n F 1 b 3 Q 7 U 2 V j d G l v b j E v V G F i b G U w M j k g K F B h Z 2 U g M j k p L 0 F 1 d G 9 S Z W 1 v d m V k Q 2 9 s d W 1 u c z E u e 0 N v b H V t b j Y s N X 0 m c X V v d D s s J n F 1 b 3 Q 7 U 2 V j d G l v b j E v V G F i b G U w M j k g K F B h Z 2 U g M j k p L 0 F 1 d G 9 S Z W 1 v d m V k Q 2 9 s d W 1 u c z E u e 0 N v b H V t b j c s N n 0 m c X V v d D s s J n F 1 b 3 Q 7 U 2 V j d G l v b j E v V G F i b G U w M j k g K F B h Z 2 U g M j k p L 0 F 1 d G 9 S Z W 1 v d m V k Q 2 9 s d W 1 u c z E u e 0 N v b H V t b j g s N 3 0 m c X V v d D s s J n F 1 b 3 Q 7 U 2 V j d G l v b j E v V G F i b G U w M j k g K F B h Z 2 U g M j k p L 0 F 1 d G 9 S Z W 1 v d m V k Q 2 9 s d W 1 u c z E u e 0 N v b H V t b j k s O H 0 m c X V v d D s s J n F 1 b 3 Q 7 U 2 V j d G l v b j E v V G F i b G U w M j k g K F B h Z 2 U g M j k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y O S A o U G F n Z S A y O S k v Q X V 0 b 1 J l b W 9 2 Z W R D b 2 x 1 b W 5 z M S 5 7 Q 2 9 s d W 1 u M S w w f S Z x d W 9 0 O y w m c X V v d D t T Z W N 0 a W 9 u M S 9 U Y W J s Z T A y O S A o U G F n Z S A y O S k v Q X V 0 b 1 J l b W 9 2 Z W R D b 2 x 1 b W 5 z M S 5 7 Q 2 9 s d W 1 u M i w x f S Z x d W 9 0 O y w m c X V v d D t T Z W N 0 a W 9 u M S 9 U Y W J s Z T A y O S A o U G F n Z S A y O S k v Q X V 0 b 1 J l b W 9 2 Z W R D b 2 x 1 b W 5 z M S 5 7 Q 2 9 s d W 1 u M y w y f S Z x d W 9 0 O y w m c X V v d D t T Z W N 0 a W 9 u M S 9 U Y W J s Z T A y O S A o U G F n Z S A y O S k v Q X V 0 b 1 J l b W 9 2 Z W R D b 2 x 1 b W 5 z M S 5 7 Q 2 9 s d W 1 u N C w z f S Z x d W 9 0 O y w m c X V v d D t T Z W N 0 a W 9 u M S 9 U Y W J s Z T A y O S A o U G F n Z S A y O S k v Q X V 0 b 1 J l b W 9 2 Z W R D b 2 x 1 b W 5 z M S 5 7 Q 2 9 s d W 1 u N S w 0 f S Z x d W 9 0 O y w m c X V v d D t T Z W N 0 a W 9 u M S 9 U Y W J s Z T A y O S A o U G F n Z S A y O S k v Q X V 0 b 1 J l b W 9 2 Z W R D b 2 x 1 b W 5 z M S 5 7 Q 2 9 s d W 1 u N i w 1 f S Z x d W 9 0 O y w m c X V v d D t T Z W N 0 a W 9 u M S 9 U Y W J s Z T A y O S A o U G F n Z S A y O S k v Q X V 0 b 1 J l b W 9 2 Z W R D b 2 x 1 b W 5 z M S 5 7 Q 2 9 s d W 1 u N y w 2 f S Z x d W 9 0 O y w m c X V v d D t T Z W N 0 a W 9 u M S 9 U Y W J s Z T A y O S A o U G F n Z S A y O S k v Q X V 0 b 1 J l b W 9 2 Z W R D b 2 x 1 b W 5 z M S 5 7 Q 2 9 s d W 1 u O C w 3 f S Z x d W 9 0 O y w m c X V v d D t T Z W N 0 a W 9 u M S 9 U Y W J s Z T A y O S A o U G F n Z S A y O S k v Q X V 0 b 1 J l b W 9 2 Z W R D b 2 x 1 b W 5 z M S 5 7 Q 2 9 s d W 1 u O S w 4 f S Z x d W 9 0 O y w m c X V v d D t T Z W N 0 a W 9 u M S 9 U Y W J s Z T A y O S A o U G F n Z S A y O S k v Q X V 0 b 1 J l b W 9 2 Z W R D b 2 x 1 b W 5 z M S 5 7 Q 2 9 s d W 1 u M T A s O X 0 m c X V v d D t d L C Z x d W 9 0 O 1 J l b G F 0 a W 9 u c 2 h p c E l u Z m 8 m c X V v d D s 6 W 1 1 9 I i A v P j x F b n R y e S B U e X B l P S J R d W V y e U d y b 3 V w S U Q i I F Z h b H V l P S J z N 2 E z O G Y x M D Y t Y j c z M S 0 0 N j N h L W I 2 O D k t Z j M 4 Z G E z Z j g x M G U 5 I i A v P j w v U 3 R h Y m x l R W 5 0 c m l l c z 4 8 L 0 l 0 Z W 0 + P E l 0 Z W 0 + P E l 0 Z W 1 M b 2 N h d G l v b j 4 8 S X R l b V R 5 c G U + R m 9 y b X V s Y T w v S X R l b V R 5 c G U + P E l 0 Z W 1 Q Y X R o P l N l Y 3 R p b 2 4 x L 1 R h Y m x l M D I 5 J T I w K F B h Z 2 U l M j A y O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O S U y M C h Q Y W d l J T I w M j k p L 1 R h Y m x l M D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g l M j A o U G F n Z S U y M D I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h U M j A 6 M T I 6 N T g u O D Y y N T E 2 M V o i I C 8 + P E V u d H J 5 I F R 5 c G U 9 I k Z p b G x D b 2 x 1 b W 5 U e X B l c y I g V m F s d W U 9 I n N B d 0 1 H Q m d N R 0 F 3 W U d D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4 I C h Q Y W d l I D I 4 K S 9 B d X R v U m V t b 3 Z l Z E N v b H V t b n M x L n t D b 2 x 1 b W 4 x L D B 9 J n F 1 b 3 Q 7 L C Z x d W 9 0 O 1 N l Y 3 R p b 2 4 x L 1 R h Y m x l M D I 4 I C h Q Y W d l I D I 4 K S 9 B d X R v U m V t b 3 Z l Z E N v b H V t b n M x L n t D b 2 x 1 b W 4 y L D F 9 J n F 1 b 3 Q 7 L C Z x d W 9 0 O 1 N l Y 3 R p b 2 4 x L 1 R h Y m x l M D I 4 I C h Q Y W d l I D I 4 K S 9 B d X R v U m V t b 3 Z l Z E N v b H V t b n M x L n t D b 2 x 1 b W 4 z L D J 9 J n F 1 b 3 Q 7 L C Z x d W 9 0 O 1 N l Y 3 R p b 2 4 x L 1 R h Y m x l M D I 4 I C h Q Y W d l I D I 4 K S 9 B d X R v U m V t b 3 Z l Z E N v b H V t b n M x L n t D b 2 x 1 b W 4 0 L D N 9 J n F 1 b 3 Q 7 L C Z x d W 9 0 O 1 N l Y 3 R p b 2 4 x L 1 R h Y m x l M D I 4 I C h Q Y W d l I D I 4 K S 9 B d X R v U m V t b 3 Z l Z E N v b H V t b n M x L n t D b 2 x 1 b W 4 1 L D R 9 J n F 1 b 3 Q 7 L C Z x d W 9 0 O 1 N l Y 3 R p b 2 4 x L 1 R h Y m x l M D I 4 I C h Q Y W d l I D I 4 K S 9 B d X R v U m V t b 3 Z l Z E N v b H V t b n M x L n t D b 2 x 1 b W 4 2 L D V 9 J n F 1 b 3 Q 7 L C Z x d W 9 0 O 1 N l Y 3 R p b 2 4 x L 1 R h Y m x l M D I 4 I C h Q Y W d l I D I 4 K S 9 B d X R v U m V t b 3 Z l Z E N v b H V t b n M x L n t D b 2 x 1 b W 4 3 L D Z 9 J n F 1 b 3 Q 7 L C Z x d W 9 0 O 1 N l Y 3 R p b 2 4 x L 1 R h Y m x l M D I 4 I C h Q Y W d l I D I 4 K S 9 B d X R v U m V t b 3 Z l Z E N v b H V t b n M x L n t D b 2 x 1 b W 4 4 L D d 9 J n F 1 b 3 Q 7 L C Z x d W 9 0 O 1 N l Y 3 R p b 2 4 x L 1 R h Y m x l M D I 4 I C h Q Y W d l I D I 4 K S 9 B d X R v U m V t b 3 Z l Z E N v b H V t b n M x L n t D b 2 x 1 b W 4 5 L D h 9 J n F 1 b 3 Q 7 L C Z x d W 9 0 O 1 N l Y 3 R p b 2 4 x L 1 R h Y m x l M D I 4 I C h Q Y W d l I D I 4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j g g K F B h Z 2 U g M j g p L 0 F 1 d G 9 S Z W 1 v d m V k Q 2 9 s d W 1 u c z E u e 0 N v b H V t b j E s M H 0 m c X V v d D s s J n F 1 b 3 Q 7 U 2 V j d G l v b j E v V G F i b G U w M j g g K F B h Z 2 U g M j g p L 0 F 1 d G 9 S Z W 1 v d m V k Q 2 9 s d W 1 u c z E u e 0 N v b H V t b j I s M X 0 m c X V v d D s s J n F 1 b 3 Q 7 U 2 V j d G l v b j E v V G F i b G U w M j g g K F B h Z 2 U g M j g p L 0 F 1 d G 9 S Z W 1 v d m V k Q 2 9 s d W 1 u c z E u e 0 N v b H V t b j M s M n 0 m c X V v d D s s J n F 1 b 3 Q 7 U 2 V j d G l v b j E v V G F i b G U w M j g g K F B h Z 2 U g M j g p L 0 F 1 d G 9 S Z W 1 v d m V k Q 2 9 s d W 1 u c z E u e 0 N v b H V t b j Q s M 3 0 m c X V v d D s s J n F 1 b 3 Q 7 U 2 V j d G l v b j E v V G F i b G U w M j g g K F B h Z 2 U g M j g p L 0 F 1 d G 9 S Z W 1 v d m V k Q 2 9 s d W 1 u c z E u e 0 N v b H V t b j U s N H 0 m c X V v d D s s J n F 1 b 3 Q 7 U 2 V j d G l v b j E v V G F i b G U w M j g g K F B h Z 2 U g M j g p L 0 F 1 d G 9 S Z W 1 v d m V k Q 2 9 s d W 1 u c z E u e 0 N v b H V t b j Y s N X 0 m c X V v d D s s J n F 1 b 3 Q 7 U 2 V j d G l v b j E v V G F i b G U w M j g g K F B h Z 2 U g M j g p L 0 F 1 d G 9 S Z W 1 v d m V k Q 2 9 s d W 1 u c z E u e 0 N v b H V t b j c s N n 0 m c X V v d D s s J n F 1 b 3 Q 7 U 2 V j d G l v b j E v V G F i b G U w M j g g K F B h Z 2 U g M j g p L 0 F 1 d G 9 S Z W 1 v d m V k Q 2 9 s d W 1 u c z E u e 0 N v b H V t b j g s N 3 0 m c X V v d D s s J n F 1 b 3 Q 7 U 2 V j d G l v b j E v V G F i b G U w M j g g K F B h Z 2 U g M j g p L 0 F 1 d G 9 S Z W 1 v d m V k Q 2 9 s d W 1 u c z E u e 0 N v b H V t b j k s O H 0 m c X V v d D s s J n F 1 b 3 Q 7 U 2 V j d G l v b j E v V G F i b G U w M j g g K F B h Z 2 U g M j g p L 0 F 1 d G 9 S Z W 1 v d m V k Q 2 9 s d W 1 u c z E u e 0 N v b H V t b j E w L D l 9 J n F 1 b 3 Q 7 X S w m c X V v d D t S Z W x h d G l v b n N o a X B J b m Z v J n F 1 b 3 Q 7 O l t d f S I g L z 4 8 R W 5 0 c n k g V H l w Z T 0 i U X V l c n l H c m 9 1 c E l E I i B W Y W x 1 Z T 0 i c z d h M z h m M T A 2 L W I 3 M z E t N D Y z Y S 1 i N j g 5 L W Y z O G R h M 2 Y 4 M T B l O S I g L z 4 8 L 1 N 0 Y W J s Z U V u d H J p Z X M + P C 9 J d G V t P j x J d G V t P j x J d G V t T G 9 j Y X R p b 2 4 + P E l 0 Z W 1 U e X B l P k Z v c m 1 1 b G E 8 L 0 l 0 Z W 1 U e X B l P j x J d G V t U G F 0 a D 5 T Z W N 0 a W 9 u M S 9 U Y W J s Z T A y O C U y M C h Q Y W d l J T I w M j g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g l M j A o U G F n Z S U y M D I 4 K S 9 U Y W J s Z T A y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3 J T I w K F B h Z 2 U l M j A y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O F Q y M D o x M j o 1 O C 4 5 M T Q z M z U w W i I g L z 4 8 R W 5 0 c n k g V H l w Z T 0 i R m l s b E N v b H V t b l R 5 c G V z I i B W Y W x 1 Z T 0 i c 0 F 3 T U d C Z 0 1 H Q X d Z R 0 N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c g K F B h Z 2 U g M j c p L 0 F 1 d G 9 S Z W 1 v d m V k Q 2 9 s d W 1 u c z E u e 0 N v b H V t b j E s M H 0 m c X V v d D s s J n F 1 b 3 Q 7 U 2 V j d G l v b j E v V G F i b G U w M j c g K F B h Z 2 U g M j c p L 0 F 1 d G 9 S Z W 1 v d m V k Q 2 9 s d W 1 u c z E u e 0 N v b H V t b j I s M X 0 m c X V v d D s s J n F 1 b 3 Q 7 U 2 V j d G l v b j E v V G F i b G U w M j c g K F B h Z 2 U g M j c p L 0 F 1 d G 9 S Z W 1 v d m V k Q 2 9 s d W 1 u c z E u e 0 N v b H V t b j M s M n 0 m c X V v d D s s J n F 1 b 3 Q 7 U 2 V j d G l v b j E v V G F i b G U w M j c g K F B h Z 2 U g M j c p L 0 F 1 d G 9 S Z W 1 v d m V k Q 2 9 s d W 1 u c z E u e 0 N v b H V t b j Q s M 3 0 m c X V v d D s s J n F 1 b 3 Q 7 U 2 V j d G l v b j E v V G F i b G U w M j c g K F B h Z 2 U g M j c p L 0 F 1 d G 9 S Z W 1 v d m V k Q 2 9 s d W 1 u c z E u e 0 N v b H V t b j U s N H 0 m c X V v d D s s J n F 1 b 3 Q 7 U 2 V j d G l v b j E v V G F i b G U w M j c g K F B h Z 2 U g M j c p L 0 F 1 d G 9 S Z W 1 v d m V k Q 2 9 s d W 1 u c z E u e 0 N v b H V t b j Y s N X 0 m c X V v d D s s J n F 1 b 3 Q 7 U 2 V j d G l v b j E v V G F i b G U w M j c g K F B h Z 2 U g M j c p L 0 F 1 d G 9 S Z W 1 v d m V k Q 2 9 s d W 1 u c z E u e 0 N v b H V t b j c s N n 0 m c X V v d D s s J n F 1 b 3 Q 7 U 2 V j d G l v b j E v V G F i b G U w M j c g K F B h Z 2 U g M j c p L 0 F 1 d G 9 S Z W 1 v d m V k Q 2 9 s d W 1 u c z E u e 0 N v b H V t b j g s N 3 0 m c X V v d D s s J n F 1 b 3 Q 7 U 2 V j d G l v b j E v V G F i b G U w M j c g K F B h Z 2 U g M j c p L 0 F 1 d G 9 S Z W 1 v d m V k Q 2 9 s d W 1 u c z E u e 0 N v b H V t b j k s O H 0 m c X V v d D s s J n F 1 b 3 Q 7 U 2 V j d G l v b j E v V G F i b G U w M j c g K F B h Z 2 U g M j c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y N y A o U G F n Z S A y N y k v Q X V 0 b 1 J l b W 9 2 Z W R D b 2 x 1 b W 5 z M S 5 7 Q 2 9 s d W 1 u M S w w f S Z x d W 9 0 O y w m c X V v d D t T Z W N 0 a W 9 u M S 9 U Y W J s Z T A y N y A o U G F n Z S A y N y k v Q X V 0 b 1 J l b W 9 2 Z W R D b 2 x 1 b W 5 z M S 5 7 Q 2 9 s d W 1 u M i w x f S Z x d W 9 0 O y w m c X V v d D t T Z W N 0 a W 9 u M S 9 U Y W J s Z T A y N y A o U G F n Z S A y N y k v Q X V 0 b 1 J l b W 9 2 Z W R D b 2 x 1 b W 5 z M S 5 7 Q 2 9 s d W 1 u M y w y f S Z x d W 9 0 O y w m c X V v d D t T Z W N 0 a W 9 u M S 9 U Y W J s Z T A y N y A o U G F n Z S A y N y k v Q X V 0 b 1 J l b W 9 2 Z W R D b 2 x 1 b W 5 z M S 5 7 Q 2 9 s d W 1 u N C w z f S Z x d W 9 0 O y w m c X V v d D t T Z W N 0 a W 9 u M S 9 U Y W J s Z T A y N y A o U G F n Z S A y N y k v Q X V 0 b 1 J l b W 9 2 Z W R D b 2 x 1 b W 5 z M S 5 7 Q 2 9 s d W 1 u N S w 0 f S Z x d W 9 0 O y w m c X V v d D t T Z W N 0 a W 9 u M S 9 U Y W J s Z T A y N y A o U G F n Z S A y N y k v Q X V 0 b 1 J l b W 9 2 Z W R D b 2 x 1 b W 5 z M S 5 7 Q 2 9 s d W 1 u N i w 1 f S Z x d W 9 0 O y w m c X V v d D t T Z W N 0 a W 9 u M S 9 U Y W J s Z T A y N y A o U G F n Z S A y N y k v Q X V 0 b 1 J l b W 9 2 Z W R D b 2 x 1 b W 5 z M S 5 7 Q 2 9 s d W 1 u N y w 2 f S Z x d W 9 0 O y w m c X V v d D t T Z W N 0 a W 9 u M S 9 U Y W J s Z T A y N y A o U G F n Z S A y N y k v Q X V 0 b 1 J l b W 9 2 Z W R D b 2 x 1 b W 5 z M S 5 7 Q 2 9 s d W 1 u O C w 3 f S Z x d W 9 0 O y w m c X V v d D t T Z W N 0 a W 9 u M S 9 U Y W J s Z T A y N y A o U G F n Z S A y N y k v Q X V 0 b 1 J l b W 9 2 Z W R D b 2 x 1 b W 5 z M S 5 7 Q 2 9 s d W 1 u O S w 4 f S Z x d W 9 0 O y w m c X V v d D t T Z W N 0 a W 9 u M S 9 U Y W J s Z T A y N y A o U G F n Z S A y N y k v Q X V 0 b 1 J l b W 9 2 Z W R D b 2 x 1 b W 5 z M S 5 7 Q 2 9 s d W 1 u M T A s O X 0 m c X V v d D t d L C Z x d W 9 0 O 1 J l b G F 0 a W 9 u c 2 h p c E l u Z m 8 m c X V v d D s 6 W 1 1 9 I i A v P j x F b n R y e S B U e X B l P S J R d W V y e U d y b 3 V w S U Q i I F Z h b H V l P S J z N 2 E z O G Y x M D Y t Y j c z M S 0 0 N j N h L W I 2 O D k t Z j M 4 Z G E z Z j g x M G U 5 I i A v P j w v U 3 R h Y m x l R W 5 0 c m l l c z 4 8 L 0 l 0 Z W 0 + P E l 0 Z W 0 + P E l 0 Z W 1 M b 2 N h d G l v b j 4 8 S X R l b V R 5 c G U + R m 9 y b X V s Y T w v S X R l b V R 5 c G U + P E l 0 Z W 1 Q Y X R o P l N l Y 3 R p b 2 4 x L 1 R h Y m x l M D I 3 J T I w K F B h Z 2 U l M j A y N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y U y M C h Q Y W d l J T I w M j c p L 1 R h Y m x l M D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Y l M j A o U G F n Z S U y M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4 V D I w O j E y O j U 4 L j k 0 N D Q 4 M j h a I i A v P j x F b n R y e S B U e X B l P S J G a W x s Q 2 9 s d W 1 u V H l w Z X M i I F Z h b H V l P S J z Q X d N R 0 J n T U d B d 1 l H Q 2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N i A o U G F n Z S A y N i k v Q X V 0 b 1 J l b W 9 2 Z W R D b 2 x 1 b W 5 z M S 5 7 Q 2 9 s d W 1 u M S w w f S Z x d W 9 0 O y w m c X V v d D t T Z W N 0 a W 9 u M S 9 U Y W J s Z T A y N i A o U G F n Z S A y N i k v Q X V 0 b 1 J l b W 9 2 Z W R D b 2 x 1 b W 5 z M S 5 7 Q 2 9 s d W 1 u M i w x f S Z x d W 9 0 O y w m c X V v d D t T Z W N 0 a W 9 u M S 9 U Y W J s Z T A y N i A o U G F n Z S A y N i k v Q X V 0 b 1 J l b W 9 2 Z W R D b 2 x 1 b W 5 z M S 5 7 Q 2 9 s d W 1 u M y w y f S Z x d W 9 0 O y w m c X V v d D t T Z W N 0 a W 9 u M S 9 U Y W J s Z T A y N i A o U G F n Z S A y N i k v Q X V 0 b 1 J l b W 9 2 Z W R D b 2 x 1 b W 5 z M S 5 7 Q 2 9 s d W 1 u N C w z f S Z x d W 9 0 O y w m c X V v d D t T Z W N 0 a W 9 u M S 9 U Y W J s Z T A y N i A o U G F n Z S A y N i k v Q X V 0 b 1 J l b W 9 2 Z W R D b 2 x 1 b W 5 z M S 5 7 Q 2 9 s d W 1 u N S w 0 f S Z x d W 9 0 O y w m c X V v d D t T Z W N 0 a W 9 u M S 9 U Y W J s Z T A y N i A o U G F n Z S A y N i k v Q X V 0 b 1 J l b W 9 2 Z W R D b 2 x 1 b W 5 z M S 5 7 Q 2 9 s d W 1 u N i w 1 f S Z x d W 9 0 O y w m c X V v d D t T Z W N 0 a W 9 u M S 9 U Y W J s Z T A y N i A o U G F n Z S A y N i k v Q X V 0 b 1 J l b W 9 2 Z W R D b 2 x 1 b W 5 z M S 5 7 Q 2 9 s d W 1 u N y w 2 f S Z x d W 9 0 O y w m c X V v d D t T Z W N 0 a W 9 u M S 9 U Y W J s Z T A y N i A o U G F n Z S A y N i k v Q X V 0 b 1 J l b W 9 2 Z W R D b 2 x 1 b W 5 z M S 5 7 Q 2 9 s d W 1 u O C w 3 f S Z x d W 9 0 O y w m c X V v d D t T Z W N 0 a W 9 u M S 9 U Y W J s Z T A y N i A o U G F n Z S A y N i k v Q X V 0 b 1 J l b W 9 2 Z W R D b 2 x 1 b W 5 z M S 5 7 Q 2 9 s d W 1 u O S w 4 f S Z x d W 9 0 O y w m c X V v d D t T Z W N 0 a W 9 u M S 9 U Y W J s Z T A y N i A o U G F n Z S A y N i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I 2 I C h Q Y W d l I D I 2 K S 9 B d X R v U m V t b 3 Z l Z E N v b H V t b n M x L n t D b 2 x 1 b W 4 x L D B 9 J n F 1 b 3 Q 7 L C Z x d W 9 0 O 1 N l Y 3 R p b 2 4 x L 1 R h Y m x l M D I 2 I C h Q Y W d l I D I 2 K S 9 B d X R v U m V t b 3 Z l Z E N v b H V t b n M x L n t D b 2 x 1 b W 4 y L D F 9 J n F 1 b 3 Q 7 L C Z x d W 9 0 O 1 N l Y 3 R p b 2 4 x L 1 R h Y m x l M D I 2 I C h Q Y W d l I D I 2 K S 9 B d X R v U m V t b 3 Z l Z E N v b H V t b n M x L n t D b 2 x 1 b W 4 z L D J 9 J n F 1 b 3 Q 7 L C Z x d W 9 0 O 1 N l Y 3 R p b 2 4 x L 1 R h Y m x l M D I 2 I C h Q Y W d l I D I 2 K S 9 B d X R v U m V t b 3 Z l Z E N v b H V t b n M x L n t D b 2 x 1 b W 4 0 L D N 9 J n F 1 b 3 Q 7 L C Z x d W 9 0 O 1 N l Y 3 R p b 2 4 x L 1 R h Y m x l M D I 2 I C h Q Y W d l I D I 2 K S 9 B d X R v U m V t b 3 Z l Z E N v b H V t b n M x L n t D b 2 x 1 b W 4 1 L D R 9 J n F 1 b 3 Q 7 L C Z x d W 9 0 O 1 N l Y 3 R p b 2 4 x L 1 R h Y m x l M D I 2 I C h Q Y W d l I D I 2 K S 9 B d X R v U m V t b 3 Z l Z E N v b H V t b n M x L n t D b 2 x 1 b W 4 2 L D V 9 J n F 1 b 3 Q 7 L C Z x d W 9 0 O 1 N l Y 3 R p b 2 4 x L 1 R h Y m x l M D I 2 I C h Q Y W d l I D I 2 K S 9 B d X R v U m V t b 3 Z l Z E N v b H V t b n M x L n t D b 2 x 1 b W 4 3 L D Z 9 J n F 1 b 3 Q 7 L C Z x d W 9 0 O 1 N l Y 3 R p b 2 4 x L 1 R h Y m x l M D I 2 I C h Q Y W d l I D I 2 K S 9 B d X R v U m V t b 3 Z l Z E N v b H V t b n M x L n t D b 2 x 1 b W 4 4 L D d 9 J n F 1 b 3 Q 7 L C Z x d W 9 0 O 1 N l Y 3 R p b 2 4 x L 1 R h Y m x l M D I 2 I C h Q Y W d l I D I 2 K S 9 B d X R v U m V t b 3 Z l Z E N v b H V t b n M x L n t D b 2 x 1 b W 4 5 L D h 9 J n F 1 b 3 Q 7 L C Z x d W 9 0 O 1 N l Y 3 R p b 2 4 x L 1 R h Y m x l M D I 2 I C h Q Y W d l I D I 2 K S 9 B d X R v U m V t b 3 Z l Z E N v b H V t b n M x L n t D b 2 x 1 b W 4 x M C w 5 f S Z x d W 9 0 O 1 0 s J n F 1 b 3 Q 7 U m V s Y X R p b 2 5 z a G l w S W 5 m b y Z x d W 9 0 O z p b X X 0 i I C 8 + P E V u d H J 5 I F R 5 c G U 9 I l F 1 Z X J 5 R 3 J v d X B J R C I g V m F s d W U 9 I n M 3 Y T M 4 Z j E w N i 1 i N z M x L T Q 2 M 2 E t Y j Y 4 O S 1 m M z h k Y T N m O D E w Z T k i I C 8 + P C 9 T d G F i b G V F b n R y a W V z P j w v S X R l b T 4 8 S X R l b T 4 8 S X R l b U x v Y 2 F 0 a W 9 u P j x J d G V t V H l w Z T 5 G b 3 J t d W x h P C 9 J d G V t V H l w Z T 4 8 S X R l b V B h d G g + U 2 V j d G l v b j E v V G F i b G U w M j Y l M j A o U G F n Z S U y M D I 2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2 J T I w K F B h Z 2 U l M j A y N i k v V G F i b G U w M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S U y M C h Q Y W d l J T I w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O F Q y M D o x M j o 1 O S 4 w M T Y w M j c 3 W i I g L z 4 8 R W 5 0 c n k g V H l w Z T 0 i R m l s b E N v b H V t b l R 5 c G V z I i B W Y W x 1 Z T 0 i c 0 F 3 T U d C Z 0 1 H Q X d Z R 0 N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U g K F B h Z 2 U g M j U p L 0 F 1 d G 9 S Z W 1 v d m V k Q 2 9 s d W 1 u c z E u e 0 N v b H V t b j E s M H 0 m c X V v d D s s J n F 1 b 3 Q 7 U 2 V j d G l v b j E v V G F i b G U w M j U g K F B h Z 2 U g M j U p L 0 F 1 d G 9 S Z W 1 v d m V k Q 2 9 s d W 1 u c z E u e 0 N v b H V t b j I s M X 0 m c X V v d D s s J n F 1 b 3 Q 7 U 2 V j d G l v b j E v V G F i b G U w M j U g K F B h Z 2 U g M j U p L 0 F 1 d G 9 S Z W 1 v d m V k Q 2 9 s d W 1 u c z E u e 0 N v b H V t b j M s M n 0 m c X V v d D s s J n F 1 b 3 Q 7 U 2 V j d G l v b j E v V G F i b G U w M j U g K F B h Z 2 U g M j U p L 0 F 1 d G 9 S Z W 1 v d m V k Q 2 9 s d W 1 u c z E u e 0 N v b H V t b j Q s M 3 0 m c X V v d D s s J n F 1 b 3 Q 7 U 2 V j d G l v b j E v V G F i b G U w M j U g K F B h Z 2 U g M j U p L 0 F 1 d G 9 S Z W 1 v d m V k Q 2 9 s d W 1 u c z E u e 0 N v b H V t b j U s N H 0 m c X V v d D s s J n F 1 b 3 Q 7 U 2 V j d G l v b j E v V G F i b G U w M j U g K F B h Z 2 U g M j U p L 0 F 1 d G 9 S Z W 1 v d m V k Q 2 9 s d W 1 u c z E u e 0 N v b H V t b j Y s N X 0 m c X V v d D s s J n F 1 b 3 Q 7 U 2 V j d G l v b j E v V G F i b G U w M j U g K F B h Z 2 U g M j U p L 0 F 1 d G 9 S Z W 1 v d m V k Q 2 9 s d W 1 u c z E u e 0 N v b H V t b j c s N n 0 m c X V v d D s s J n F 1 b 3 Q 7 U 2 V j d G l v b j E v V G F i b G U w M j U g K F B h Z 2 U g M j U p L 0 F 1 d G 9 S Z W 1 v d m V k Q 2 9 s d W 1 u c z E u e 0 N v b H V t b j g s N 3 0 m c X V v d D s s J n F 1 b 3 Q 7 U 2 V j d G l v b j E v V G F i b G U w M j U g K F B h Z 2 U g M j U p L 0 F 1 d G 9 S Z W 1 v d m V k Q 2 9 s d W 1 u c z E u e 0 N v b H V t b j k s O H 0 m c X V v d D s s J n F 1 b 3 Q 7 U 2 V j d G l v b j E v V G F i b G U w M j U g K F B h Z 2 U g M j U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y N S A o U G F n Z S A y N S k v Q X V 0 b 1 J l b W 9 2 Z W R D b 2 x 1 b W 5 z M S 5 7 Q 2 9 s d W 1 u M S w w f S Z x d W 9 0 O y w m c X V v d D t T Z W N 0 a W 9 u M S 9 U Y W J s Z T A y N S A o U G F n Z S A y N S k v Q X V 0 b 1 J l b W 9 2 Z W R D b 2 x 1 b W 5 z M S 5 7 Q 2 9 s d W 1 u M i w x f S Z x d W 9 0 O y w m c X V v d D t T Z W N 0 a W 9 u M S 9 U Y W J s Z T A y N S A o U G F n Z S A y N S k v Q X V 0 b 1 J l b W 9 2 Z W R D b 2 x 1 b W 5 z M S 5 7 Q 2 9 s d W 1 u M y w y f S Z x d W 9 0 O y w m c X V v d D t T Z W N 0 a W 9 u M S 9 U Y W J s Z T A y N S A o U G F n Z S A y N S k v Q X V 0 b 1 J l b W 9 2 Z W R D b 2 x 1 b W 5 z M S 5 7 Q 2 9 s d W 1 u N C w z f S Z x d W 9 0 O y w m c X V v d D t T Z W N 0 a W 9 u M S 9 U Y W J s Z T A y N S A o U G F n Z S A y N S k v Q X V 0 b 1 J l b W 9 2 Z W R D b 2 x 1 b W 5 z M S 5 7 Q 2 9 s d W 1 u N S w 0 f S Z x d W 9 0 O y w m c X V v d D t T Z W N 0 a W 9 u M S 9 U Y W J s Z T A y N S A o U G F n Z S A y N S k v Q X V 0 b 1 J l b W 9 2 Z W R D b 2 x 1 b W 5 z M S 5 7 Q 2 9 s d W 1 u N i w 1 f S Z x d W 9 0 O y w m c X V v d D t T Z W N 0 a W 9 u M S 9 U Y W J s Z T A y N S A o U G F n Z S A y N S k v Q X V 0 b 1 J l b W 9 2 Z W R D b 2 x 1 b W 5 z M S 5 7 Q 2 9 s d W 1 u N y w 2 f S Z x d W 9 0 O y w m c X V v d D t T Z W N 0 a W 9 u M S 9 U Y W J s Z T A y N S A o U G F n Z S A y N S k v Q X V 0 b 1 J l b W 9 2 Z W R D b 2 x 1 b W 5 z M S 5 7 Q 2 9 s d W 1 u O C w 3 f S Z x d W 9 0 O y w m c X V v d D t T Z W N 0 a W 9 u M S 9 U Y W J s Z T A y N S A o U G F n Z S A y N S k v Q X V 0 b 1 J l b W 9 2 Z W R D b 2 x 1 b W 5 z M S 5 7 Q 2 9 s d W 1 u O S w 4 f S Z x d W 9 0 O y w m c X V v d D t T Z W N 0 a W 9 u M S 9 U Y W J s Z T A y N S A o U G F n Z S A y N S k v Q X V 0 b 1 J l b W 9 2 Z W R D b 2 x 1 b W 5 z M S 5 7 Q 2 9 s d W 1 u M T A s O X 0 m c X V v d D t d L C Z x d W 9 0 O 1 J l b G F 0 a W 9 u c 2 h p c E l u Z m 8 m c X V v d D s 6 W 1 1 9 I i A v P j x F b n R y e S B U e X B l P S J R d W V y e U d y b 3 V w S U Q i I F Z h b H V l P S J z N 2 E z O G Y x M D Y t Y j c z M S 0 0 N j N h L W I 2 O D k t Z j M 4 Z G E z Z j g x M G U 5 I i A v P j w v U 3 R h Y m x l R W 5 0 c m l l c z 4 8 L 0 l 0 Z W 0 + P E l 0 Z W 0 + P E l 0 Z W 1 M b 2 N h d G l v b j 4 8 S X R l b V R 5 c G U + R m 9 y b X V s Y T w v S X R l b V R 5 c G U + P E l 0 Z W 1 Q Y X R o P l N l Y 3 R p b 2 4 x L 1 R h Y m x l M D I 1 J T I w K F B h Z 2 U l M j A y N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S U y M C h Q Y W d l J T I w M j U p L 1 R h Y m x l M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Q l M j A o U G F n Z S U y M D I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4 V D I w O j E y O j U 5 L j A 4 O D g 1 M D Z a I i A v P j x F b n R y e S B U e X B l P S J G a W x s Q 2 9 s d W 1 u V H l w Z X M i I F Z h b H V l P S J z Q X d N R 0 J n T U d B d 1 l H Q 2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N C A o U G F n Z S A y N C k v Q X V 0 b 1 J l b W 9 2 Z W R D b 2 x 1 b W 5 z M S 5 7 Q 2 9 s d W 1 u M S w w f S Z x d W 9 0 O y w m c X V v d D t T Z W N 0 a W 9 u M S 9 U Y W J s Z T A y N C A o U G F n Z S A y N C k v Q X V 0 b 1 J l b W 9 2 Z W R D b 2 x 1 b W 5 z M S 5 7 Q 2 9 s d W 1 u M i w x f S Z x d W 9 0 O y w m c X V v d D t T Z W N 0 a W 9 u M S 9 U Y W J s Z T A y N C A o U G F n Z S A y N C k v Q X V 0 b 1 J l b W 9 2 Z W R D b 2 x 1 b W 5 z M S 5 7 Q 2 9 s d W 1 u M y w y f S Z x d W 9 0 O y w m c X V v d D t T Z W N 0 a W 9 u M S 9 U Y W J s Z T A y N C A o U G F n Z S A y N C k v Q X V 0 b 1 J l b W 9 2 Z W R D b 2 x 1 b W 5 z M S 5 7 Q 2 9 s d W 1 u N C w z f S Z x d W 9 0 O y w m c X V v d D t T Z W N 0 a W 9 u M S 9 U Y W J s Z T A y N C A o U G F n Z S A y N C k v Q X V 0 b 1 J l b W 9 2 Z W R D b 2 x 1 b W 5 z M S 5 7 Q 2 9 s d W 1 u N S w 0 f S Z x d W 9 0 O y w m c X V v d D t T Z W N 0 a W 9 u M S 9 U Y W J s Z T A y N C A o U G F n Z S A y N C k v Q X V 0 b 1 J l b W 9 2 Z W R D b 2 x 1 b W 5 z M S 5 7 Q 2 9 s d W 1 u N i w 1 f S Z x d W 9 0 O y w m c X V v d D t T Z W N 0 a W 9 u M S 9 U Y W J s Z T A y N C A o U G F n Z S A y N C k v Q X V 0 b 1 J l b W 9 2 Z W R D b 2 x 1 b W 5 z M S 5 7 Q 2 9 s d W 1 u N y w 2 f S Z x d W 9 0 O y w m c X V v d D t T Z W N 0 a W 9 u M S 9 U Y W J s Z T A y N C A o U G F n Z S A y N C k v Q X V 0 b 1 J l b W 9 2 Z W R D b 2 x 1 b W 5 z M S 5 7 Q 2 9 s d W 1 u O C w 3 f S Z x d W 9 0 O y w m c X V v d D t T Z W N 0 a W 9 u M S 9 U Y W J s Z T A y N C A o U G F n Z S A y N C k v Q X V 0 b 1 J l b W 9 2 Z W R D b 2 x 1 b W 5 z M S 5 7 Q 2 9 s d W 1 u O S w 4 f S Z x d W 9 0 O y w m c X V v d D t T Z W N 0 a W 9 u M S 9 U Y W J s Z T A y N C A o U G F n Z S A y N C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I 0 I C h Q Y W d l I D I 0 K S 9 B d X R v U m V t b 3 Z l Z E N v b H V t b n M x L n t D b 2 x 1 b W 4 x L D B 9 J n F 1 b 3 Q 7 L C Z x d W 9 0 O 1 N l Y 3 R p b 2 4 x L 1 R h Y m x l M D I 0 I C h Q Y W d l I D I 0 K S 9 B d X R v U m V t b 3 Z l Z E N v b H V t b n M x L n t D b 2 x 1 b W 4 y L D F 9 J n F 1 b 3 Q 7 L C Z x d W 9 0 O 1 N l Y 3 R p b 2 4 x L 1 R h Y m x l M D I 0 I C h Q Y W d l I D I 0 K S 9 B d X R v U m V t b 3 Z l Z E N v b H V t b n M x L n t D b 2 x 1 b W 4 z L D J 9 J n F 1 b 3 Q 7 L C Z x d W 9 0 O 1 N l Y 3 R p b 2 4 x L 1 R h Y m x l M D I 0 I C h Q Y W d l I D I 0 K S 9 B d X R v U m V t b 3 Z l Z E N v b H V t b n M x L n t D b 2 x 1 b W 4 0 L D N 9 J n F 1 b 3 Q 7 L C Z x d W 9 0 O 1 N l Y 3 R p b 2 4 x L 1 R h Y m x l M D I 0 I C h Q Y W d l I D I 0 K S 9 B d X R v U m V t b 3 Z l Z E N v b H V t b n M x L n t D b 2 x 1 b W 4 1 L D R 9 J n F 1 b 3 Q 7 L C Z x d W 9 0 O 1 N l Y 3 R p b 2 4 x L 1 R h Y m x l M D I 0 I C h Q Y W d l I D I 0 K S 9 B d X R v U m V t b 3 Z l Z E N v b H V t b n M x L n t D b 2 x 1 b W 4 2 L D V 9 J n F 1 b 3 Q 7 L C Z x d W 9 0 O 1 N l Y 3 R p b 2 4 x L 1 R h Y m x l M D I 0 I C h Q Y W d l I D I 0 K S 9 B d X R v U m V t b 3 Z l Z E N v b H V t b n M x L n t D b 2 x 1 b W 4 3 L D Z 9 J n F 1 b 3 Q 7 L C Z x d W 9 0 O 1 N l Y 3 R p b 2 4 x L 1 R h Y m x l M D I 0 I C h Q Y W d l I D I 0 K S 9 B d X R v U m V t b 3 Z l Z E N v b H V t b n M x L n t D b 2 x 1 b W 4 4 L D d 9 J n F 1 b 3 Q 7 L C Z x d W 9 0 O 1 N l Y 3 R p b 2 4 x L 1 R h Y m x l M D I 0 I C h Q Y W d l I D I 0 K S 9 B d X R v U m V t b 3 Z l Z E N v b H V t b n M x L n t D b 2 x 1 b W 4 5 L D h 9 J n F 1 b 3 Q 7 L C Z x d W 9 0 O 1 N l Y 3 R p b 2 4 x L 1 R h Y m x l M D I 0 I C h Q Y W d l I D I 0 K S 9 B d X R v U m V t b 3 Z l Z E N v b H V t b n M x L n t D b 2 x 1 b W 4 x M C w 5 f S Z x d W 9 0 O 1 0 s J n F 1 b 3 Q 7 U m V s Y X R p b 2 5 z a G l w S W 5 m b y Z x d W 9 0 O z p b X X 0 i I C 8 + P E V u d H J 5 I F R 5 c G U 9 I l F 1 Z X J 5 R 3 J v d X B J R C I g V m F s d W U 9 I n M 3 Y T M 4 Z j E w N i 1 i N z M x L T Q 2 M 2 E t Y j Y 4 O S 1 m M z h k Y T N m O D E w Z T k i I C 8 + P C 9 T d G F i b G V F b n R y a W V z P j w v S X R l b T 4 8 S X R l b T 4 8 S X R l b U x v Y 2 F 0 a W 9 u P j x J d G V t V H l w Z T 5 G b 3 J t d W x h P C 9 J d G V t V H l w Z T 4 8 S X R l b V B h d G g + U 2 V j d G l v b j E v V G F i b G U w M j Q l M j A o U G F n Z S U y M D I 0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0 J T I w K F B h Z 2 U l M j A y N C k v V G F i b G U w M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y U y M C h Q Y W d l J T I w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O F Q y M D o x M j o 1 O S 4 x M T E x M j A 4 W i I g L z 4 8 R W 5 0 c n k g V H l w Z T 0 i R m l s b E N v b H V t b l R 5 c G V z I i B W Y W x 1 Z T 0 i c 0 F 3 T U d C Z 0 1 H Q X d Z R 0 N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M g K F B h Z 2 U g M j M p L 0 F 1 d G 9 S Z W 1 v d m V k Q 2 9 s d W 1 u c z E u e 0 N v b H V t b j E s M H 0 m c X V v d D s s J n F 1 b 3 Q 7 U 2 V j d G l v b j E v V G F i b G U w M j M g K F B h Z 2 U g M j M p L 0 F 1 d G 9 S Z W 1 v d m V k Q 2 9 s d W 1 u c z E u e 0 N v b H V t b j I s M X 0 m c X V v d D s s J n F 1 b 3 Q 7 U 2 V j d G l v b j E v V G F i b G U w M j M g K F B h Z 2 U g M j M p L 0 F 1 d G 9 S Z W 1 v d m V k Q 2 9 s d W 1 u c z E u e 0 N v b H V t b j M s M n 0 m c X V v d D s s J n F 1 b 3 Q 7 U 2 V j d G l v b j E v V G F i b G U w M j M g K F B h Z 2 U g M j M p L 0 F 1 d G 9 S Z W 1 v d m V k Q 2 9 s d W 1 u c z E u e 0 N v b H V t b j Q s M 3 0 m c X V v d D s s J n F 1 b 3 Q 7 U 2 V j d G l v b j E v V G F i b G U w M j M g K F B h Z 2 U g M j M p L 0 F 1 d G 9 S Z W 1 v d m V k Q 2 9 s d W 1 u c z E u e 0 N v b H V t b j U s N H 0 m c X V v d D s s J n F 1 b 3 Q 7 U 2 V j d G l v b j E v V G F i b G U w M j M g K F B h Z 2 U g M j M p L 0 F 1 d G 9 S Z W 1 v d m V k Q 2 9 s d W 1 u c z E u e 0 N v b H V t b j Y s N X 0 m c X V v d D s s J n F 1 b 3 Q 7 U 2 V j d G l v b j E v V G F i b G U w M j M g K F B h Z 2 U g M j M p L 0 F 1 d G 9 S Z W 1 v d m V k Q 2 9 s d W 1 u c z E u e 0 N v b H V t b j c s N n 0 m c X V v d D s s J n F 1 b 3 Q 7 U 2 V j d G l v b j E v V G F i b G U w M j M g K F B h Z 2 U g M j M p L 0 F 1 d G 9 S Z W 1 v d m V k Q 2 9 s d W 1 u c z E u e 0 N v b H V t b j g s N 3 0 m c X V v d D s s J n F 1 b 3 Q 7 U 2 V j d G l v b j E v V G F i b G U w M j M g K F B h Z 2 U g M j M p L 0 F 1 d G 9 S Z W 1 v d m V k Q 2 9 s d W 1 u c z E u e 0 N v b H V t b j k s O H 0 m c X V v d D s s J n F 1 b 3 Q 7 U 2 V j d G l v b j E v V G F i b G U w M j M g K F B h Z 2 U g M j M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y M y A o U G F n Z S A y M y k v Q X V 0 b 1 J l b W 9 2 Z W R D b 2 x 1 b W 5 z M S 5 7 Q 2 9 s d W 1 u M S w w f S Z x d W 9 0 O y w m c X V v d D t T Z W N 0 a W 9 u M S 9 U Y W J s Z T A y M y A o U G F n Z S A y M y k v Q X V 0 b 1 J l b W 9 2 Z W R D b 2 x 1 b W 5 z M S 5 7 Q 2 9 s d W 1 u M i w x f S Z x d W 9 0 O y w m c X V v d D t T Z W N 0 a W 9 u M S 9 U Y W J s Z T A y M y A o U G F n Z S A y M y k v Q X V 0 b 1 J l b W 9 2 Z W R D b 2 x 1 b W 5 z M S 5 7 Q 2 9 s d W 1 u M y w y f S Z x d W 9 0 O y w m c X V v d D t T Z W N 0 a W 9 u M S 9 U Y W J s Z T A y M y A o U G F n Z S A y M y k v Q X V 0 b 1 J l b W 9 2 Z W R D b 2 x 1 b W 5 z M S 5 7 Q 2 9 s d W 1 u N C w z f S Z x d W 9 0 O y w m c X V v d D t T Z W N 0 a W 9 u M S 9 U Y W J s Z T A y M y A o U G F n Z S A y M y k v Q X V 0 b 1 J l b W 9 2 Z W R D b 2 x 1 b W 5 z M S 5 7 Q 2 9 s d W 1 u N S w 0 f S Z x d W 9 0 O y w m c X V v d D t T Z W N 0 a W 9 u M S 9 U Y W J s Z T A y M y A o U G F n Z S A y M y k v Q X V 0 b 1 J l b W 9 2 Z W R D b 2 x 1 b W 5 z M S 5 7 Q 2 9 s d W 1 u N i w 1 f S Z x d W 9 0 O y w m c X V v d D t T Z W N 0 a W 9 u M S 9 U Y W J s Z T A y M y A o U G F n Z S A y M y k v Q X V 0 b 1 J l b W 9 2 Z W R D b 2 x 1 b W 5 z M S 5 7 Q 2 9 s d W 1 u N y w 2 f S Z x d W 9 0 O y w m c X V v d D t T Z W N 0 a W 9 u M S 9 U Y W J s Z T A y M y A o U G F n Z S A y M y k v Q X V 0 b 1 J l b W 9 2 Z W R D b 2 x 1 b W 5 z M S 5 7 Q 2 9 s d W 1 u O C w 3 f S Z x d W 9 0 O y w m c X V v d D t T Z W N 0 a W 9 u M S 9 U Y W J s Z T A y M y A o U G F n Z S A y M y k v Q X V 0 b 1 J l b W 9 2 Z W R D b 2 x 1 b W 5 z M S 5 7 Q 2 9 s d W 1 u O S w 4 f S Z x d W 9 0 O y w m c X V v d D t T Z W N 0 a W 9 u M S 9 U Y W J s Z T A y M y A o U G F n Z S A y M y k v Q X V 0 b 1 J l b W 9 2 Z W R D b 2 x 1 b W 5 z M S 5 7 Q 2 9 s d W 1 u M T A s O X 0 m c X V v d D t d L C Z x d W 9 0 O 1 J l b G F 0 a W 9 u c 2 h p c E l u Z m 8 m c X V v d D s 6 W 1 1 9 I i A v P j x F b n R y e S B U e X B l P S J R d W V y e U d y b 3 V w S U Q i I F Z h b H V l P S J z N 2 E z O G Y x M D Y t Y j c z M S 0 0 N j N h L W I 2 O D k t Z j M 4 Z G E z Z j g x M G U 5 I i A v P j w v U 3 R h Y m x l R W 5 0 c m l l c z 4 8 L 0 l 0 Z W 0 + P E l 0 Z W 0 + P E l 0 Z W 1 M b 2 N h d G l v b j 4 8 S X R l b V R 5 c G U + R m 9 y b X V s Y T w v S X R l b V R 5 c G U + P E l 0 Z W 1 Q Y X R o P l N l Y 3 R p b 2 4 x L 1 R h Y m x l M D I z J T I w K F B h Z 2 U l M j A y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y U y M C h Q Y W d l J T I w M j M p L 1 R h Y m x l M D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I l M j A o U G F n Z S U y M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h U M j A 6 M T M 6 M D A u N D M z N D g 2 N F o i I C 8 + P E V u d H J 5 I F R 5 c G U 9 I k Z p b G x D b 2 x 1 b W 5 U e X B l c y I g V m F s d W U 9 I n N B d 0 1 H Q m d N R 0 F 3 W U d D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y I C h Q Y W d l I D I y K S 9 B d X R v U m V t b 3 Z l Z E N v b H V t b n M x L n t D b 2 x 1 b W 4 x L D B 9 J n F 1 b 3 Q 7 L C Z x d W 9 0 O 1 N l Y 3 R p b 2 4 x L 1 R h Y m x l M D I y I C h Q Y W d l I D I y K S 9 B d X R v U m V t b 3 Z l Z E N v b H V t b n M x L n t D b 2 x 1 b W 4 y L D F 9 J n F 1 b 3 Q 7 L C Z x d W 9 0 O 1 N l Y 3 R p b 2 4 x L 1 R h Y m x l M D I y I C h Q Y W d l I D I y K S 9 B d X R v U m V t b 3 Z l Z E N v b H V t b n M x L n t D b 2 x 1 b W 4 z L D J 9 J n F 1 b 3 Q 7 L C Z x d W 9 0 O 1 N l Y 3 R p b 2 4 x L 1 R h Y m x l M D I y I C h Q Y W d l I D I y K S 9 B d X R v U m V t b 3 Z l Z E N v b H V t b n M x L n t D b 2 x 1 b W 4 0 L D N 9 J n F 1 b 3 Q 7 L C Z x d W 9 0 O 1 N l Y 3 R p b 2 4 x L 1 R h Y m x l M D I y I C h Q Y W d l I D I y K S 9 B d X R v U m V t b 3 Z l Z E N v b H V t b n M x L n t D b 2 x 1 b W 4 1 L D R 9 J n F 1 b 3 Q 7 L C Z x d W 9 0 O 1 N l Y 3 R p b 2 4 x L 1 R h Y m x l M D I y I C h Q Y W d l I D I y K S 9 B d X R v U m V t b 3 Z l Z E N v b H V t b n M x L n t D b 2 x 1 b W 4 2 L D V 9 J n F 1 b 3 Q 7 L C Z x d W 9 0 O 1 N l Y 3 R p b 2 4 x L 1 R h Y m x l M D I y I C h Q Y W d l I D I y K S 9 B d X R v U m V t b 3 Z l Z E N v b H V t b n M x L n t D b 2 x 1 b W 4 3 L D Z 9 J n F 1 b 3 Q 7 L C Z x d W 9 0 O 1 N l Y 3 R p b 2 4 x L 1 R h Y m x l M D I y I C h Q Y W d l I D I y K S 9 B d X R v U m V t b 3 Z l Z E N v b H V t b n M x L n t D b 2 x 1 b W 4 4 L D d 9 J n F 1 b 3 Q 7 L C Z x d W 9 0 O 1 N l Y 3 R p b 2 4 x L 1 R h Y m x l M D I y I C h Q Y W d l I D I y K S 9 B d X R v U m V t b 3 Z l Z E N v b H V t b n M x L n t D b 2 x 1 b W 4 5 L D h 9 J n F 1 b 3 Q 7 L C Z x d W 9 0 O 1 N l Y 3 R p b 2 4 x L 1 R h Y m x l M D I y I C h Q Y W d l I D I y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j I g K F B h Z 2 U g M j I p L 0 F 1 d G 9 S Z W 1 v d m V k Q 2 9 s d W 1 u c z E u e 0 N v b H V t b j E s M H 0 m c X V v d D s s J n F 1 b 3 Q 7 U 2 V j d G l v b j E v V G F i b G U w M j I g K F B h Z 2 U g M j I p L 0 F 1 d G 9 S Z W 1 v d m V k Q 2 9 s d W 1 u c z E u e 0 N v b H V t b j I s M X 0 m c X V v d D s s J n F 1 b 3 Q 7 U 2 V j d G l v b j E v V G F i b G U w M j I g K F B h Z 2 U g M j I p L 0 F 1 d G 9 S Z W 1 v d m V k Q 2 9 s d W 1 u c z E u e 0 N v b H V t b j M s M n 0 m c X V v d D s s J n F 1 b 3 Q 7 U 2 V j d G l v b j E v V G F i b G U w M j I g K F B h Z 2 U g M j I p L 0 F 1 d G 9 S Z W 1 v d m V k Q 2 9 s d W 1 u c z E u e 0 N v b H V t b j Q s M 3 0 m c X V v d D s s J n F 1 b 3 Q 7 U 2 V j d G l v b j E v V G F i b G U w M j I g K F B h Z 2 U g M j I p L 0 F 1 d G 9 S Z W 1 v d m V k Q 2 9 s d W 1 u c z E u e 0 N v b H V t b j U s N H 0 m c X V v d D s s J n F 1 b 3 Q 7 U 2 V j d G l v b j E v V G F i b G U w M j I g K F B h Z 2 U g M j I p L 0 F 1 d G 9 S Z W 1 v d m V k Q 2 9 s d W 1 u c z E u e 0 N v b H V t b j Y s N X 0 m c X V v d D s s J n F 1 b 3 Q 7 U 2 V j d G l v b j E v V G F i b G U w M j I g K F B h Z 2 U g M j I p L 0 F 1 d G 9 S Z W 1 v d m V k Q 2 9 s d W 1 u c z E u e 0 N v b H V t b j c s N n 0 m c X V v d D s s J n F 1 b 3 Q 7 U 2 V j d G l v b j E v V G F i b G U w M j I g K F B h Z 2 U g M j I p L 0 F 1 d G 9 S Z W 1 v d m V k Q 2 9 s d W 1 u c z E u e 0 N v b H V t b j g s N 3 0 m c X V v d D s s J n F 1 b 3 Q 7 U 2 V j d G l v b j E v V G F i b G U w M j I g K F B h Z 2 U g M j I p L 0 F 1 d G 9 S Z W 1 v d m V k Q 2 9 s d W 1 u c z E u e 0 N v b H V t b j k s O H 0 m c X V v d D s s J n F 1 b 3 Q 7 U 2 V j d G l v b j E v V G F i b G U w M j I g K F B h Z 2 U g M j I p L 0 F 1 d G 9 S Z W 1 v d m V k Q 2 9 s d W 1 u c z E u e 0 N v b H V t b j E w L D l 9 J n F 1 b 3 Q 7 X S w m c X V v d D t S Z W x h d G l v b n N o a X B J b m Z v J n F 1 b 3 Q 7 O l t d f S I g L z 4 8 R W 5 0 c n k g V H l w Z T 0 i U X V l c n l H c m 9 1 c E l E I i B W Y W x 1 Z T 0 i c z d h M z h m M T A 2 L W I 3 M z E t N D Y z Y S 1 i N j g 5 L W Y z O G R h M 2 Y 4 M T B l O S I g L z 4 8 L 1 N 0 Y W J s Z U V u d H J p Z X M + P C 9 J d G V t P j x J d G V t P j x J d G V t T G 9 j Y X R p b 2 4 + P E l 0 Z W 1 U e X B l P k Z v c m 1 1 b G E 8 L 0 l 0 Z W 1 U e X B l P j x J d G V t U G F 0 a D 5 T Z W N 0 a W 9 u M S 9 U Y W J s Z T A y M i U y M C h Q Y W d l J T I w M j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I l M j A o U G F n Z S U y M D I y K S 9 U Y W J s Z T A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x J T I w K F B h Z 2 U l M j A y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4 V D I w O j E z O j A w L j Q 2 N D c 2 N D d a I i A v P j x F b n R y e S B U e X B l P S J G a W x s Q 2 9 s d W 1 u V H l w Z X M i I F Z h b H V l P S J z Q X d N R 0 J n T U d B d 1 l H Q 2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M S A o U G F n Z S A y M S k v Q X V 0 b 1 J l b W 9 2 Z W R D b 2 x 1 b W 5 z M S 5 7 Q 2 9 s d W 1 u M S w w f S Z x d W 9 0 O y w m c X V v d D t T Z W N 0 a W 9 u M S 9 U Y W J s Z T A y M S A o U G F n Z S A y M S k v Q X V 0 b 1 J l b W 9 2 Z W R D b 2 x 1 b W 5 z M S 5 7 Q 2 9 s d W 1 u M i w x f S Z x d W 9 0 O y w m c X V v d D t T Z W N 0 a W 9 u M S 9 U Y W J s Z T A y M S A o U G F n Z S A y M S k v Q X V 0 b 1 J l b W 9 2 Z W R D b 2 x 1 b W 5 z M S 5 7 Q 2 9 s d W 1 u M y w y f S Z x d W 9 0 O y w m c X V v d D t T Z W N 0 a W 9 u M S 9 U Y W J s Z T A y M S A o U G F n Z S A y M S k v Q X V 0 b 1 J l b W 9 2 Z W R D b 2 x 1 b W 5 z M S 5 7 Q 2 9 s d W 1 u N C w z f S Z x d W 9 0 O y w m c X V v d D t T Z W N 0 a W 9 u M S 9 U Y W J s Z T A y M S A o U G F n Z S A y M S k v Q X V 0 b 1 J l b W 9 2 Z W R D b 2 x 1 b W 5 z M S 5 7 Q 2 9 s d W 1 u N S w 0 f S Z x d W 9 0 O y w m c X V v d D t T Z W N 0 a W 9 u M S 9 U Y W J s Z T A y M S A o U G F n Z S A y M S k v Q X V 0 b 1 J l b W 9 2 Z W R D b 2 x 1 b W 5 z M S 5 7 Q 2 9 s d W 1 u N i w 1 f S Z x d W 9 0 O y w m c X V v d D t T Z W N 0 a W 9 u M S 9 U Y W J s Z T A y M S A o U G F n Z S A y M S k v Q X V 0 b 1 J l b W 9 2 Z W R D b 2 x 1 b W 5 z M S 5 7 Q 2 9 s d W 1 u N y w 2 f S Z x d W 9 0 O y w m c X V v d D t T Z W N 0 a W 9 u M S 9 U Y W J s Z T A y M S A o U G F n Z S A y M S k v Q X V 0 b 1 J l b W 9 2 Z W R D b 2 x 1 b W 5 z M S 5 7 Q 2 9 s d W 1 u O C w 3 f S Z x d W 9 0 O y w m c X V v d D t T Z W N 0 a W 9 u M S 9 U Y W J s Z T A y M S A o U G F n Z S A y M S k v Q X V 0 b 1 J l b W 9 2 Z W R D b 2 x 1 b W 5 z M S 5 7 Q 2 9 s d W 1 u O S w 4 f S Z x d W 9 0 O y w m c X V v d D t T Z W N 0 a W 9 u M S 9 U Y W J s Z T A y M S A o U G F n Z S A y M S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I x I C h Q Y W d l I D I x K S 9 B d X R v U m V t b 3 Z l Z E N v b H V t b n M x L n t D b 2 x 1 b W 4 x L D B 9 J n F 1 b 3 Q 7 L C Z x d W 9 0 O 1 N l Y 3 R p b 2 4 x L 1 R h Y m x l M D I x I C h Q Y W d l I D I x K S 9 B d X R v U m V t b 3 Z l Z E N v b H V t b n M x L n t D b 2 x 1 b W 4 y L D F 9 J n F 1 b 3 Q 7 L C Z x d W 9 0 O 1 N l Y 3 R p b 2 4 x L 1 R h Y m x l M D I x I C h Q Y W d l I D I x K S 9 B d X R v U m V t b 3 Z l Z E N v b H V t b n M x L n t D b 2 x 1 b W 4 z L D J 9 J n F 1 b 3 Q 7 L C Z x d W 9 0 O 1 N l Y 3 R p b 2 4 x L 1 R h Y m x l M D I x I C h Q Y W d l I D I x K S 9 B d X R v U m V t b 3 Z l Z E N v b H V t b n M x L n t D b 2 x 1 b W 4 0 L D N 9 J n F 1 b 3 Q 7 L C Z x d W 9 0 O 1 N l Y 3 R p b 2 4 x L 1 R h Y m x l M D I x I C h Q Y W d l I D I x K S 9 B d X R v U m V t b 3 Z l Z E N v b H V t b n M x L n t D b 2 x 1 b W 4 1 L D R 9 J n F 1 b 3 Q 7 L C Z x d W 9 0 O 1 N l Y 3 R p b 2 4 x L 1 R h Y m x l M D I x I C h Q Y W d l I D I x K S 9 B d X R v U m V t b 3 Z l Z E N v b H V t b n M x L n t D b 2 x 1 b W 4 2 L D V 9 J n F 1 b 3 Q 7 L C Z x d W 9 0 O 1 N l Y 3 R p b 2 4 x L 1 R h Y m x l M D I x I C h Q Y W d l I D I x K S 9 B d X R v U m V t b 3 Z l Z E N v b H V t b n M x L n t D b 2 x 1 b W 4 3 L D Z 9 J n F 1 b 3 Q 7 L C Z x d W 9 0 O 1 N l Y 3 R p b 2 4 x L 1 R h Y m x l M D I x I C h Q Y W d l I D I x K S 9 B d X R v U m V t b 3 Z l Z E N v b H V t b n M x L n t D b 2 x 1 b W 4 4 L D d 9 J n F 1 b 3 Q 7 L C Z x d W 9 0 O 1 N l Y 3 R p b 2 4 x L 1 R h Y m x l M D I x I C h Q Y W d l I D I x K S 9 B d X R v U m V t b 3 Z l Z E N v b H V t b n M x L n t D b 2 x 1 b W 4 5 L D h 9 J n F 1 b 3 Q 7 L C Z x d W 9 0 O 1 N l Y 3 R p b 2 4 x L 1 R h Y m x l M D I x I C h Q Y W d l I D I x K S 9 B d X R v U m V t b 3 Z l Z E N v b H V t b n M x L n t D b 2 x 1 b W 4 x M C w 5 f S Z x d W 9 0 O 1 0 s J n F 1 b 3 Q 7 U m V s Y X R p b 2 5 z a G l w S W 5 m b y Z x d W 9 0 O z p b X X 0 i I C 8 + P E V u d H J 5 I F R 5 c G U 9 I l F 1 Z X J 5 R 3 J v d X B J R C I g V m F s d W U 9 I n M 3 Y T M 4 Z j E w N i 1 i N z M x L T Q 2 M 2 E t Y j Y 4 O S 1 m M z h k Y T N m O D E w Z T k i I C 8 + P C 9 T d G F i b G V F b n R y a W V z P j w v S X R l b T 4 8 S X R l b T 4 8 S X R l b U x v Y 2 F 0 a W 9 u P j x J d G V t V H l w Z T 5 G b 3 J t d W x h P C 9 J d G V t V H l w Z T 4 8 S X R l b V B h d G g + U 2 V j d G l v b j E v V G F i b G U w M j E l M j A o U G F n Z S U y M D I x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x J T I w K F B h Z 2 U l M j A y M S k v V G F i b G U w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C U y M C h Q Y W d l J T I w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h U M j A 6 M T M 6 M D A u N T A 2 M z c 2 N 1 o i I C 8 + P E V u d H J 5 I F R 5 c G U 9 I k Z p b G x D b 2 x 1 b W 5 U e X B l c y I g V m F s d W U 9 I n N B d 0 1 H Q m d N R 0 F 3 W U d D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w I C h Q Y W d l I D I w K S 9 B d X R v U m V t b 3 Z l Z E N v b H V t b n M x L n t D b 2 x 1 b W 4 x L D B 9 J n F 1 b 3 Q 7 L C Z x d W 9 0 O 1 N l Y 3 R p b 2 4 x L 1 R h Y m x l M D I w I C h Q Y W d l I D I w K S 9 B d X R v U m V t b 3 Z l Z E N v b H V t b n M x L n t D b 2 x 1 b W 4 y L D F 9 J n F 1 b 3 Q 7 L C Z x d W 9 0 O 1 N l Y 3 R p b 2 4 x L 1 R h Y m x l M D I w I C h Q Y W d l I D I w K S 9 B d X R v U m V t b 3 Z l Z E N v b H V t b n M x L n t D b 2 x 1 b W 4 z L D J 9 J n F 1 b 3 Q 7 L C Z x d W 9 0 O 1 N l Y 3 R p b 2 4 x L 1 R h Y m x l M D I w I C h Q Y W d l I D I w K S 9 B d X R v U m V t b 3 Z l Z E N v b H V t b n M x L n t D b 2 x 1 b W 4 0 L D N 9 J n F 1 b 3 Q 7 L C Z x d W 9 0 O 1 N l Y 3 R p b 2 4 x L 1 R h Y m x l M D I w I C h Q Y W d l I D I w K S 9 B d X R v U m V t b 3 Z l Z E N v b H V t b n M x L n t D b 2 x 1 b W 4 1 L D R 9 J n F 1 b 3 Q 7 L C Z x d W 9 0 O 1 N l Y 3 R p b 2 4 x L 1 R h Y m x l M D I w I C h Q Y W d l I D I w K S 9 B d X R v U m V t b 3 Z l Z E N v b H V t b n M x L n t D b 2 x 1 b W 4 2 L D V 9 J n F 1 b 3 Q 7 L C Z x d W 9 0 O 1 N l Y 3 R p b 2 4 x L 1 R h Y m x l M D I w I C h Q Y W d l I D I w K S 9 B d X R v U m V t b 3 Z l Z E N v b H V t b n M x L n t D b 2 x 1 b W 4 3 L D Z 9 J n F 1 b 3 Q 7 L C Z x d W 9 0 O 1 N l Y 3 R p b 2 4 x L 1 R h Y m x l M D I w I C h Q Y W d l I D I w K S 9 B d X R v U m V t b 3 Z l Z E N v b H V t b n M x L n t D b 2 x 1 b W 4 4 L D d 9 J n F 1 b 3 Q 7 L C Z x d W 9 0 O 1 N l Y 3 R p b 2 4 x L 1 R h Y m x l M D I w I C h Q Y W d l I D I w K S 9 B d X R v U m V t b 3 Z l Z E N v b H V t b n M x L n t D b 2 x 1 b W 4 5 L D h 9 J n F 1 b 3 Q 7 L C Z x d W 9 0 O 1 N l Y 3 R p b 2 4 x L 1 R h Y m x l M D I w I C h Q Y W d l I D I w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j A g K F B h Z 2 U g M j A p L 0 F 1 d G 9 S Z W 1 v d m V k Q 2 9 s d W 1 u c z E u e 0 N v b H V t b j E s M H 0 m c X V v d D s s J n F 1 b 3 Q 7 U 2 V j d G l v b j E v V G F i b G U w M j A g K F B h Z 2 U g M j A p L 0 F 1 d G 9 S Z W 1 v d m V k Q 2 9 s d W 1 u c z E u e 0 N v b H V t b j I s M X 0 m c X V v d D s s J n F 1 b 3 Q 7 U 2 V j d G l v b j E v V G F i b G U w M j A g K F B h Z 2 U g M j A p L 0 F 1 d G 9 S Z W 1 v d m V k Q 2 9 s d W 1 u c z E u e 0 N v b H V t b j M s M n 0 m c X V v d D s s J n F 1 b 3 Q 7 U 2 V j d G l v b j E v V G F i b G U w M j A g K F B h Z 2 U g M j A p L 0 F 1 d G 9 S Z W 1 v d m V k Q 2 9 s d W 1 u c z E u e 0 N v b H V t b j Q s M 3 0 m c X V v d D s s J n F 1 b 3 Q 7 U 2 V j d G l v b j E v V G F i b G U w M j A g K F B h Z 2 U g M j A p L 0 F 1 d G 9 S Z W 1 v d m V k Q 2 9 s d W 1 u c z E u e 0 N v b H V t b j U s N H 0 m c X V v d D s s J n F 1 b 3 Q 7 U 2 V j d G l v b j E v V G F i b G U w M j A g K F B h Z 2 U g M j A p L 0 F 1 d G 9 S Z W 1 v d m V k Q 2 9 s d W 1 u c z E u e 0 N v b H V t b j Y s N X 0 m c X V v d D s s J n F 1 b 3 Q 7 U 2 V j d G l v b j E v V G F i b G U w M j A g K F B h Z 2 U g M j A p L 0 F 1 d G 9 S Z W 1 v d m V k Q 2 9 s d W 1 u c z E u e 0 N v b H V t b j c s N n 0 m c X V v d D s s J n F 1 b 3 Q 7 U 2 V j d G l v b j E v V G F i b G U w M j A g K F B h Z 2 U g M j A p L 0 F 1 d G 9 S Z W 1 v d m V k Q 2 9 s d W 1 u c z E u e 0 N v b H V t b j g s N 3 0 m c X V v d D s s J n F 1 b 3 Q 7 U 2 V j d G l v b j E v V G F i b G U w M j A g K F B h Z 2 U g M j A p L 0 F 1 d G 9 S Z W 1 v d m V k Q 2 9 s d W 1 u c z E u e 0 N v b H V t b j k s O H 0 m c X V v d D s s J n F 1 b 3 Q 7 U 2 V j d G l v b j E v V G F i b G U w M j A g K F B h Z 2 U g M j A p L 0 F 1 d G 9 S Z W 1 v d m V k Q 2 9 s d W 1 u c z E u e 0 N v b H V t b j E w L D l 9 J n F 1 b 3 Q 7 X S w m c X V v d D t S Z W x h d G l v b n N o a X B J b m Z v J n F 1 b 3 Q 7 O l t d f S I g L z 4 8 R W 5 0 c n k g V H l w Z T 0 i U X V l c n l H c m 9 1 c E l E I i B W Y W x 1 Z T 0 i c z d h M z h m M T A 2 L W I 3 M z E t N D Y z Y S 1 i N j g 5 L W Y z O G R h M 2 Y 4 M T B l O S I g L z 4 8 L 1 N 0 Y W J s Z U V u d H J p Z X M + P C 9 J d G V t P j x J d G V t P j x J d G V t T G 9 j Y X R p b 2 4 + P E l 0 Z W 1 U e X B l P k Z v c m 1 1 b G E 8 L 0 l 0 Z W 1 U e X B l P j x J d G V t U G F 0 a D 5 T Z W N 0 a W 9 u M S 9 U Y W J s Z T A y M C U y M C h Q Y W d l J T I w M j A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I w K S 9 U Y W J s Z T A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5 J T I w K F B h Z 2 U l M j A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O F Q y M D o x M z o w M C 4 2 M D I 2 M D E 5 W i I g L z 4 8 R W 5 0 c n k g V H l w Z T 0 i R m l s b E N v b H V t b l R 5 c G V z I i B W Y W x 1 Z T 0 i c 0 F 3 T U d C Z 0 1 H Q X d Z R 0 N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k g K F B h Z 2 U g M T k p L 0 F 1 d G 9 S Z W 1 v d m V k Q 2 9 s d W 1 u c z E u e 0 N v b H V t b j E s M H 0 m c X V v d D s s J n F 1 b 3 Q 7 U 2 V j d G l v b j E v V G F i b G U w M T k g K F B h Z 2 U g M T k p L 0 F 1 d G 9 S Z W 1 v d m V k Q 2 9 s d W 1 u c z E u e 0 N v b H V t b j I s M X 0 m c X V v d D s s J n F 1 b 3 Q 7 U 2 V j d G l v b j E v V G F i b G U w M T k g K F B h Z 2 U g M T k p L 0 F 1 d G 9 S Z W 1 v d m V k Q 2 9 s d W 1 u c z E u e 0 N v b H V t b j M s M n 0 m c X V v d D s s J n F 1 b 3 Q 7 U 2 V j d G l v b j E v V G F i b G U w M T k g K F B h Z 2 U g M T k p L 0 F 1 d G 9 S Z W 1 v d m V k Q 2 9 s d W 1 u c z E u e 0 N v b H V t b j Q s M 3 0 m c X V v d D s s J n F 1 b 3 Q 7 U 2 V j d G l v b j E v V G F i b G U w M T k g K F B h Z 2 U g M T k p L 0 F 1 d G 9 S Z W 1 v d m V k Q 2 9 s d W 1 u c z E u e 0 N v b H V t b j U s N H 0 m c X V v d D s s J n F 1 b 3 Q 7 U 2 V j d G l v b j E v V G F i b G U w M T k g K F B h Z 2 U g M T k p L 0 F 1 d G 9 S Z W 1 v d m V k Q 2 9 s d W 1 u c z E u e 0 N v b H V t b j Y s N X 0 m c X V v d D s s J n F 1 b 3 Q 7 U 2 V j d G l v b j E v V G F i b G U w M T k g K F B h Z 2 U g M T k p L 0 F 1 d G 9 S Z W 1 v d m V k Q 2 9 s d W 1 u c z E u e 0 N v b H V t b j c s N n 0 m c X V v d D s s J n F 1 b 3 Q 7 U 2 V j d G l v b j E v V G F i b G U w M T k g K F B h Z 2 U g M T k p L 0 F 1 d G 9 S Z W 1 v d m V k Q 2 9 s d W 1 u c z E u e 0 N v b H V t b j g s N 3 0 m c X V v d D s s J n F 1 b 3 Q 7 U 2 V j d G l v b j E v V G F i b G U w M T k g K F B h Z 2 U g M T k p L 0 F 1 d G 9 S Z W 1 v d m V k Q 2 9 s d W 1 u c z E u e 0 N v b H V t b j k s O H 0 m c X V v d D s s J n F 1 b 3 Q 7 U 2 V j d G l v b j E v V G F i b G U w M T k g K F B h Z 2 U g M T k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x O S A o U G F n Z S A x O S k v Q X V 0 b 1 J l b W 9 2 Z W R D b 2 x 1 b W 5 z M S 5 7 Q 2 9 s d W 1 u M S w w f S Z x d W 9 0 O y w m c X V v d D t T Z W N 0 a W 9 u M S 9 U Y W J s Z T A x O S A o U G F n Z S A x O S k v Q X V 0 b 1 J l b W 9 2 Z W R D b 2 x 1 b W 5 z M S 5 7 Q 2 9 s d W 1 u M i w x f S Z x d W 9 0 O y w m c X V v d D t T Z W N 0 a W 9 u M S 9 U Y W J s Z T A x O S A o U G F n Z S A x O S k v Q X V 0 b 1 J l b W 9 2 Z W R D b 2 x 1 b W 5 z M S 5 7 Q 2 9 s d W 1 u M y w y f S Z x d W 9 0 O y w m c X V v d D t T Z W N 0 a W 9 u M S 9 U Y W J s Z T A x O S A o U G F n Z S A x O S k v Q X V 0 b 1 J l b W 9 2 Z W R D b 2 x 1 b W 5 z M S 5 7 Q 2 9 s d W 1 u N C w z f S Z x d W 9 0 O y w m c X V v d D t T Z W N 0 a W 9 u M S 9 U Y W J s Z T A x O S A o U G F n Z S A x O S k v Q X V 0 b 1 J l b W 9 2 Z W R D b 2 x 1 b W 5 z M S 5 7 Q 2 9 s d W 1 u N S w 0 f S Z x d W 9 0 O y w m c X V v d D t T Z W N 0 a W 9 u M S 9 U Y W J s Z T A x O S A o U G F n Z S A x O S k v Q X V 0 b 1 J l b W 9 2 Z W R D b 2 x 1 b W 5 z M S 5 7 Q 2 9 s d W 1 u N i w 1 f S Z x d W 9 0 O y w m c X V v d D t T Z W N 0 a W 9 u M S 9 U Y W J s Z T A x O S A o U G F n Z S A x O S k v Q X V 0 b 1 J l b W 9 2 Z W R D b 2 x 1 b W 5 z M S 5 7 Q 2 9 s d W 1 u N y w 2 f S Z x d W 9 0 O y w m c X V v d D t T Z W N 0 a W 9 u M S 9 U Y W J s Z T A x O S A o U G F n Z S A x O S k v Q X V 0 b 1 J l b W 9 2 Z W R D b 2 x 1 b W 5 z M S 5 7 Q 2 9 s d W 1 u O C w 3 f S Z x d W 9 0 O y w m c X V v d D t T Z W N 0 a W 9 u M S 9 U Y W J s Z T A x O S A o U G F n Z S A x O S k v Q X V 0 b 1 J l b W 9 2 Z W R D b 2 x 1 b W 5 z M S 5 7 Q 2 9 s d W 1 u O S w 4 f S Z x d W 9 0 O y w m c X V v d D t T Z W N 0 a W 9 u M S 9 U Y W J s Z T A x O S A o U G F n Z S A x O S k v Q X V 0 b 1 J l b W 9 2 Z W R D b 2 x 1 b W 5 z M S 5 7 Q 2 9 s d W 1 u M T A s O X 0 m c X V v d D t d L C Z x d W 9 0 O 1 J l b G F 0 a W 9 u c 2 h p c E l u Z m 8 m c X V v d D s 6 W 1 1 9 I i A v P j x F b n R y e S B U e X B l P S J R d W V y e U d y b 3 V w S U Q i I F Z h b H V l P S J z N 2 E z O G Y x M D Y t Y j c z M S 0 0 N j N h L W I 2 O D k t Z j M 4 Z G E z Z j g x M G U 5 I i A v P j w v U 3 R h Y m x l R W 5 0 c m l l c z 4 8 L 0 l 0 Z W 0 + P E l 0 Z W 0 + P E l 0 Z W 1 M b 2 N h d G l v b j 4 8 S X R l b V R 5 c G U + R m 9 y b X V s Y T w v S X R l b V R 5 c G U + P E l 0 Z W 1 Q Y X R o P l N l Y 3 R p b 2 4 x L 1 R h Y m x l M D E 5 J T I w K F B h Z 2 U l M j A x O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T k p L 1 R h Y m x l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4 V D I w O j E z O j A w L j Y 0 O T U y M z Z a I i A v P j x F b n R y e S B U e X B l P S J G a W x s Q 2 9 s d W 1 u V H l w Z X M i I F Z h b H V l P S J z Q X d N R 0 J n T U d B d 1 l H Q 2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O C A o U G F n Z S A x O C k v Q X V 0 b 1 J l b W 9 2 Z W R D b 2 x 1 b W 5 z M S 5 7 Q 2 9 s d W 1 u M S w w f S Z x d W 9 0 O y w m c X V v d D t T Z W N 0 a W 9 u M S 9 U Y W J s Z T A x O C A o U G F n Z S A x O C k v Q X V 0 b 1 J l b W 9 2 Z W R D b 2 x 1 b W 5 z M S 5 7 Q 2 9 s d W 1 u M i w x f S Z x d W 9 0 O y w m c X V v d D t T Z W N 0 a W 9 u M S 9 U Y W J s Z T A x O C A o U G F n Z S A x O C k v Q X V 0 b 1 J l b W 9 2 Z W R D b 2 x 1 b W 5 z M S 5 7 Q 2 9 s d W 1 u M y w y f S Z x d W 9 0 O y w m c X V v d D t T Z W N 0 a W 9 u M S 9 U Y W J s Z T A x O C A o U G F n Z S A x O C k v Q X V 0 b 1 J l b W 9 2 Z W R D b 2 x 1 b W 5 z M S 5 7 Q 2 9 s d W 1 u N C w z f S Z x d W 9 0 O y w m c X V v d D t T Z W N 0 a W 9 u M S 9 U Y W J s Z T A x O C A o U G F n Z S A x O C k v Q X V 0 b 1 J l b W 9 2 Z W R D b 2 x 1 b W 5 z M S 5 7 Q 2 9 s d W 1 u N S w 0 f S Z x d W 9 0 O y w m c X V v d D t T Z W N 0 a W 9 u M S 9 U Y W J s Z T A x O C A o U G F n Z S A x O C k v Q X V 0 b 1 J l b W 9 2 Z W R D b 2 x 1 b W 5 z M S 5 7 Q 2 9 s d W 1 u N i w 1 f S Z x d W 9 0 O y w m c X V v d D t T Z W N 0 a W 9 u M S 9 U Y W J s Z T A x O C A o U G F n Z S A x O C k v Q X V 0 b 1 J l b W 9 2 Z W R D b 2 x 1 b W 5 z M S 5 7 Q 2 9 s d W 1 u N y w 2 f S Z x d W 9 0 O y w m c X V v d D t T Z W N 0 a W 9 u M S 9 U Y W J s Z T A x O C A o U G F n Z S A x O C k v Q X V 0 b 1 J l b W 9 2 Z W R D b 2 x 1 b W 5 z M S 5 7 Q 2 9 s d W 1 u O C w 3 f S Z x d W 9 0 O y w m c X V v d D t T Z W N 0 a W 9 u M S 9 U Y W J s Z T A x O C A o U G F n Z S A x O C k v Q X V 0 b 1 J l b W 9 2 Z W R D b 2 x 1 b W 5 z M S 5 7 Q 2 9 s d W 1 u O S w 4 f S Z x d W 9 0 O y w m c X V v d D t T Z W N 0 a W 9 u M S 9 U Y W J s Z T A x O C A o U G F n Z S A x O C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E 4 I C h Q Y W d l I D E 4 K S 9 B d X R v U m V t b 3 Z l Z E N v b H V t b n M x L n t D b 2 x 1 b W 4 x L D B 9 J n F 1 b 3 Q 7 L C Z x d W 9 0 O 1 N l Y 3 R p b 2 4 x L 1 R h Y m x l M D E 4 I C h Q Y W d l I D E 4 K S 9 B d X R v U m V t b 3 Z l Z E N v b H V t b n M x L n t D b 2 x 1 b W 4 y L D F 9 J n F 1 b 3 Q 7 L C Z x d W 9 0 O 1 N l Y 3 R p b 2 4 x L 1 R h Y m x l M D E 4 I C h Q Y W d l I D E 4 K S 9 B d X R v U m V t b 3 Z l Z E N v b H V t b n M x L n t D b 2 x 1 b W 4 z L D J 9 J n F 1 b 3 Q 7 L C Z x d W 9 0 O 1 N l Y 3 R p b 2 4 x L 1 R h Y m x l M D E 4 I C h Q Y W d l I D E 4 K S 9 B d X R v U m V t b 3 Z l Z E N v b H V t b n M x L n t D b 2 x 1 b W 4 0 L D N 9 J n F 1 b 3 Q 7 L C Z x d W 9 0 O 1 N l Y 3 R p b 2 4 x L 1 R h Y m x l M D E 4 I C h Q Y W d l I D E 4 K S 9 B d X R v U m V t b 3 Z l Z E N v b H V t b n M x L n t D b 2 x 1 b W 4 1 L D R 9 J n F 1 b 3 Q 7 L C Z x d W 9 0 O 1 N l Y 3 R p b 2 4 x L 1 R h Y m x l M D E 4 I C h Q Y W d l I D E 4 K S 9 B d X R v U m V t b 3 Z l Z E N v b H V t b n M x L n t D b 2 x 1 b W 4 2 L D V 9 J n F 1 b 3 Q 7 L C Z x d W 9 0 O 1 N l Y 3 R p b 2 4 x L 1 R h Y m x l M D E 4 I C h Q Y W d l I D E 4 K S 9 B d X R v U m V t b 3 Z l Z E N v b H V t b n M x L n t D b 2 x 1 b W 4 3 L D Z 9 J n F 1 b 3 Q 7 L C Z x d W 9 0 O 1 N l Y 3 R p b 2 4 x L 1 R h Y m x l M D E 4 I C h Q Y W d l I D E 4 K S 9 B d X R v U m V t b 3 Z l Z E N v b H V t b n M x L n t D b 2 x 1 b W 4 4 L D d 9 J n F 1 b 3 Q 7 L C Z x d W 9 0 O 1 N l Y 3 R p b 2 4 x L 1 R h Y m x l M D E 4 I C h Q Y W d l I D E 4 K S 9 B d X R v U m V t b 3 Z l Z E N v b H V t b n M x L n t D b 2 x 1 b W 4 5 L D h 9 J n F 1 b 3 Q 7 L C Z x d W 9 0 O 1 N l Y 3 R p b 2 4 x L 1 R h Y m x l M D E 4 I C h Q Y W d l I D E 4 K S 9 B d X R v U m V t b 3 Z l Z E N v b H V t b n M x L n t D b 2 x 1 b W 4 x M C w 5 f S Z x d W 9 0 O 1 0 s J n F 1 b 3 Q 7 U m V s Y X R p b 2 5 z a G l w S W 5 m b y Z x d W 9 0 O z p b X X 0 i I C 8 + P E V u d H J 5 I F R 5 c G U 9 I l F 1 Z X J 5 R 3 J v d X B J R C I g V m F s d W U 9 I n M 3 Y T M 4 Z j E w N i 1 i N z M x L T Q 2 M 2 E t Y j Y 4 O S 1 m M z h k Y T N m O D E w Z T k i I C 8 + P C 9 T d G F i b G V F b n R y a W V z P j w v S X R l b T 4 8 S X R l b T 4 8 S X R l b U x v Y 2 F 0 a W 9 u P j x J d G V t V H l w Z T 5 G b 3 J t d W x h P C 9 J d G V t V H l w Z T 4 8 S X R l b V B h d G g + U 2 V j d G l v b j E v V G F i b G U w M T g l M j A o U G F n Z S U y M D E 4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x O C k v V G F i b G U w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h U M j A 6 M T M 6 M D A u N z Q 5 N T I 0 O F o i I C 8 + P E V u d H J 5 I F R 5 c G U 9 I k Z p b G x D b 2 x 1 b W 5 U e X B l c y I g V m F s d W U 9 I n N B d 0 1 H Q m d N R 0 F 3 W U d D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3 I C h Q Y W d l I D E 3 K S 9 B d X R v U m V t b 3 Z l Z E N v b H V t b n M x L n t D b 2 x 1 b W 4 x L D B 9 J n F 1 b 3 Q 7 L C Z x d W 9 0 O 1 N l Y 3 R p b 2 4 x L 1 R h Y m x l M D E 3 I C h Q Y W d l I D E 3 K S 9 B d X R v U m V t b 3 Z l Z E N v b H V t b n M x L n t D b 2 x 1 b W 4 y L D F 9 J n F 1 b 3 Q 7 L C Z x d W 9 0 O 1 N l Y 3 R p b 2 4 x L 1 R h Y m x l M D E 3 I C h Q Y W d l I D E 3 K S 9 B d X R v U m V t b 3 Z l Z E N v b H V t b n M x L n t D b 2 x 1 b W 4 z L D J 9 J n F 1 b 3 Q 7 L C Z x d W 9 0 O 1 N l Y 3 R p b 2 4 x L 1 R h Y m x l M D E 3 I C h Q Y W d l I D E 3 K S 9 B d X R v U m V t b 3 Z l Z E N v b H V t b n M x L n t D b 2 x 1 b W 4 0 L D N 9 J n F 1 b 3 Q 7 L C Z x d W 9 0 O 1 N l Y 3 R p b 2 4 x L 1 R h Y m x l M D E 3 I C h Q Y W d l I D E 3 K S 9 B d X R v U m V t b 3 Z l Z E N v b H V t b n M x L n t D b 2 x 1 b W 4 1 L D R 9 J n F 1 b 3 Q 7 L C Z x d W 9 0 O 1 N l Y 3 R p b 2 4 x L 1 R h Y m x l M D E 3 I C h Q Y W d l I D E 3 K S 9 B d X R v U m V t b 3 Z l Z E N v b H V t b n M x L n t D b 2 x 1 b W 4 2 L D V 9 J n F 1 b 3 Q 7 L C Z x d W 9 0 O 1 N l Y 3 R p b 2 4 x L 1 R h Y m x l M D E 3 I C h Q Y W d l I D E 3 K S 9 B d X R v U m V t b 3 Z l Z E N v b H V t b n M x L n t D b 2 x 1 b W 4 3 L D Z 9 J n F 1 b 3 Q 7 L C Z x d W 9 0 O 1 N l Y 3 R p b 2 4 x L 1 R h Y m x l M D E 3 I C h Q Y W d l I D E 3 K S 9 B d X R v U m V t b 3 Z l Z E N v b H V t b n M x L n t D b 2 x 1 b W 4 4 L D d 9 J n F 1 b 3 Q 7 L C Z x d W 9 0 O 1 N l Y 3 R p b 2 4 x L 1 R h Y m x l M D E 3 I C h Q Y W d l I D E 3 K S 9 B d X R v U m V t b 3 Z l Z E N v b H V t b n M x L n t D b 2 x 1 b W 4 5 L D h 9 J n F 1 b 3 Q 7 L C Z x d W 9 0 O 1 N l Y 3 R p b 2 4 x L 1 R h Y m x l M D E 3 I C h Q Y W d l I D E 3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T c g K F B h Z 2 U g M T c p L 0 F 1 d G 9 S Z W 1 v d m V k Q 2 9 s d W 1 u c z E u e 0 N v b H V t b j E s M H 0 m c X V v d D s s J n F 1 b 3 Q 7 U 2 V j d G l v b j E v V G F i b G U w M T c g K F B h Z 2 U g M T c p L 0 F 1 d G 9 S Z W 1 v d m V k Q 2 9 s d W 1 u c z E u e 0 N v b H V t b j I s M X 0 m c X V v d D s s J n F 1 b 3 Q 7 U 2 V j d G l v b j E v V G F i b G U w M T c g K F B h Z 2 U g M T c p L 0 F 1 d G 9 S Z W 1 v d m V k Q 2 9 s d W 1 u c z E u e 0 N v b H V t b j M s M n 0 m c X V v d D s s J n F 1 b 3 Q 7 U 2 V j d G l v b j E v V G F i b G U w M T c g K F B h Z 2 U g M T c p L 0 F 1 d G 9 S Z W 1 v d m V k Q 2 9 s d W 1 u c z E u e 0 N v b H V t b j Q s M 3 0 m c X V v d D s s J n F 1 b 3 Q 7 U 2 V j d G l v b j E v V G F i b G U w M T c g K F B h Z 2 U g M T c p L 0 F 1 d G 9 S Z W 1 v d m V k Q 2 9 s d W 1 u c z E u e 0 N v b H V t b j U s N H 0 m c X V v d D s s J n F 1 b 3 Q 7 U 2 V j d G l v b j E v V G F i b G U w M T c g K F B h Z 2 U g M T c p L 0 F 1 d G 9 S Z W 1 v d m V k Q 2 9 s d W 1 u c z E u e 0 N v b H V t b j Y s N X 0 m c X V v d D s s J n F 1 b 3 Q 7 U 2 V j d G l v b j E v V G F i b G U w M T c g K F B h Z 2 U g M T c p L 0 F 1 d G 9 S Z W 1 v d m V k Q 2 9 s d W 1 u c z E u e 0 N v b H V t b j c s N n 0 m c X V v d D s s J n F 1 b 3 Q 7 U 2 V j d G l v b j E v V G F i b G U w M T c g K F B h Z 2 U g M T c p L 0 F 1 d G 9 S Z W 1 v d m V k Q 2 9 s d W 1 u c z E u e 0 N v b H V t b j g s N 3 0 m c X V v d D s s J n F 1 b 3 Q 7 U 2 V j d G l v b j E v V G F i b G U w M T c g K F B h Z 2 U g M T c p L 0 F 1 d G 9 S Z W 1 v d m V k Q 2 9 s d W 1 u c z E u e 0 N v b H V t b j k s O H 0 m c X V v d D s s J n F 1 b 3 Q 7 U 2 V j d G l v b j E v V G F i b G U w M T c g K F B h Z 2 U g M T c p L 0 F 1 d G 9 S Z W 1 v d m V k Q 2 9 s d W 1 u c z E u e 0 N v b H V t b j E w L D l 9 J n F 1 b 3 Q 7 X S w m c X V v d D t S Z W x h d G l v b n N o a X B J b m Z v J n F 1 b 3 Q 7 O l t d f S I g L z 4 8 R W 5 0 c n k g V H l w Z T 0 i U X V l c n l H c m 9 1 c E l E I i B W Y W x 1 Z T 0 i c z d h M z h m M T A 2 L W I 3 M z E t N D Y z Y S 1 i N j g 5 L W Y z O G R h M 2 Y 4 M T B l O S I g L z 4 8 L 1 N 0 Y W J s Z U V u d H J p Z X M + P C 9 J d G V t P j x J d G V t P j x J d G V t T G 9 j Y X R p b 2 4 + P E l 0 Z W 1 U e X B l P k Z v c m 1 1 b G E 8 L 0 l 0 Z W 1 U e X B l P j x J d G V t U G F 0 a D 5 T Z W N 0 a W 9 u M S 9 U Y W J s Z T A x N y U y M C h Q Y W d l J T I w M T c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E 3 K S 9 U Y W J s Z T A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2 J T I w K F B h Z 2 U l M j A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O F Q y M D o x M z o w M C 4 4 M D I 2 N T E 5 W i I g L z 4 8 R W 5 0 c n k g V H l w Z T 0 i R m l s b E N v b H V t b l R 5 c G V z I i B W Y W x 1 Z T 0 i c 0 F 3 T U d C Z 0 1 H Q X d Z R 0 N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Y g K F B h Z 2 U g M T Y p L 0 F 1 d G 9 S Z W 1 v d m V k Q 2 9 s d W 1 u c z E u e 0 N v b H V t b j E s M H 0 m c X V v d D s s J n F 1 b 3 Q 7 U 2 V j d G l v b j E v V G F i b G U w M T Y g K F B h Z 2 U g M T Y p L 0 F 1 d G 9 S Z W 1 v d m V k Q 2 9 s d W 1 u c z E u e 0 N v b H V t b j I s M X 0 m c X V v d D s s J n F 1 b 3 Q 7 U 2 V j d G l v b j E v V G F i b G U w M T Y g K F B h Z 2 U g M T Y p L 0 F 1 d G 9 S Z W 1 v d m V k Q 2 9 s d W 1 u c z E u e 0 N v b H V t b j M s M n 0 m c X V v d D s s J n F 1 b 3 Q 7 U 2 V j d G l v b j E v V G F i b G U w M T Y g K F B h Z 2 U g M T Y p L 0 F 1 d G 9 S Z W 1 v d m V k Q 2 9 s d W 1 u c z E u e 0 N v b H V t b j Q s M 3 0 m c X V v d D s s J n F 1 b 3 Q 7 U 2 V j d G l v b j E v V G F i b G U w M T Y g K F B h Z 2 U g M T Y p L 0 F 1 d G 9 S Z W 1 v d m V k Q 2 9 s d W 1 u c z E u e 0 N v b H V t b j U s N H 0 m c X V v d D s s J n F 1 b 3 Q 7 U 2 V j d G l v b j E v V G F i b G U w M T Y g K F B h Z 2 U g M T Y p L 0 F 1 d G 9 S Z W 1 v d m V k Q 2 9 s d W 1 u c z E u e 0 N v b H V t b j Y s N X 0 m c X V v d D s s J n F 1 b 3 Q 7 U 2 V j d G l v b j E v V G F i b G U w M T Y g K F B h Z 2 U g M T Y p L 0 F 1 d G 9 S Z W 1 v d m V k Q 2 9 s d W 1 u c z E u e 0 N v b H V t b j c s N n 0 m c X V v d D s s J n F 1 b 3 Q 7 U 2 V j d G l v b j E v V G F i b G U w M T Y g K F B h Z 2 U g M T Y p L 0 F 1 d G 9 S Z W 1 v d m V k Q 2 9 s d W 1 u c z E u e 0 N v b H V t b j g s N 3 0 m c X V v d D s s J n F 1 b 3 Q 7 U 2 V j d G l v b j E v V G F i b G U w M T Y g K F B h Z 2 U g M T Y p L 0 F 1 d G 9 S Z W 1 v d m V k Q 2 9 s d W 1 u c z E u e 0 N v b H V t b j k s O H 0 m c X V v d D s s J n F 1 b 3 Q 7 U 2 V j d G l v b j E v V G F i b G U w M T Y g K F B h Z 2 U g M T Y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x N i A o U G F n Z S A x N i k v Q X V 0 b 1 J l b W 9 2 Z W R D b 2 x 1 b W 5 z M S 5 7 Q 2 9 s d W 1 u M S w w f S Z x d W 9 0 O y w m c X V v d D t T Z W N 0 a W 9 u M S 9 U Y W J s Z T A x N i A o U G F n Z S A x N i k v Q X V 0 b 1 J l b W 9 2 Z W R D b 2 x 1 b W 5 z M S 5 7 Q 2 9 s d W 1 u M i w x f S Z x d W 9 0 O y w m c X V v d D t T Z W N 0 a W 9 u M S 9 U Y W J s Z T A x N i A o U G F n Z S A x N i k v Q X V 0 b 1 J l b W 9 2 Z W R D b 2 x 1 b W 5 z M S 5 7 Q 2 9 s d W 1 u M y w y f S Z x d W 9 0 O y w m c X V v d D t T Z W N 0 a W 9 u M S 9 U Y W J s Z T A x N i A o U G F n Z S A x N i k v Q X V 0 b 1 J l b W 9 2 Z W R D b 2 x 1 b W 5 z M S 5 7 Q 2 9 s d W 1 u N C w z f S Z x d W 9 0 O y w m c X V v d D t T Z W N 0 a W 9 u M S 9 U Y W J s Z T A x N i A o U G F n Z S A x N i k v Q X V 0 b 1 J l b W 9 2 Z W R D b 2 x 1 b W 5 z M S 5 7 Q 2 9 s d W 1 u N S w 0 f S Z x d W 9 0 O y w m c X V v d D t T Z W N 0 a W 9 u M S 9 U Y W J s Z T A x N i A o U G F n Z S A x N i k v Q X V 0 b 1 J l b W 9 2 Z W R D b 2 x 1 b W 5 z M S 5 7 Q 2 9 s d W 1 u N i w 1 f S Z x d W 9 0 O y w m c X V v d D t T Z W N 0 a W 9 u M S 9 U Y W J s Z T A x N i A o U G F n Z S A x N i k v Q X V 0 b 1 J l b W 9 2 Z W R D b 2 x 1 b W 5 z M S 5 7 Q 2 9 s d W 1 u N y w 2 f S Z x d W 9 0 O y w m c X V v d D t T Z W N 0 a W 9 u M S 9 U Y W J s Z T A x N i A o U G F n Z S A x N i k v Q X V 0 b 1 J l b W 9 2 Z W R D b 2 x 1 b W 5 z M S 5 7 Q 2 9 s d W 1 u O C w 3 f S Z x d W 9 0 O y w m c X V v d D t T Z W N 0 a W 9 u M S 9 U Y W J s Z T A x N i A o U G F n Z S A x N i k v Q X V 0 b 1 J l b W 9 2 Z W R D b 2 x 1 b W 5 z M S 5 7 Q 2 9 s d W 1 u O S w 4 f S Z x d W 9 0 O y w m c X V v d D t T Z W N 0 a W 9 u M S 9 U Y W J s Z T A x N i A o U G F n Z S A x N i k v Q X V 0 b 1 J l b W 9 2 Z W R D b 2 x 1 b W 5 z M S 5 7 Q 2 9 s d W 1 u M T A s O X 0 m c X V v d D t d L C Z x d W 9 0 O 1 J l b G F 0 a W 9 u c 2 h p c E l u Z m 8 m c X V v d D s 6 W 1 1 9 I i A v P j x F b n R y e S B U e X B l P S J R d W V y e U d y b 3 V w S U Q i I F Z h b H V l P S J z N 2 E z O G Y x M D Y t Y j c z M S 0 0 N j N h L W I 2 O D k t Z j M 4 Z G E z Z j g x M G U 5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x N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M T Y p L 1 R h Y m x l M D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4 V D I w O j E z O j A y L j E x N j E 1 N T Z a I i A v P j x F b n R y e S B U e X B l P S J G a W x s Q 2 9 s d W 1 u V H l w Z X M i I F Z h b H V l P S J z Q X d N R 0 J n T U d B d 1 l H Q 2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S A o U G F n Z S A x N S k v Q X V 0 b 1 J l b W 9 2 Z W R D b 2 x 1 b W 5 z M S 5 7 Q 2 9 s d W 1 u M S w w f S Z x d W 9 0 O y w m c X V v d D t T Z W N 0 a W 9 u M S 9 U Y W J s Z T A x N S A o U G F n Z S A x N S k v Q X V 0 b 1 J l b W 9 2 Z W R D b 2 x 1 b W 5 z M S 5 7 Q 2 9 s d W 1 u M i w x f S Z x d W 9 0 O y w m c X V v d D t T Z W N 0 a W 9 u M S 9 U Y W J s Z T A x N S A o U G F n Z S A x N S k v Q X V 0 b 1 J l b W 9 2 Z W R D b 2 x 1 b W 5 z M S 5 7 Q 2 9 s d W 1 u M y w y f S Z x d W 9 0 O y w m c X V v d D t T Z W N 0 a W 9 u M S 9 U Y W J s Z T A x N S A o U G F n Z S A x N S k v Q X V 0 b 1 J l b W 9 2 Z W R D b 2 x 1 b W 5 z M S 5 7 Q 2 9 s d W 1 u N C w z f S Z x d W 9 0 O y w m c X V v d D t T Z W N 0 a W 9 u M S 9 U Y W J s Z T A x N S A o U G F n Z S A x N S k v Q X V 0 b 1 J l b W 9 2 Z W R D b 2 x 1 b W 5 z M S 5 7 Q 2 9 s d W 1 u N S w 0 f S Z x d W 9 0 O y w m c X V v d D t T Z W N 0 a W 9 u M S 9 U Y W J s Z T A x N S A o U G F n Z S A x N S k v Q X V 0 b 1 J l b W 9 2 Z W R D b 2 x 1 b W 5 z M S 5 7 Q 2 9 s d W 1 u N i w 1 f S Z x d W 9 0 O y w m c X V v d D t T Z W N 0 a W 9 u M S 9 U Y W J s Z T A x N S A o U G F n Z S A x N S k v Q X V 0 b 1 J l b W 9 2 Z W R D b 2 x 1 b W 5 z M S 5 7 Q 2 9 s d W 1 u N y w 2 f S Z x d W 9 0 O y w m c X V v d D t T Z W N 0 a W 9 u M S 9 U Y W J s Z T A x N S A o U G F n Z S A x N S k v Q X V 0 b 1 J l b W 9 2 Z W R D b 2 x 1 b W 5 z M S 5 7 Q 2 9 s d W 1 u O C w 3 f S Z x d W 9 0 O y w m c X V v d D t T Z W N 0 a W 9 u M S 9 U Y W J s Z T A x N S A o U G F n Z S A x N S k v Q X V 0 b 1 J l b W 9 2 Z W R D b 2 x 1 b W 5 z M S 5 7 Q 2 9 s d W 1 u O S w 4 f S Z x d W 9 0 O y w m c X V v d D t T Z W N 0 a W 9 u M S 9 U Y W J s Z T A x N S A o U G F n Z S A x N S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E 1 I C h Q Y W d l I D E 1 K S 9 B d X R v U m V t b 3 Z l Z E N v b H V t b n M x L n t D b 2 x 1 b W 4 x L D B 9 J n F 1 b 3 Q 7 L C Z x d W 9 0 O 1 N l Y 3 R p b 2 4 x L 1 R h Y m x l M D E 1 I C h Q Y W d l I D E 1 K S 9 B d X R v U m V t b 3 Z l Z E N v b H V t b n M x L n t D b 2 x 1 b W 4 y L D F 9 J n F 1 b 3 Q 7 L C Z x d W 9 0 O 1 N l Y 3 R p b 2 4 x L 1 R h Y m x l M D E 1 I C h Q Y W d l I D E 1 K S 9 B d X R v U m V t b 3 Z l Z E N v b H V t b n M x L n t D b 2 x 1 b W 4 z L D J 9 J n F 1 b 3 Q 7 L C Z x d W 9 0 O 1 N l Y 3 R p b 2 4 x L 1 R h Y m x l M D E 1 I C h Q Y W d l I D E 1 K S 9 B d X R v U m V t b 3 Z l Z E N v b H V t b n M x L n t D b 2 x 1 b W 4 0 L D N 9 J n F 1 b 3 Q 7 L C Z x d W 9 0 O 1 N l Y 3 R p b 2 4 x L 1 R h Y m x l M D E 1 I C h Q Y W d l I D E 1 K S 9 B d X R v U m V t b 3 Z l Z E N v b H V t b n M x L n t D b 2 x 1 b W 4 1 L D R 9 J n F 1 b 3 Q 7 L C Z x d W 9 0 O 1 N l Y 3 R p b 2 4 x L 1 R h Y m x l M D E 1 I C h Q Y W d l I D E 1 K S 9 B d X R v U m V t b 3 Z l Z E N v b H V t b n M x L n t D b 2 x 1 b W 4 2 L D V 9 J n F 1 b 3 Q 7 L C Z x d W 9 0 O 1 N l Y 3 R p b 2 4 x L 1 R h Y m x l M D E 1 I C h Q Y W d l I D E 1 K S 9 B d X R v U m V t b 3 Z l Z E N v b H V t b n M x L n t D b 2 x 1 b W 4 3 L D Z 9 J n F 1 b 3 Q 7 L C Z x d W 9 0 O 1 N l Y 3 R p b 2 4 x L 1 R h Y m x l M D E 1 I C h Q Y W d l I D E 1 K S 9 B d X R v U m V t b 3 Z l Z E N v b H V t b n M x L n t D b 2 x 1 b W 4 4 L D d 9 J n F 1 b 3 Q 7 L C Z x d W 9 0 O 1 N l Y 3 R p b 2 4 x L 1 R h Y m x l M D E 1 I C h Q Y W d l I D E 1 K S 9 B d X R v U m V t b 3 Z l Z E N v b H V t b n M x L n t D b 2 x 1 b W 4 5 L D h 9 J n F 1 b 3 Q 7 L C Z x d W 9 0 O 1 N l Y 3 R p b 2 4 x L 1 R h Y m x l M D E 1 I C h Q Y W d l I D E 1 K S 9 B d X R v U m V t b 3 Z l Z E N v b H V t b n M x L n t D b 2 x 1 b W 4 x M C w 5 f S Z x d W 9 0 O 1 0 s J n F 1 b 3 Q 7 U m V s Y X R p b 2 5 z a G l w S W 5 m b y Z x d W 9 0 O z p b X X 0 i I C 8 + P E V u d H J 5 I F R 5 c G U 9 I l F 1 Z X J 5 R 3 J v d X B J R C I g V m F s d W U 9 I n M 3 Y T M 4 Z j E w N i 1 i N z M x L T Q 2 M 2 E t Y j Y 4 O S 1 m M z h k Y T N m O D E w Z T k i I C 8 + P C 9 T d G F i b G V F b n R y a W V z P j w v S X R l b T 4 8 S X R l b T 4 8 S X R l b U x v Y 2 F 0 a W 9 u P j x J d G V t V H l w Z T 5 G b 3 J t d W x h P C 9 J d G V t V H l w Z T 4 8 S X R l b V B h d G g + U 2 V j d G l v b j E v V G F i b G U w M T U l M j A o U G F n Z S U y M D E 1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x N S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h U M j A 6 M T M 6 M D I u M T Q 0 M z M x N 1 o i I C 8 + P E V u d H J 5 I F R 5 c G U 9 I k Z p b G x D b 2 x 1 b W 5 U e X B l c y I g V m F s d W U 9 I n N B d 0 1 H Q m d N R 0 F 3 W U d D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0 I C h Q Y W d l I D E 0 K S 9 B d X R v U m V t b 3 Z l Z E N v b H V t b n M x L n t D b 2 x 1 b W 4 x L D B 9 J n F 1 b 3 Q 7 L C Z x d W 9 0 O 1 N l Y 3 R p b 2 4 x L 1 R h Y m x l M D E 0 I C h Q Y W d l I D E 0 K S 9 B d X R v U m V t b 3 Z l Z E N v b H V t b n M x L n t D b 2 x 1 b W 4 y L D F 9 J n F 1 b 3 Q 7 L C Z x d W 9 0 O 1 N l Y 3 R p b 2 4 x L 1 R h Y m x l M D E 0 I C h Q Y W d l I D E 0 K S 9 B d X R v U m V t b 3 Z l Z E N v b H V t b n M x L n t D b 2 x 1 b W 4 z L D J 9 J n F 1 b 3 Q 7 L C Z x d W 9 0 O 1 N l Y 3 R p b 2 4 x L 1 R h Y m x l M D E 0 I C h Q Y W d l I D E 0 K S 9 B d X R v U m V t b 3 Z l Z E N v b H V t b n M x L n t D b 2 x 1 b W 4 0 L D N 9 J n F 1 b 3 Q 7 L C Z x d W 9 0 O 1 N l Y 3 R p b 2 4 x L 1 R h Y m x l M D E 0 I C h Q Y W d l I D E 0 K S 9 B d X R v U m V t b 3 Z l Z E N v b H V t b n M x L n t D b 2 x 1 b W 4 1 L D R 9 J n F 1 b 3 Q 7 L C Z x d W 9 0 O 1 N l Y 3 R p b 2 4 x L 1 R h Y m x l M D E 0 I C h Q Y W d l I D E 0 K S 9 B d X R v U m V t b 3 Z l Z E N v b H V t b n M x L n t D b 2 x 1 b W 4 2 L D V 9 J n F 1 b 3 Q 7 L C Z x d W 9 0 O 1 N l Y 3 R p b 2 4 x L 1 R h Y m x l M D E 0 I C h Q Y W d l I D E 0 K S 9 B d X R v U m V t b 3 Z l Z E N v b H V t b n M x L n t D b 2 x 1 b W 4 3 L D Z 9 J n F 1 b 3 Q 7 L C Z x d W 9 0 O 1 N l Y 3 R p b 2 4 x L 1 R h Y m x l M D E 0 I C h Q Y W d l I D E 0 K S 9 B d X R v U m V t b 3 Z l Z E N v b H V t b n M x L n t D b 2 x 1 b W 4 4 L D d 9 J n F 1 b 3 Q 7 L C Z x d W 9 0 O 1 N l Y 3 R p b 2 4 x L 1 R h Y m x l M D E 0 I C h Q Y W d l I D E 0 K S 9 B d X R v U m V t b 3 Z l Z E N v b H V t b n M x L n t D b 2 x 1 b W 4 5 L D h 9 J n F 1 b 3 Q 7 L C Z x d W 9 0 O 1 N l Y 3 R p b 2 4 x L 1 R h Y m x l M D E 0 I C h Q Y W d l I D E 0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T Q g K F B h Z 2 U g M T Q p L 0 F 1 d G 9 S Z W 1 v d m V k Q 2 9 s d W 1 u c z E u e 0 N v b H V t b j E s M H 0 m c X V v d D s s J n F 1 b 3 Q 7 U 2 V j d G l v b j E v V G F i b G U w M T Q g K F B h Z 2 U g M T Q p L 0 F 1 d G 9 S Z W 1 v d m V k Q 2 9 s d W 1 u c z E u e 0 N v b H V t b j I s M X 0 m c X V v d D s s J n F 1 b 3 Q 7 U 2 V j d G l v b j E v V G F i b G U w M T Q g K F B h Z 2 U g M T Q p L 0 F 1 d G 9 S Z W 1 v d m V k Q 2 9 s d W 1 u c z E u e 0 N v b H V t b j M s M n 0 m c X V v d D s s J n F 1 b 3 Q 7 U 2 V j d G l v b j E v V G F i b G U w M T Q g K F B h Z 2 U g M T Q p L 0 F 1 d G 9 S Z W 1 v d m V k Q 2 9 s d W 1 u c z E u e 0 N v b H V t b j Q s M 3 0 m c X V v d D s s J n F 1 b 3 Q 7 U 2 V j d G l v b j E v V G F i b G U w M T Q g K F B h Z 2 U g M T Q p L 0 F 1 d G 9 S Z W 1 v d m V k Q 2 9 s d W 1 u c z E u e 0 N v b H V t b j U s N H 0 m c X V v d D s s J n F 1 b 3 Q 7 U 2 V j d G l v b j E v V G F i b G U w M T Q g K F B h Z 2 U g M T Q p L 0 F 1 d G 9 S Z W 1 v d m V k Q 2 9 s d W 1 u c z E u e 0 N v b H V t b j Y s N X 0 m c X V v d D s s J n F 1 b 3 Q 7 U 2 V j d G l v b j E v V G F i b G U w M T Q g K F B h Z 2 U g M T Q p L 0 F 1 d G 9 S Z W 1 v d m V k Q 2 9 s d W 1 u c z E u e 0 N v b H V t b j c s N n 0 m c X V v d D s s J n F 1 b 3 Q 7 U 2 V j d G l v b j E v V G F i b G U w M T Q g K F B h Z 2 U g M T Q p L 0 F 1 d G 9 S Z W 1 v d m V k Q 2 9 s d W 1 u c z E u e 0 N v b H V t b j g s N 3 0 m c X V v d D s s J n F 1 b 3 Q 7 U 2 V j d G l v b j E v V G F i b G U w M T Q g K F B h Z 2 U g M T Q p L 0 F 1 d G 9 S Z W 1 v d m V k Q 2 9 s d W 1 u c z E u e 0 N v b H V t b j k s O H 0 m c X V v d D s s J n F 1 b 3 Q 7 U 2 V j d G l v b j E v V G F i b G U w M T Q g K F B h Z 2 U g M T Q p L 0 F 1 d G 9 S Z W 1 v d m V k Q 2 9 s d W 1 u c z E u e 0 N v b H V t b j E w L D l 9 J n F 1 b 3 Q 7 X S w m c X V v d D t S Z W x h d G l v b n N o a X B J b m Z v J n F 1 b 3 Q 7 O l t d f S I g L z 4 8 R W 5 0 c n k g V H l w Z T 0 i U X V l c n l H c m 9 1 c E l E I i B W Y W x 1 Z T 0 i c z d h M z h m M T A 2 L W I 3 M z E t N D Y z Y S 1 i N j g 5 L W Y z O G R h M 2 Y 4 M T B l O S I g L z 4 8 L 1 N 0 Y W J s Z U V u d H J p Z X M + P C 9 J d G V t P j x J d G V t P j x J d G V t T G 9 j Y X R p b 2 4 + P E l 0 Z W 1 U e X B l P k Z v c m 1 1 b G E 8 L 0 l 0 Z W 1 U e X B l P j x J d G V t U G F 0 a D 5 T Z W N 0 a W 9 u M S 9 U Y W J s Z T A x N C U y M C h Q Y W d l J T I w M T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E 0 K S 9 U Y W J s Z T A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O F Q y M D o x M z o w M i 4 y M D k 1 M D E 1 W i I g L z 4 8 R W 5 0 c n k g V H l w Z T 0 i R m l s b E N v b H V t b l R 5 c G V z I i B W Y W x 1 Z T 0 i c 0 F 3 T U d C Z 0 1 H Q X d Z R 0 N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M g K F B h Z 2 U g M T M p L 0 F 1 d G 9 S Z W 1 v d m V k Q 2 9 s d W 1 u c z E u e 0 N v b H V t b j E s M H 0 m c X V v d D s s J n F 1 b 3 Q 7 U 2 V j d G l v b j E v V G F i b G U w M T M g K F B h Z 2 U g M T M p L 0 F 1 d G 9 S Z W 1 v d m V k Q 2 9 s d W 1 u c z E u e 0 N v b H V t b j I s M X 0 m c X V v d D s s J n F 1 b 3 Q 7 U 2 V j d G l v b j E v V G F i b G U w M T M g K F B h Z 2 U g M T M p L 0 F 1 d G 9 S Z W 1 v d m V k Q 2 9 s d W 1 u c z E u e 0 N v b H V t b j M s M n 0 m c X V v d D s s J n F 1 b 3 Q 7 U 2 V j d G l v b j E v V G F i b G U w M T M g K F B h Z 2 U g M T M p L 0 F 1 d G 9 S Z W 1 v d m V k Q 2 9 s d W 1 u c z E u e 0 N v b H V t b j Q s M 3 0 m c X V v d D s s J n F 1 b 3 Q 7 U 2 V j d G l v b j E v V G F i b G U w M T M g K F B h Z 2 U g M T M p L 0 F 1 d G 9 S Z W 1 v d m V k Q 2 9 s d W 1 u c z E u e 0 N v b H V t b j U s N H 0 m c X V v d D s s J n F 1 b 3 Q 7 U 2 V j d G l v b j E v V G F i b G U w M T M g K F B h Z 2 U g M T M p L 0 F 1 d G 9 S Z W 1 v d m V k Q 2 9 s d W 1 u c z E u e 0 N v b H V t b j Y s N X 0 m c X V v d D s s J n F 1 b 3 Q 7 U 2 V j d G l v b j E v V G F i b G U w M T M g K F B h Z 2 U g M T M p L 0 F 1 d G 9 S Z W 1 v d m V k Q 2 9 s d W 1 u c z E u e 0 N v b H V t b j c s N n 0 m c X V v d D s s J n F 1 b 3 Q 7 U 2 V j d G l v b j E v V G F i b G U w M T M g K F B h Z 2 U g M T M p L 0 F 1 d G 9 S Z W 1 v d m V k Q 2 9 s d W 1 u c z E u e 0 N v b H V t b j g s N 3 0 m c X V v d D s s J n F 1 b 3 Q 7 U 2 V j d G l v b j E v V G F i b G U w M T M g K F B h Z 2 U g M T M p L 0 F 1 d G 9 S Z W 1 v d m V k Q 2 9 s d W 1 u c z E u e 0 N v b H V t b j k s O H 0 m c X V v d D s s J n F 1 b 3 Q 7 U 2 V j d G l v b j E v V G F i b G U w M T M g K F B h Z 2 U g M T M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x M y A o U G F n Z S A x M y k v Q X V 0 b 1 J l b W 9 2 Z W R D b 2 x 1 b W 5 z M S 5 7 Q 2 9 s d W 1 u M S w w f S Z x d W 9 0 O y w m c X V v d D t T Z W N 0 a W 9 u M S 9 U Y W J s Z T A x M y A o U G F n Z S A x M y k v Q X V 0 b 1 J l b W 9 2 Z W R D b 2 x 1 b W 5 z M S 5 7 Q 2 9 s d W 1 u M i w x f S Z x d W 9 0 O y w m c X V v d D t T Z W N 0 a W 9 u M S 9 U Y W J s Z T A x M y A o U G F n Z S A x M y k v Q X V 0 b 1 J l b W 9 2 Z W R D b 2 x 1 b W 5 z M S 5 7 Q 2 9 s d W 1 u M y w y f S Z x d W 9 0 O y w m c X V v d D t T Z W N 0 a W 9 u M S 9 U Y W J s Z T A x M y A o U G F n Z S A x M y k v Q X V 0 b 1 J l b W 9 2 Z W R D b 2 x 1 b W 5 z M S 5 7 Q 2 9 s d W 1 u N C w z f S Z x d W 9 0 O y w m c X V v d D t T Z W N 0 a W 9 u M S 9 U Y W J s Z T A x M y A o U G F n Z S A x M y k v Q X V 0 b 1 J l b W 9 2 Z W R D b 2 x 1 b W 5 z M S 5 7 Q 2 9 s d W 1 u N S w 0 f S Z x d W 9 0 O y w m c X V v d D t T Z W N 0 a W 9 u M S 9 U Y W J s Z T A x M y A o U G F n Z S A x M y k v Q X V 0 b 1 J l b W 9 2 Z W R D b 2 x 1 b W 5 z M S 5 7 Q 2 9 s d W 1 u N i w 1 f S Z x d W 9 0 O y w m c X V v d D t T Z W N 0 a W 9 u M S 9 U Y W J s Z T A x M y A o U G F n Z S A x M y k v Q X V 0 b 1 J l b W 9 2 Z W R D b 2 x 1 b W 5 z M S 5 7 Q 2 9 s d W 1 u N y w 2 f S Z x d W 9 0 O y w m c X V v d D t T Z W N 0 a W 9 u M S 9 U Y W J s Z T A x M y A o U G F n Z S A x M y k v Q X V 0 b 1 J l b W 9 2 Z W R D b 2 x 1 b W 5 z M S 5 7 Q 2 9 s d W 1 u O C w 3 f S Z x d W 9 0 O y w m c X V v d D t T Z W N 0 a W 9 u M S 9 U Y W J s Z T A x M y A o U G F n Z S A x M y k v Q X V 0 b 1 J l b W 9 2 Z W R D b 2 x 1 b W 5 z M S 5 7 Q 2 9 s d W 1 u O S w 4 f S Z x d W 9 0 O y w m c X V v d D t T Z W N 0 a W 9 u M S 9 U Y W J s Z T A x M y A o U G F n Z S A x M y k v Q X V 0 b 1 J l b W 9 2 Z W R D b 2 x 1 b W 5 z M S 5 7 Q 2 9 s d W 1 u M T A s O X 0 m c X V v d D t d L C Z x d W 9 0 O 1 J l b G F 0 a W 9 u c 2 h p c E l u Z m 8 m c X V v d D s 6 W 1 1 9 I i A v P j x F b n R y e S B U e X B l P S J R d W V y e U d y b 3 V w S U Q i I F Z h b H V l P S J z N 2 E z O G Y x M D Y t Y j c z M S 0 0 N j N h L W I 2 O D k t Z j M 4 Z G E z Z j g x M G U 5 I i A v P j w v U 3 R h Y m x l R W 5 0 c m l l c z 4 8 L 0 l 0 Z W 0 + P E l 0 Z W 0 + P E l 0 Z W 1 M b 2 N h d G l v b j 4 8 S X R l b V R 5 c G U + R m 9 y b X V s Y T w v S X R l b V R 5 c G U + P E l 0 Z W 1 Q Y X R o P l N l Y 3 R p b 2 4 x L 1 R h Y m x l M D E z J T I w K F B h Z 2 U l M j A x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M p L 1 R h Y m x l M D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4 V D I w O j E z O j A y L j M z N z g 1 N T d a I i A v P j x F b n R y e S B U e X B l P S J G a W x s Q 2 9 s d W 1 u V H l w Z X M i I F Z h b H V l P S J z Q X d N R 0 J n T U d B d 1 l H Q 2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i A o U G F n Z S A x M i k v Q X V 0 b 1 J l b W 9 2 Z W R D b 2 x 1 b W 5 z M S 5 7 Q 2 9 s d W 1 u M S w w f S Z x d W 9 0 O y w m c X V v d D t T Z W N 0 a W 9 u M S 9 U Y W J s Z T A x M i A o U G F n Z S A x M i k v Q X V 0 b 1 J l b W 9 2 Z W R D b 2 x 1 b W 5 z M S 5 7 Q 2 9 s d W 1 u M i w x f S Z x d W 9 0 O y w m c X V v d D t T Z W N 0 a W 9 u M S 9 U Y W J s Z T A x M i A o U G F n Z S A x M i k v Q X V 0 b 1 J l b W 9 2 Z W R D b 2 x 1 b W 5 z M S 5 7 Q 2 9 s d W 1 u M y w y f S Z x d W 9 0 O y w m c X V v d D t T Z W N 0 a W 9 u M S 9 U Y W J s Z T A x M i A o U G F n Z S A x M i k v Q X V 0 b 1 J l b W 9 2 Z W R D b 2 x 1 b W 5 z M S 5 7 Q 2 9 s d W 1 u N C w z f S Z x d W 9 0 O y w m c X V v d D t T Z W N 0 a W 9 u M S 9 U Y W J s Z T A x M i A o U G F n Z S A x M i k v Q X V 0 b 1 J l b W 9 2 Z W R D b 2 x 1 b W 5 z M S 5 7 Q 2 9 s d W 1 u N S w 0 f S Z x d W 9 0 O y w m c X V v d D t T Z W N 0 a W 9 u M S 9 U Y W J s Z T A x M i A o U G F n Z S A x M i k v Q X V 0 b 1 J l b W 9 2 Z W R D b 2 x 1 b W 5 z M S 5 7 Q 2 9 s d W 1 u N i w 1 f S Z x d W 9 0 O y w m c X V v d D t T Z W N 0 a W 9 u M S 9 U Y W J s Z T A x M i A o U G F n Z S A x M i k v Q X V 0 b 1 J l b W 9 2 Z W R D b 2 x 1 b W 5 z M S 5 7 Q 2 9 s d W 1 u N y w 2 f S Z x d W 9 0 O y w m c X V v d D t T Z W N 0 a W 9 u M S 9 U Y W J s Z T A x M i A o U G F n Z S A x M i k v Q X V 0 b 1 J l b W 9 2 Z W R D b 2 x 1 b W 5 z M S 5 7 Q 2 9 s d W 1 u O C w 3 f S Z x d W 9 0 O y w m c X V v d D t T Z W N 0 a W 9 u M S 9 U Y W J s Z T A x M i A o U G F n Z S A x M i k v Q X V 0 b 1 J l b W 9 2 Z W R D b 2 x 1 b W 5 z M S 5 7 Q 2 9 s d W 1 u O S w 4 f S Z x d W 9 0 O y w m c X V v d D t T Z W N 0 a W 9 u M S 9 U Y W J s Z T A x M i A o U G F n Z S A x M i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E y I C h Q Y W d l I D E y K S 9 B d X R v U m V t b 3 Z l Z E N v b H V t b n M x L n t D b 2 x 1 b W 4 x L D B 9 J n F 1 b 3 Q 7 L C Z x d W 9 0 O 1 N l Y 3 R p b 2 4 x L 1 R h Y m x l M D E y I C h Q Y W d l I D E y K S 9 B d X R v U m V t b 3 Z l Z E N v b H V t b n M x L n t D b 2 x 1 b W 4 y L D F 9 J n F 1 b 3 Q 7 L C Z x d W 9 0 O 1 N l Y 3 R p b 2 4 x L 1 R h Y m x l M D E y I C h Q Y W d l I D E y K S 9 B d X R v U m V t b 3 Z l Z E N v b H V t b n M x L n t D b 2 x 1 b W 4 z L D J 9 J n F 1 b 3 Q 7 L C Z x d W 9 0 O 1 N l Y 3 R p b 2 4 x L 1 R h Y m x l M D E y I C h Q Y W d l I D E y K S 9 B d X R v U m V t b 3 Z l Z E N v b H V t b n M x L n t D b 2 x 1 b W 4 0 L D N 9 J n F 1 b 3 Q 7 L C Z x d W 9 0 O 1 N l Y 3 R p b 2 4 x L 1 R h Y m x l M D E y I C h Q Y W d l I D E y K S 9 B d X R v U m V t b 3 Z l Z E N v b H V t b n M x L n t D b 2 x 1 b W 4 1 L D R 9 J n F 1 b 3 Q 7 L C Z x d W 9 0 O 1 N l Y 3 R p b 2 4 x L 1 R h Y m x l M D E y I C h Q Y W d l I D E y K S 9 B d X R v U m V t b 3 Z l Z E N v b H V t b n M x L n t D b 2 x 1 b W 4 2 L D V 9 J n F 1 b 3 Q 7 L C Z x d W 9 0 O 1 N l Y 3 R p b 2 4 x L 1 R h Y m x l M D E y I C h Q Y W d l I D E y K S 9 B d X R v U m V t b 3 Z l Z E N v b H V t b n M x L n t D b 2 x 1 b W 4 3 L D Z 9 J n F 1 b 3 Q 7 L C Z x d W 9 0 O 1 N l Y 3 R p b 2 4 x L 1 R h Y m x l M D E y I C h Q Y W d l I D E y K S 9 B d X R v U m V t b 3 Z l Z E N v b H V t b n M x L n t D b 2 x 1 b W 4 4 L D d 9 J n F 1 b 3 Q 7 L C Z x d W 9 0 O 1 N l Y 3 R p b 2 4 x L 1 R h Y m x l M D E y I C h Q Y W d l I D E y K S 9 B d X R v U m V t b 3 Z l Z E N v b H V t b n M x L n t D b 2 x 1 b W 4 5 L D h 9 J n F 1 b 3 Q 7 L C Z x d W 9 0 O 1 N l Y 3 R p b 2 4 x L 1 R h Y m x l M D E y I C h Q Y W d l I D E y K S 9 B d X R v U m V t b 3 Z l Z E N v b H V t b n M x L n t D b 2 x 1 b W 4 x M C w 5 f S Z x d W 9 0 O 1 0 s J n F 1 b 3 Q 7 U m V s Y X R p b 2 5 z a G l w S W 5 m b y Z x d W 9 0 O z p b X X 0 i I C 8 + P E V u d H J 5 I F R 5 c G U 9 I l F 1 Z X J 5 R 3 J v d X B J R C I g V m F s d W U 9 I n M 3 Y T M 4 Z j E w N i 1 i N z M x L T Q 2 M 2 E t Y j Y 4 O S 1 m M z h k Y T N m O D E w Z T k i I C 8 + P C 9 T d G F i b G V F b n R y a W V z P j w v S X R l b T 4 8 S X R l b T 4 8 S X R l b U x v Y 2 F 0 a W 9 u P j x J d G V t V H l w Z T 5 G b 3 J t d W x h P C 9 J d G V t V H l w Z T 4 8 S X R l b V B h d G g + U 2 V j d G l v b j E v V G F i b G U w M T I l M j A o U G F n Z S U y M D E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x M i k v V G F i b G U w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h U M j A 6 M T M 6 M D I u N D I 0 M z I x M V o i I C 8 + P E V u d H J 5 I F R 5 c G U 9 I k Z p b G x D b 2 x 1 b W 5 U e X B l c y I g V m F s d W U 9 I n N B d 0 1 H Q m d N R 0 F 3 W U d D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x I C h Q Y W d l I D E x K S 9 B d X R v U m V t b 3 Z l Z E N v b H V t b n M x L n t D b 2 x 1 b W 4 x L D B 9 J n F 1 b 3 Q 7 L C Z x d W 9 0 O 1 N l Y 3 R p b 2 4 x L 1 R h Y m x l M D E x I C h Q Y W d l I D E x K S 9 B d X R v U m V t b 3 Z l Z E N v b H V t b n M x L n t D b 2 x 1 b W 4 y L D F 9 J n F 1 b 3 Q 7 L C Z x d W 9 0 O 1 N l Y 3 R p b 2 4 x L 1 R h Y m x l M D E x I C h Q Y W d l I D E x K S 9 B d X R v U m V t b 3 Z l Z E N v b H V t b n M x L n t D b 2 x 1 b W 4 z L D J 9 J n F 1 b 3 Q 7 L C Z x d W 9 0 O 1 N l Y 3 R p b 2 4 x L 1 R h Y m x l M D E x I C h Q Y W d l I D E x K S 9 B d X R v U m V t b 3 Z l Z E N v b H V t b n M x L n t D b 2 x 1 b W 4 0 L D N 9 J n F 1 b 3 Q 7 L C Z x d W 9 0 O 1 N l Y 3 R p b 2 4 x L 1 R h Y m x l M D E x I C h Q Y W d l I D E x K S 9 B d X R v U m V t b 3 Z l Z E N v b H V t b n M x L n t D b 2 x 1 b W 4 1 L D R 9 J n F 1 b 3 Q 7 L C Z x d W 9 0 O 1 N l Y 3 R p b 2 4 x L 1 R h Y m x l M D E x I C h Q Y W d l I D E x K S 9 B d X R v U m V t b 3 Z l Z E N v b H V t b n M x L n t D b 2 x 1 b W 4 2 L D V 9 J n F 1 b 3 Q 7 L C Z x d W 9 0 O 1 N l Y 3 R p b 2 4 x L 1 R h Y m x l M D E x I C h Q Y W d l I D E x K S 9 B d X R v U m V t b 3 Z l Z E N v b H V t b n M x L n t D b 2 x 1 b W 4 3 L D Z 9 J n F 1 b 3 Q 7 L C Z x d W 9 0 O 1 N l Y 3 R p b 2 4 x L 1 R h Y m x l M D E x I C h Q Y W d l I D E x K S 9 B d X R v U m V t b 3 Z l Z E N v b H V t b n M x L n t D b 2 x 1 b W 4 4 L D d 9 J n F 1 b 3 Q 7 L C Z x d W 9 0 O 1 N l Y 3 R p b 2 4 x L 1 R h Y m x l M D E x I C h Q Y W d l I D E x K S 9 B d X R v U m V t b 3 Z l Z E N v b H V t b n M x L n t D b 2 x 1 b W 4 5 L D h 9 J n F 1 b 3 Q 7 L C Z x d W 9 0 O 1 N l Y 3 R p b 2 4 x L 1 R h Y m x l M D E x I C h Q Y W d l I D E x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T E g K F B h Z 2 U g M T E p L 0 F 1 d G 9 S Z W 1 v d m V k Q 2 9 s d W 1 u c z E u e 0 N v b H V t b j E s M H 0 m c X V v d D s s J n F 1 b 3 Q 7 U 2 V j d G l v b j E v V G F i b G U w M T E g K F B h Z 2 U g M T E p L 0 F 1 d G 9 S Z W 1 v d m V k Q 2 9 s d W 1 u c z E u e 0 N v b H V t b j I s M X 0 m c X V v d D s s J n F 1 b 3 Q 7 U 2 V j d G l v b j E v V G F i b G U w M T E g K F B h Z 2 U g M T E p L 0 F 1 d G 9 S Z W 1 v d m V k Q 2 9 s d W 1 u c z E u e 0 N v b H V t b j M s M n 0 m c X V v d D s s J n F 1 b 3 Q 7 U 2 V j d G l v b j E v V G F i b G U w M T E g K F B h Z 2 U g M T E p L 0 F 1 d G 9 S Z W 1 v d m V k Q 2 9 s d W 1 u c z E u e 0 N v b H V t b j Q s M 3 0 m c X V v d D s s J n F 1 b 3 Q 7 U 2 V j d G l v b j E v V G F i b G U w M T E g K F B h Z 2 U g M T E p L 0 F 1 d G 9 S Z W 1 v d m V k Q 2 9 s d W 1 u c z E u e 0 N v b H V t b j U s N H 0 m c X V v d D s s J n F 1 b 3 Q 7 U 2 V j d G l v b j E v V G F i b G U w M T E g K F B h Z 2 U g M T E p L 0 F 1 d G 9 S Z W 1 v d m V k Q 2 9 s d W 1 u c z E u e 0 N v b H V t b j Y s N X 0 m c X V v d D s s J n F 1 b 3 Q 7 U 2 V j d G l v b j E v V G F i b G U w M T E g K F B h Z 2 U g M T E p L 0 F 1 d G 9 S Z W 1 v d m V k Q 2 9 s d W 1 u c z E u e 0 N v b H V t b j c s N n 0 m c X V v d D s s J n F 1 b 3 Q 7 U 2 V j d G l v b j E v V G F i b G U w M T E g K F B h Z 2 U g M T E p L 0 F 1 d G 9 S Z W 1 v d m V k Q 2 9 s d W 1 u c z E u e 0 N v b H V t b j g s N 3 0 m c X V v d D s s J n F 1 b 3 Q 7 U 2 V j d G l v b j E v V G F i b G U w M T E g K F B h Z 2 U g M T E p L 0 F 1 d G 9 S Z W 1 v d m V k Q 2 9 s d W 1 u c z E u e 0 N v b H V t b j k s O H 0 m c X V v d D s s J n F 1 b 3 Q 7 U 2 V j d G l v b j E v V G F i b G U w M T E g K F B h Z 2 U g M T E p L 0 F 1 d G 9 S Z W 1 v d m V k Q 2 9 s d W 1 u c z E u e 0 N v b H V t b j E w L D l 9 J n F 1 b 3 Q 7 X S w m c X V v d D t S Z W x h d G l v b n N o a X B J b m Z v J n F 1 b 3 Q 7 O l t d f S I g L z 4 8 R W 5 0 c n k g V H l w Z T 0 i U X V l c n l H c m 9 1 c E l E I i B W Y W x 1 Z T 0 i c z d h M z h m M T A 2 L W I 3 M z E t N D Y z Y S 1 i N j g 5 L W Y z O G R h M 2 Y 4 M T B l O S I g L z 4 8 L 1 N 0 Y W J s Z U V u d H J p Z X M + P C 9 J d G V t P j x J d G V t P j x J d G V t T G 9 j Y X R p b 2 4 + P E l 0 Z W 1 U e X B l P k Z v c m 1 1 b G E 8 L 0 l 0 Z W 1 U e X B l P j x J d G V t U G F 0 a D 5 T Z W N 0 a W 9 u M S 9 U Y W J s Z T A x M S U y M C h Q Y W d l J T I w M T E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E x K S 9 U Y W J s Z T A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O F Q y M D o x M z o w M i 4 0 N j M 3 N D M y W i I g L z 4 8 R W 5 0 c n k g V H l w Z T 0 i R m l s b E N v b H V t b l R 5 c G V z I i B W Y W x 1 Z T 0 i c 0 F 3 T U d C Z 0 1 H Q X d Z R 0 N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A g K F B h Z 2 U g M T A p L 0 F 1 d G 9 S Z W 1 v d m V k Q 2 9 s d W 1 u c z E u e 0 N v b H V t b j E s M H 0 m c X V v d D s s J n F 1 b 3 Q 7 U 2 V j d G l v b j E v V G F i b G U w M T A g K F B h Z 2 U g M T A p L 0 F 1 d G 9 S Z W 1 v d m V k Q 2 9 s d W 1 u c z E u e 0 N v b H V t b j I s M X 0 m c X V v d D s s J n F 1 b 3 Q 7 U 2 V j d G l v b j E v V G F i b G U w M T A g K F B h Z 2 U g M T A p L 0 F 1 d G 9 S Z W 1 v d m V k Q 2 9 s d W 1 u c z E u e 0 N v b H V t b j M s M n 0 m c X V v d D s s J n F 1 b 3 Q 7 U 2 V j d G l v b j E v V G F i b G U w M T A g K F B h Z 2 U g M T A p L 0 F 1 d G 9 S Z W 1 v d m V k Q 2 9 s d W 1 u c z E u e 0 N v b H V t b j Q s M 3 0 m c X V v d D s s J n F 1 b 3 Q 7 U 2 V j d G l v b j E v V G F i b G U w M T A g K F B h Z 2 U g M T A p L 0 F 1 d G 9 S Z W 1 v d m V k Q 2 9 s d W 1 u c z E u e 0 N v b H V t b j U s N H 0 m c X V v d D s s J n F 1 b 3 Q 7 U 2 V j d G l v b j E v V G F i b G U w M T A g K F B h Z 2 U g M T A p L 0 F 1 d G 9 S Z W 1 v d m V k Q 2 9 s d W 1 u c z E u e 0 N v b H V t b j Y s N X 0 m c X V v d D s s J n F 1 b 3 Q 7 U 2 V j d G l v b j E v V G F i b G U w M T A g K F B h Z 2 U g M T A p L 0 F 1 d G 9 S Z W 1 v d m V k Q 2 9 s d W 1 u c z E u e 0 N v b H V t b j c s N n 0 m c X V v d D s s J n F 1 b 3 Q 7 U 2 V j d G l v b j E v V G F i b G U w M T A g K F B h Z 2 U g M T A p L 0 F 1 d G 9 S Z W 1 v d m V k Q 2 9 s d W 1 u c z E u e 0 N v b H V t b j g s N 3 0 m c X V v d D s s J n F 1 b 3 Q 7 U 2 V j d G l v b j E v V G F i b G U w M T A g K F B h Z 2 U g M T A p L 0 F 1 d G 9 S Z W 1 v d m V k Q 2 9 s d W 1 u c z E u e 0 N v b H V t b j k s O H 0 m c X V v d D s s J n F 1 b 3 Q 7 U 2 V j d G l v b j E v V G F i b G U w M T A g K F B h Z 2 U g M T A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x M C A o U G F n Z S A x M C k v Q X V 0 b 1 J l b W 9 2 Z W R D b 2 x 1 b W 5 z M S 5 7 Q 2 9 s d W 1 u M S w w f S Z x d W 9 0 O y w m c X V v d D t T Z W N 0 a W 9 u M S 9 U Y W J s Z T A x M C A o U G F n Z S A x M C k v Q X V 0 b 1 J l b W 9 2 Z W R D b 2 x 1 b W 5 z M S 5 7 Q 2 9 s d W 1 u M i w x f S Z x d W 9 0 O y w m c X V v d D t T Z W N 0 a W 9 u M S 9 U Y W J s Z T A x M C A o U G F n Z S A x M C k v Q X V 0 b 1 J l b W 9 2 Z W R D b 2 x 1 b W 5 z M S 5 7 Q 2 9 s d W 1 u M y w y f S Z x d W 9 0 O y w m c X V v d D t T Z W N 0 a W 9 u M S 9 U Y W J s Z T A x M C A o U G F n Z S A x M C k v Q X V 0 b 1 J l b W 9 2 Z W R D b 2 x 1 b W 5 z M S 5 7 Q 2 9 s d W 1 u N C w z f S Z x d W 9 0 O y w m c X V v d D t T Z W N 0 a W 9 u M S 9 U Y W J s Z T A x M C A o U G F n Z S A x M C k v Q X V 0 b 1 J l b W 9 2 Z W R D b 2 x 1 b W 5 z M S 5 7 Q 2 9 s d W 1 u N S w 0 f S Z x d W 9 0 O y w m c X V v d D t T Z W N 0 a W 9 u M S 9 U Y W J s Z T A x M C A o U G F n Z S A x M C k v Q X V 0 b 1 J l b W 9 2 Z W R D b 2 x 1 b W 5 z M S 5 7 Q 2 9 s d W 1 u N i w 1 f S Z x d W 9 0 O y w m c X V v d D t T Z W N 0 a W 9 u M S 9 U Y W J s Z T A x M C A o U G F n Z S A x M C k v Q X V 0 b 1 J l b W 9 2 Z W R D b 2 x 1 b W 5 z M S 5 7 Q 2 9 s d W 1 u N y w 2 f S Z x d W 9 0 O y w m c X V v d D t T Z W N 0 a W 9 u M S 9 U Y W J s Z T A x M C A o U G F n Z S A x M C k v Q X V 0 b 1 J l b W 9 2 Z W R D b 2 x 1 b W 5 z M S 5 7 Q 2 9 s d W 1 u O C w 3 f S Z x d W 9 0 O y w m c X V v d D t T Z W N 0 a W 9 u M S 9 U Y W J s Z T A x M C A o U G F n Z S A x M C k v Q X V 0 b 1 J l b W 9 2 Z W R D b 2 x 1 b W 5 z M S 5 7 Q 2 9 s d W 1 u O S w 4 f S Z x d W 9 0 O y w m c X V v d D t T Z W N 0 a W 9 u M S 9 U Y W J s Z T A x M C A o U G F n Z S A x M C k v Q X V 0 b 1 J l b W 9 2 Z W R D b 2 x 1 b W 5 z M S 5 7 Q 2 9 s d W 1 u M T A s O X 0 m c X V v d D t d L C Z x d W 9 0 O 1 J l b G F 0 a W 9 u c 2 h p c E l u Z m 8 m c X V v d D s 6 W 1 1 9 I i A v P j x F b n R y e S B U e X B l P S J R d W V y e U d y b 3 V w S U Q i I F Z h b H V l P S J z N 2 E z O G Y x M D Y t Y j c z M S 0 0 N j N h L W I 2 O D k t Z j M 4 Z G E z Z j g x M G U 5 I i A v P j w v U 3 R h Y m x l R W 5 0 c m l l c z 4 8 L 0 l 0 Z W 0 + P E l 0 Z W 0 + P E l 0 Z W 1 M b 2 N h d G l v b j 4 8 S X R l b V R 5 c G U + R m 9 y b X V s Y T w v S X R l b V R 5 c G U + P E l 0 Z W 1 Q Y X R o P l N l Y 3 R p b 2 4 x L 1 R h Y m x l M D E w J T I w K F B h Z 2 U l M j A x M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M T A p L 1 R h Y m x l M D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O F Q y M D o x M z o w M i 4 1 O T M z M z I 0 W i I g L z 4 8 R W 5 0 c n k g V H l w Z T 0 i R m l s b E N v b H V t b l R 5 c G V z I i B W Y W x 1 Z T 0 i c 0 F 3 T U d C Z 0 1 H Q X d Z R 0 N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k g K F B h Z 2 U g O S k v Q X V 0 b 1 J l b W 9 2 Z W R D b 2 x 1 b W 5 z M S 5 7 Q 2 9 s d W 1 u M S w w f S Z x d W 9 0 O y w m c X V v d D t T Z W N 0 a W 9 u M S 9 U Y W J s Z T A w O S A o U G F n Z S A 5 K S 9 B d X R v U m V t b 3 Z l Z E N v b H V t b n M x L n t D b 2 x 1 b W 4 y L D F 9 J n F 1 b 3 Q 7 L C Z x d W 9 0 O 1 N l Y 3 R p b 2 4 x L 1 R h Y m x l M D A 5 I C h Q Y W d l I D k p L 0 F 1 d G 9 S Z W 1 v d m V k Q 2 9 s d W 1 u c z E u e 0 N v b H V t b j M s M n 0 m c X V v d D s s J n F 1 b 3 Q 7 U 2 V j d G l v b j E v V G F i b G U w M D k g K F B h Z 2 U g O S k v Q X V 0 b 1 J l b W 9 2 Z W R D b 2 x 1 b W 5 z M S 5 7 Q 2 9 s d W 1 u N C w z f S Z x d W 9 0 O y w m c X V v d D t T Z W N 0 a W 9 u M S 9 U Y W J s Z T A w O S A o U G F n Z S A 5 K S 9 B d X R v U m V t b 3 Z l Z E N v b H V t b n M x L n t D b 2 x 1 b W 4 1 L D R 9 J n F 1 b 3 Q 7 L C Z x d W 9 0 O 1 N l Y 3 R p b 2 4 x L 1 R h Y m x l M D A 5 I C h Q Y W d l I D k p L 0 F 1 d G 9 S Z W 1 v d m V k Q 2 9 s d W 1 u c z E u e 0 N v b H V t b j Y s N X 0 m c X V v d D s s J n F 1 b 3 Q 7 U 2 V j d G l v b j E v V G F i b G U w M D k g K F B h Z 2 U g O S k v Q X V 0 b 1 J l b W 9 2 Z W R D b 2 x 1 b W 5 z M S 5 7 Q 2 9 s d W 1 u N y w 2 f S Z x d W 9 0 O y w m c X V v d D t T Z W N 0 a W 9 u M S 9 U Y W J s Z T A w O S A o U G F n Z S A 5 K S 9 B d X R v U m V t b 3 Z l Z E N v b H V t b n M x L n t D b 2 x 1 b W 4 4 L D d 9 J n F 1 b 3 Q 7 L C Z x d W 9 0 O 1 N l Y 3 R p b 2 4 x L 1 R h Y m x l M D A 5 I C h Q Y W d l I D k p L 0 F 1 d G 9 S Z W 1 v d m V k Q 2 9 s d W 1 u c z E u e 0 N v b H V t b j k s O H 0 m c X V v d D s s J n F 1 b 3 Q 7 U 2 V j d G l v b j E v V G F i b G U w M D k g K F B h Z 2 U g O S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A 5 I C h Q Y W d l I D k p L 0 F 1 d G 9 S Z W 1 v d m V k Q 2 9 s d W 1 u c z E u e 0 N v b H V t b j E s M H 0 m c X V v d D s s J n F 1 b 3 Q 7 U 2 V j d G l v b j E v V G F i b G U w M D k g K F B h Z 2 U g O S k v Q X V 0 b 1 J l b W 9 2 Z W R D b 2 x 1 b W 5 z M S 5 7 Q 2 9 s d W 1 u M i w x f S Z x d W 9 0 O y w m c X V v d D t T Z W N 0 a W 9 u M S 9 U Y W J s Z T A w O S A o U G F n Z S A 5 K S 9 B d X R v U m V t b 3 Z l Z E N v b H V t b n M x L n t D b 2 x 1 b W 4 z L D J 9 J n F 1 b 3 Q 7 L C Z x d W 9 0 O 1 N l Y 3 R p b 2 4 x L 1 R h Y m x l M D A 5 I C h Q Y W d l I D k p L 0 F 1 d G 9 S Z W 1 v d m V k Q 2 9 s d W 1 u c z E u e 0 N v b H V t b j Q s M 3 0 m c X V v d D s s J n F 1 b 3 Q 7 U 2 V j d G l v b j E v V G F i b G U w M D k g K F B h Z 2 U g O S k v Q X V 0 b 1 J l b W 9 2 Z W R D b 2 x 1 b W 5 z M S 5 7 Q 2 9 s d W 1 u N S w 0 f S Z x d W 9 0 O y w m c X V v d D t T Z W N 0 a W 9 u M S 9 U Y W J s Z T A w O S A o U G F n Z S A 5 K S 9 B d X R v U m V t b 3 Z l Z E N v b H V t b n M x L n t D b 2 x 1 b W 4 2 L D V 9 J n F 1 b 3 Q 7 L C Z x d W 9 0 O 1 N l Y 3 R p b 2 4 x L 1 R h Y m x l M D A 5 I C h Q Y W d l I D k p L 0 F 1 d G 9 S Z W 1 v d m V k Q 2 9 s d W 1 u c z E u e 0 N v b H V t b j c s N n 0 m c X V v d D s s J n F 1 b 3 Q 7 U 2 V j d G l v b j E v V G F i b G U w M D k g K F B h Z 2 U g O S k v Q X V 0 b 1 J l b W 9 2 Z W R D b 2 x 1 b W 5 z M S 5 7 Q 2 9 s d W 1 u O C w 3 f S Z x d W 9 0 O y w m c X V v d D t T Z W N 0 a W 9 u M S 9 U Y W J s Z T A w O S A o U G F n Z S A 5 K S 9 B d X R v U m V t b 3 Z l Z E N v b H V t b n M x L n t D b 2 x 1 b W 4 5 L D h 9 J n F 1 b 3 Q 7 L C Z x d W 9 0 O 1 N l Y 3 R p b 2 4 x L 1 R h Y m x l M D A 5 I C h Q Y W d l I D k p L 0 F 1 d G 9 S Z W 1 v d m V k Q 2 9 s d W 1 u c z E u e 0 N v b H V t b j E w L D l 9 J n F 1 b 3 Q 7 X S w m c X V v d D t S Z W x h d G l v b n N o a X B J b m Z v J n F 1 b 3 Q 7 O l t d f S I g L z 4 8 R W 5 0 c n k g V H l w Z T 0 i U X V l c n l H c m 9 1 c E l E I i B W Y W x 1 Z T 0 i c z d h M z h m M T A 2 L W I 3 M z E t N D Y z Y S 1 i N j g 5 L W Y z O G R h M 2 Y 4 M T B l O S I g L z 4 8 L 1 N 0 Y W J s Z U V u d H J p Z X M + P C 9 J d G V t P j x J d G V t P j x J d G V t T G 9 j Y X R p b 2 4 + P E l 0 Z W 1 U e X B l P k Z v c m 1 1 b G E 8 L 0 l 0 Z W 1 U e X B l P j x J d G V t U G F 0 a D 5 T Z W N 0 a W 9 u M S 9 U Y W J s Z T A w O S U y M C h Q Y W d l J T I w O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O S k v V G F i b G U w M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O F Q y M D o x M z o w M y 4 4 N T M w M j k w W i I g L z 4 8 R W 5 0 c n k g V H l w Z T 0 i R m l s b E N v b H V t b l R 5 c G V z I i B W Y W x 1 Z T 0 i c 0 F 3 T U d C Z 0 1 H Q X d Z R 0 N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g g K F B h Z 2 U g O C k v Q X V 0 b 1 J l b W 9 2 Z W R D b 2 x 1 b W 5 z M S 5 7 Q 2 9 s d W 1 u M S w w f S Z x d W 9 0 O y w m c X V v d D t T Z W N 0 a W 9 u M S 9 U Y W J s Z T A w O C A o U G F n Z S A 4 K S 9 B d X R v U m V t b 3 Z l Z E N v b H V t b n M x L n t D b 2 x 1 b W 4 y L D F 9 J n F 1 b 3 Q 7 L C Z x d W 9 0 O 1 N l Y 3 R p b 2 4 x L 1 R h Y m x l M D A 4 I C h Q Y W d l I D g p L 0 F 1 d G 9 S Z W 1 v d m V k Q 2 9 s d W 1 u c z E u e 0 N v b H V t b j M s M n 0 m c X V v d D s s J n F 1 b 3 Q 7 U 2 V j d G l v b j E v V G F i b G U w M D g g K F B h Z 2 U g O C k v Q X V 0 b 1 J l b W 9 2 Z W R D b 2 x 1 b W 5 z M S 5 7 Q 2 9 s d W 1 u N C w z f S Z x d W 9 0 O y w m c X V v d D t T Z W N 0 a W 9 u M S 9 U Y W J s Z T A w O C A o U G F n Z S A 4 K S 9 B d X R v U m V t b 3 Z l Z E N v b H V t b n M x L n t D b 2 x 1 b W 4 1 L D R 9 J n F 1 b 3 Q 7 L C Z x d W 9 0 O 1 N l Y 3 R p b 2 4 x L 1 R h Y m x l M D A 4 I C h Q Y W d l I D g p L 0 F 1 d G 9 S Z W 1 v d m V k Q 2 9 s d W 1 u c z E u e 0 N v b H V t b j Y s N X 0 m c X V v d D s s J n F 1 b 3 Q 7 U 2 V j d G l v b j E v V G F i b G U w M D g g K F B h Z 2 U g O C k v Q X V 0 b 1 J l b W 9 2 Z W R D b 2 x 1 b W 5 z M S 5 7 Q 2 9 s d W 1 u N y w 2 f S Z x d W 9 0 O y w m c X V v d D t T Z W N 0 a W 9 u M S 9 U Y W J s Z T A w O C A o U G F n Z S A 4 K S 9 B d X R v U m V t b 3 Z l Z E N v b H V t b n M x L n t D b 2 x 1 b W 4 4 L D d 9 J n F 1 b 3 Q 7 L C Z x d W 9 0 O 1 N l Y 3 R p b 2 4 x L 1 R h Y m x l M D A 4 I C h Q Y W d l I D g p L 0 F 1 d G 9 S Z W 1 v d m V k Q 2 9 s d W 1 u c z E u e 0 N v b H V t b j k s O H 0 m c X V v d D s s J n F 1 b 3 Q 7 U 2 V j d G l v b j E v V G F i b G U w M D g g K F B h Z 2 U g O C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A 4 I C h Q Y W d l I D g p L 0 F 1 d G 9 S Z W 1 v d m V k Q 2 9 s d W 1 u c z E u e 0 N v b H V t b j E s M H 0 m c X V v d D s s J n F 1 b 3 Q 7 U 2 V j d G l v b j E v V G F i b G U w M D g g K F B h Z 2 U g O C k v Q X V 0 b 1 J l b W 9 2 Z W R D b 2 x 1 b W 5 z M S 5 7 Q 2 9 s d W 1 u M i w x f S Z x d W 9 0 O y w m c X V v d D t T Z W N 0 a W 9 u M S 9 U Y W J s Z T A w O C A o U G F n Z S A 4 K S 9 B d X R v U m V t b 3 Z l Z E N v b H V t b n M x L n t D b 2 x 1 b W 4 z L D J 9 J n F 1 b 3 Q 7 L C Z x d W 9 0 O 1 N l Y 3 R p b 2 4 x L 1 R h Y m x l M D A 4 I C h Q Y W d l I D g p L 0 F 1 d G 9 S Z W 1 v d m V k Q 2 9 s d W 1 u c z E u e 0 N v b H V t b j Q s M 3 0 m c X V v d D s s J n F 1 b 3 Q 7 U 2 V j d G l v b j E v V G F i b G U w M D g g K F B h Z 2 U g O C k v Q X V 0 b 1 J l b W 9 2 Z W R D b 2 x 1 b W 5 z M S 5 7 Q 2 9 s d W 1 u N S w 0 f S Z x d W 9 0 O y w m c X V v d D t T Z W N 0 a W 9 u M S 9 U Y W J s Z T A w O C A o U G F n Z S A 4 K S 9 B d X R v U m V t b 3 Z l Z E N v b H V t b n M x L n t D b 2 x 1 b W 4 2 L D V 9 J n F 1 b 3 Q 7 L C Z x d W 9 0 O 1 N l Y 3 R p b 2 4 x L 1 R h Y m x l M D A 4 I C h Q Y W d l I D g p L 0 F 1 d G 9 S Z W 1 v d m V k Q 2 9 s d W 1 u c z E u e 0 N v b H V t b j c s N n 0 m c X V v d D s s J n F 1 b 3 Q 7 U 2 V j d G l v b j E v V G F i b G U w M D g g K F B h Z 2 U g O C k v Q X V 0 b 1 J l b W 9 2 Z W R D b 2 x 1 b W 5 z M S 5 7 Q 2 9 s d W 1 u O C w 3 f S Z x d W 9 0 O y w m c X V v d D t T Z W N 0 a W 9 u M S 9 U Y W J s Z T A w O C A o U G F n Z S A 4 K S 9 B d X R v U m V t b 3 Z l Z E N v b H V t b n M x L n t D b 2 x 1 b W 4 5 L D h 9 J n F 1 b 3 Q 7 L C Z x d W 9 0 O 1 N l Y 3 R p b 2 4 x L 1 R h Y m x l M D A 4 I C h Q Y W d l I D g p L 0 F 1 d G 9 S Z W 1 v d m V k Q 2 9 s d W 1 u c z E u e 0 N v b H V t b j E w L D l 9 J n F 1 b 3 Q 7 X S w m c X V v d D t S Z W x h d G l v b n N o a X B J b m Z v J n F 1 b 3 Q 7 O l t d f S I g L z 4 8 R W 5 0 c n k g V H l w Z T 0 i U X V l c n l H c m 9 1 c E l E I i B W Y W x 1 Z T 0 i c z d h M z h m M T A 2 L W I 3 M z E t N D Y z Y S 1 i N j g 5 L W Y z O G R h M 2 Y 4 M T B l O S I g L z 4 8 L 1 N 0 Y W J s Z U V u d H J p Z X M + P C 9 J d G V t P j x J d G V t P j x J d G V t T G 9 j Y X R p b 2 4 + P E l 0 Z W 1 U e X B l P k Z v c m 1 1 b G E 8 L 0 l 0 Z W 1 U e X B l P j x J d G V t U G F 0 a D 5 T Z W N 0 a W 9 u M S 9 U Y W J s Z T A w O C U y M C h Q Y W d l J T I w O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O C k v V G F i b G U w M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O F Q y M D o x M z o w M y 4 4 O D E z N T M z W i I g L z 4 8 R W 5 0 c n k g V H l w Z T 0 i R m l s b E N v b H V t b l R 5 c G V z I i B W Y W x 1 Z T 0 i c 0 F 3 T U d C Z 0 1 H Q X d Z R 0 N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N y k v Q X V 0 b 1 J l b W 9 2 Z W R D b 2 x 1 b W 5 z M S 5 7 Q 2 9 s d W 1 u M S w w f S Z x d W 9 0 O y w m c X V v d D t T Z W N 0 a W 9 u M S 9 U Y W J s Z T A w N y A o U G F n Z S A 3 K S 9 B d X R v U m V t b 3 Z l Z E N v b H V t b n M x L n t D b 2 x 1 b W 4 y L D F 9 J n F 1 b 3 Q 7 L C Z x d W 9 0 O 1 N l Y 3 R p b 2 4 x L 1 R h Y m x l M D A 3 I C h Q Y W d l I D c p L 0 F 1 d G 9 S Z W 1 v d m V k Q 2 9 s d W 1 u c z E u e 0 N v b H V t b j M s M n 0 m c X V v d D s s J n F 1 b 3 Q 7 U 2 V j d G l v b j E v V G F i b G U w M D c g K F B h Z 2 U g N y k v Q X V 0 b 1 J l b W 9 2 Z W R D b 2 x 1 b W 5 z M S 5 7 Q 2 9 s d W 1 u N C w z f S Z x d W 9 0 O y w m c X V v d D t T Z W N 0 a W 9 u M S 9 U Y W J s Z T A w N y A o U G F n Z S A 3 K S 9 B d X R v U m V t b 3 Z l Z E N v b H V t b n M x L n t D b 2 x 1 b W 4 1 L D R 9 J n F 1 b 3 Q 7 L C Z x d W 9 0 O 1 N l Y 3 R p b 2 4 x L 1 R h Y m x l M D A 3 I C h Q Y W d l I D c p L 0 F 1 d G 9 S Z W 1 v d m V k Q 2 9 s d W 1 u c z E u e 0 N v b H V t b j Y s N X 0 m c X V v d D s s J n F 1 b 3 Q 7 U 2 V j d G l v b j E v V G F i b G U w M D c g K F B h Z 2 U g N y k v Q X V 0 b 1 J l b W 9 2 Z W R D b 2 x 1 b W 5 z M S 5 7 Q 2 9 s d W 1 u N y w 2 f S Z x d W 9 0 O y w m c X V v d D t T Z W N 0 a W 9 u M S 9 U Y W J s Z T A w N y A o U G F n Z S A 3 K S 9 B d X R v U m V t b 3 Z l Z E N v b H V t b n M x L n t D b 2 x 1 b W 4 4 L D d 9 J n F 1 b 3 Q 7 L C Z x d W 9 0 O 1 N l Y 3 R p b 2 4 x L 1 R h Y m x l M D A 3 I C h Q Y W d l I D c p L 0 F 1 d G 9 S Z W 1 v d m V k Q 2 9 s d W 1 u c z E u e 0 N v b H V t b j k s O H 0 m c X V v d D s s J n F 1 b 3 Q 7 U 2 V j d G l v b j E v V G F i b G U w M D c g K F B h Z 2 U g N y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A 3 I C h Q Y W d l I D c p L 0 F 1 d G 9 S Z W 1 v d m V k Q 2 9 s d W 1 u c z E u e 0 N v b H V t b j E s M H 0 m c X V v d D s s J n F 1 b 3 Q 7 U 2 V j d G l v b j E v V G F i b G U w M D c g K F B h Z 2 U g N y k v Q X V 0 b 1 J l b W 9 2 Z W R D b 2 x 1 b W 5 z M S 5 7 Q 2 9 s d W 1 u M i w x f S Z x d W 9 0 O y w m c X V v d D t T Z W N 0 a W 9 u M S 9 U Y W J s Z T A w N y A o U G F n Z S A 3 K S 9 B d X R v U m V t b 3 Z l Z E N v b H V t b n M x L n t D b 2 x 1 b W 4 z L D J 9 J n F 1 b 3 Q 7 L C Z x d W 9 0 O 1 N l Y 3 R p b 2 4 x L 1 R h Y m x l M D A 3 I C h Q Y W d l I D c p L 0 F 1 d G 9 S Z W 1 v d m V k Q 2 9 s d W 1 u c z E u e 0 N v b H V t b j Q s M 3 0 m c X V v d D s s J n F 1 b 3 Q 7 U 2 V j d G l v b j E v V G F i b G U w M D c g K F B h Z 2 U g N y k v Q X V 0 b 1 J l b W 9 2 Z W R D b 2 x 1 b W 5 z M S 5 7 Q 2 9 s d W 1 u N S w 0 f S Z x d W 9 0 O y w m c X V v d D t T Z W N 0 a W 9 u M S 9 U Y W J s Z T A w N y A o U G F n Z S A 3 K S 9 B d X R v U m V t b 3 Z l Z E N v b H V t b n M x L n t D b 2 x 1 b W 4 2 L D V 9 J n F 1 b 3 Q 7 L C Z x d W 9 0 O 1 N l Y 3 R p b 2 4 x L 1 R h Y m x l M D A 3 I C h Q Y W d l I D c p L 0 F 1 d G 9 S Z W 1 v d m V k Q 2 9 s d W 1 u c z E u e 0 N v b H V t b j c s N n 0 m c X V v d D s s J n F 1 b 3 Q 7 U 2 V j d G l v b j E v V G F i b G U w M D c g K F B h Z 2 U g N y k v Q X V 0 b 1 J l b W 9 2 Z W R D b 2 x 1 b W 5 z M S 5 7 Q 2 9 s d W 1 u O C w 3 f S Z x d W 9 0 O y w m c X V v d D t T Z W N 0 a W 9 u M S 9 U Y W J s Z T A w N y A o U G F n Z S A 3 K S 9 B d X R v U m V t b 3 Z l Z E N v b H V t b n M x L n t D b 2 x 1 b W 4 5 L D h 9 J n F 1 b 3 Q 7 L C Z x d W 9 0 O 1 N l Y 3 R p b 2 4 x L 1 R h Y m x l M D A 3 I C h Q Y W d l I D c p L 0 F 1 d G 9 S Z W 1 v d m V k Q 2 9 s d W 1 u c z E u e 0 N v b H V t b j E w L D l 9 J n F 1 b 3 Q 7 X S w m c X V v d D t S Z W x h d G l v b n N o a X B J b m Z v J n F 1 b 3 Q 7 O l t d f S I g L z 4 8 R W 5 0 c n k g V H l w Z T 0 i U X V l c n l H c m 9 1 c E l E I i B W Y W x 1 Z T 0 i c z d h M z h m M T A 2 L W I 3 M z E t N D Y z Y S 1 i N j g 5 L W Y z O G R h M 2 Y 4 M T B l O S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y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O F Q y M D o x M z o w M y 4 5 M z Q 2 N D U z W i I g L z 4 8 R W 5 0 c n k g V H l w Z T 0 i R m l s b E N v b H V t b l R 5 c G V z I i B W Y W x 1 Z T 0 i c 0 F 3 T U d C Z 0 1 H Q X d Z R 0 N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N i k v Q X V 0 b 1 J l b W 9 2 Z W R D b 2 x 1 b W 5 z M S 5 7 Q 2 9 s d W 1 u M S w w f S Z x d W 9 0 O y w m c X V v d D t T Z W N 0 a W 9 u M S 9 U Y W J s Z T A w N i A o U G F n Z S A 2 K S 9 B d X R v U m V t b 3 Z l Z E N v b H V t b n M x L n t D b 2 x 1 b W 4 y L D F 9 J n F 1 b 3 Q 7 L C Z x d W 9 0 O 1 N l Y 3 R p b 2 4 x L 1 R h Y m x l M D A 2 I C h Q Y W d l I D Y p L 0 F 1 d G 9 S Z W 1 v d m V k Q 2 9 s d W 1 u c z E u e 0 N v b H V t b j M s M n 0 m c X V v d D s s J n F 1 b 3 Q 7 U 2 V j d G l v b j E v V G F i b G U w M D Y g K F B h Z 2 U g N i k v Q X V 0 b 1 J l b W 9 2 Z W R D b 2 x 1 b W 5 z M S 5 7 Q 2 9 s d W 1 u N C w z f S Z x d W 9 0 O y w m c X V v d D t T Z W N 0 a W 9 u M S 9 U Y W J s Z T A w N i A o U G F n Z S A 2 K S 9 B d X R v U m V t b 3 Z l Z E N v b H V t b n M x L n t D b 2 x 1 b W 4 1 L D R 9 J n F 1 b 3 Q 7 L C Z x d W 9 0 O 1 N l Y 3 R p b 2 4 x L 1 R h Y m x l M D A 2 I C h Q Y W d l I D Y p L 0 F 1 d G 9 S Z W 1 v d m V k Q 2 9 s d W 1 u c z E u e 0 N v b H V t b j Y s N X 0 m c X V v d D s s J n F 1 b 3 Q 7 U 2 V j d G l v b j E v V G F i b G U w M D Y g K F B h Z 2 U g N i k v Q X V 0 b 1 J l b W 9 2 Z W R D b 2 x 1 b W 5 z M S 5 7 Q 2 9 s d W 1 u N y w 2 f S Z x d W 9 0 O y w m c X V v d D t T Z W N 0 a W 9 u M S 9 U Y W J s Z T A w N i A o U G F n Z S A 2 K S 9 B d X R v U m V t b 3 Z l Z E N v b H V t b n M x L n t D b 2 x 1 b W 4 4 L D d 9 J n F 1 b 3 Q 7 L C Z x d W 9 0 O 1 N l Y 3 R p b 2 4 x L 1 R h Y m x l M D A 2 I C h Q Y W d l I D Y p L 0 F 1 d G 9 S Z W 1 v d m V k Q 2 9 s d W 1 u c z E u e 0 N v b H V t b j k s O H 0 m c X V v d D s s J n F 1 b 3 Q 7 U 2 V j d G l v b j E v V G F i b G U w M D Y g K F B h Z 2 U g N i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A 2 I C h Q Y W d l I D Y p L 0 F 1 d G 9 S Z W 1 v d m V k Q 2 9 s d W 1 u c z E u e 0 N v b H V t b j E s M H 0 m c X V v d D s s J n F 1 b 3 Q 7 U 2 V j d G l v b j E v V G F i b G U w M D Y g K F B h Z 2 U g N i k v Q X V 0 b 1 J l b W 9 2 Z W R D b 2 x 1 b W 5 z M S 5 7 Q 2 9 s d W 1 u M i w x f S Z x d W 9 0 O y w m c X V v d D t T Z W N 0 a W 9 u M S 9 U Y W J s Z T A w N i A o U G F n Z S A 2 K S 9 B d X R v U m V t b 3 Z l Z E N v b H V t b n M x L n t D b 2 x 1 b W 4 z L D J 9 J n F 1 b 3 Q 7 L C Z x d W 9 0 O 1 N l Y 3 R p b 2 4 x L 1 R h Y m x l M D A 2 I C h Q Y W d l I D Y p L 0 F 1 d G 9 S Z W 1 v d m V k Q 2 9 s d W 1 u c z E u e 0 N v b H V t b j Q s M 3 0 m c X V v d D s s J n F 1 b 3 Q 7 U 2 V j d G l v b j E v V G F i b G U w M D Y g K F B h Z 2 U g N i k v Q X V 0 b 1 J l b W 9 2 Z W R D b 2 x 1 b W 5 z M S 5 7 Q 2 9 s d W 1 u N S w 0 f S Z x d W 9 0 O y w m c X V v d D t T Z W N 0 a W 9 u M S 9 U Y W J s Z T A w N i A o U G F n Z S A 2 K S 9 B d X R v U m V t b 3 Z l Z E N v b H V t b n M x L n t D b 2 x 1 b W 4 2 L D V 9 J n F 1 b 3 Q 7 L C Z x d W 9 0 O 1 N l Y 3 R p b 2 4 x L 1 R h Y m x l M D A 2 I C h Q Y W d l I D Y p L 0 F 1 d G 9 S Z W 1 v d m V k Q 2 9 s d W 1 u c z E u e 0 N v b H V t b j c s N n 0 m c X V v d D s s J n F 1 b 3 Q 7 U 2 V j d G l v b j E v V G F i b G U w M D Y g K F B h Z 2 U g N i k v Q X V 0 b 1 J l b W 9 2 Z W R D b 2 x 1 b W 5 z M S 5 7 Q 2 9 s d W 1 u O C w 3 f S Z x d W 9 0 O y w m c X V v d D t T Z W N 0 a W 9 u M S 9 U Y W J s Z T A w N i A o U G F n Z S A 2 K S 9 B d X R v U m V t b 3 Z l Z E N v b H V t b n M x L n t D b 2 x 1 b W 4 5 L D h 9 J n F 1 b 3 Q 7 L C Z x d W 9 0 O 1 N l Y 3 R p b 2 4 x L 1 R h Y m x l M D A 2 I C h Q Y W d l I D Y p L 0 F 1 d G 9 S Z W 1 v d m V k Q 2 9 s d W 1 u c z E u e 0 N v b H V t b j E w L D l 9 J n F 1 b 3 Q 7 X S w m c X V v d D t S Z W x h d G l v b n N o a X B J b m Z v J n F 1 b 3 Q 7 O l t d f S I g L z 4 8 R W 5 0 c n k g V H l w Z T 0 i U X V l c n l H c m 9 1 c E l E I i B W Y W x 1 Z T 0 i c z d h M z h m M T A 2 L W I 3 M z E t N D Y z Y S 1 i N j g 5 L W Y z O G R h M 2 Y 4 M T B l O S I g L z 4 8 L 1 N 0 Y W J s Z U V u d H J p Z X M + P C 9 J d G V t P j x J d G V t P j x J d G V t T G 9 j Y X R p b 2 4 + P E l 0 Z W 1 U e X B l P k Z v c m 1 1 b G E 8 L 0 l 0 Z W 1 U e X B l P j x J d G V t U G F 0 a D 5 T Z W N 0 a W 9 u M S 9 U Y W J s Z T A w N i U y M C h Q Y W d l J T I w N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i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O F Q y M D o x M z o w N C 4 w M D g z N z k 2 W i I g L z 4 8 R W 5 0 c n k g V H l w Z T 0 i R m l s b E N v b H V t b l R 5 c G V z I i B W Y W x 1 Z T 0 i c 0 F 3 T U d C Z 0 1 H Q X d Z R 0 N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U g K F B h Z 2 U g N S k v Q X V 0 b 1 J l b W 9 2 Z W R D b 2 x 1 b W 5 z M S 5 7 Q 2 9 s d W 1 u M S w w f S Z x d W 9 0 O y w m c X V v d D t T Z W N 0 a W 9 u M S 9 U Y W J s Z T A w N S A o U G F n Z S A 1 K S 9 B d X R v U m V t b 3 Z l Z E N v b H V t b n M x L n t D b 2 x 1 b W 4 y L D F 9 J n F 1 b 3 Q 7 L C Z x d W 9 0 O 1 N l Y 3 R p b 2 4 x L 1 R h Y m x l M D A 1 I C h Q Y W d l I D U p L 0 F 1 d G 9 S Z W 1 v d m V k Q 2 9 s d W 1 u c z E u e 0 N v b H V t b j M s M n 0 m c X V v d D s s J n F 1 b 3 Q 7 U 2 V j d G l v b j E v V G F i b G U w M D U g K F B h Z 2 U g N S k v Q X V 0 b 1 J l b W 9 2 Z W R D b 2 x 1 b W 5 z M S 5 7 Q 2 9 s d W 1 u N C w z f S Z x d W 9 0 O y w m c X V v d D t T Z W N 0 a W 9 u M S 9 U Y W J s Z T A w N S A o U G F n Z S A 1 K S 9 B d X R v U m V t b 3 Z l Z E N v b H V t b n M x L n t D b 2 x 1 b W 4 1 L D R 9 J n F 1 b 3 Q 7 L C Z x d W 9 0 O 1 N l Y 3 R p b 2 4 x L 1 R h Y m x l M D A 1 I C h Q Y W d l I D U p L 0 F 1 d G 9 S Z W 1 v d m V k Q 2 9 s d W 1 u c z E u e 0 N v b H V t b j Y s N X 0 m c X V v d D s s J n F 1 b 3 Q 7 U 2 V j d G l v b j E v V G F i b G U w M D U g K F B h Z 2 U g N S k v Q X V 0 b 1 J l b W 9 2 Z W R D b 2 x 1 b W 5 z M S 5 7 Q 2 9 s d W 1 u N y w 2 f S Z x d W 9 0 O y w m c X V v d D t T Z W N 0 a W 9 u M S 9 U Y W J s Z T A w N S A o U G F n Z S A 1 K S 9 B d X R v U m V t b 3 Z l Z E N v b H V t b n M x L n t D b 2 x 1 b W 4 4 L D d 9 J n F 1 b 3 Q 7 L C Z x d W 9 0 O 1 N l Y 3 R p b 2 4 x L 1 R h Y m x l M D A 1 I C h Q Y W d l I D U p L 0 F 1 d G 9 S Z W 1 v d m V k Q 2 9 s d W 1 u c z E u e 0 N v b H V t b j k s O H 0 m c X V v d D s s J n F 1 b 3 Q 7 U 2 V j d G l v b j E v V G F i b G U w M D U g K F B h Z 2 U g N S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A 1 I C h Q Y W d l I D U p L 0 F 1 d G 9 S Z W 1 v d m V k Q 2 9 s d W 1 u c z E u e 0 N v b H V t b j E s M H 0 m c X V v d D s s J n F 1 b 3 Q 7 U 2 V j d G l v b j E v V G F i b G U w M D U g K F B h Z 2 U g N S k v Q X V 0 b 1 J l b W 9 2 Z W R D b 2 x 1 b W 5 z M S 5 7 Q 2 9 s d W 1 u M i w x f S Z x d W 9 0 O y w m c X V v d D t T Z W N 0 a W 9 u M S 9 U Y W J s Z T A w N S A o U G F n Z S A 1 K S 9 B d X R v U m V t b 3 Z l Z E N v b H V t b n M x L n t D b 2 x 1 b W 4 z L D J 9 J n F 1 b 3 Q 7 L C Z x d W 9 0 O 1 N l Y 3 R p b 2 4 x L 1 R h Y m x l M D A 1 I C h Q Y W d l I D U p L 0 F 1 d G 9 S Z W 1 v d m V k Q 2 9 s d W 1 u c z E u e 0 N v b H V t b j Q s M 3 0 m c X V v d D s s J n F 1 b 3 Q 7 U 2 V j d G l v b j E v V G F i b G U w M D U g K F B h Z 2 U g N S k v Q X V 0 b 1 J l b W 9 2 Z W R D b 2 x 1 b W 5 z M S 5 7 Q 2 9 s d W 1 u N S w 0 f S Z x d W 9 0 O y w m c X V v d D t T Z W N 0 a W 9 u M S 9 U Y W J s Z T A w N S A o U G F n Z S A 1 K S 9 B d X R v U m V t b 3 Z l Z E N v b H V t b n M x L n t D b 2 x 1 b W 4 2 L D V 9 J n F 1 b 3 Q 7 L C Z x d W 9 0 O 1 N l Y 3 R p b 2 4 x L 1 R h Y m x l M D A 1 I C h Q Y W d l I D U p L 0 F 1 d G 9 S Z W 1 v d m V k Q 2 9 s d W 1 u c z E u e 0 N v b H V t b j c s N n 0 m c X V v d D s s J n F 1 b 3 Q 7 U 2 V j d G l v b j E v V G F i b G U w M D U g K F B h Z 2 U g N S k v Q X V 0 b 1 J l b W 9 2 Z W R D b 2 x 1 b W 5 z M S 5 7 Q 2 9 s d W 1 u O C w 3 f S Z x d W 9 0 O y w m c X V v d D t T Z W N 0 a W 9 u M S 9 U Y W J s Z T A w N S A o U G F n Z S A 1 K S 9 B d X R v U m V t b 3 Z l Z E N v b H V t b n M x L n t D b 2 x 1 b W 4 5 L D h 9 J n F 1 b 3 Q 7 L C Z x d W 9 0 O 1 N l Y 3 R p b 2 4 x L 1 R h Y m x l M D A 1 I C h Q Y W d l I D U p L 0 F 1 d G 9 S Z W 1 v d m V k Q 2 9 s d W 1 u c z E u e 0 N v b H V t b j E w L D l 9 J n F 1 b 3 Q 7 X S w m c X V v d D t S Z W x h d G l v b n N o a X B J b m Z v J n F 1 b 3 Q 7 O l t d f S I g L z 4 8 R W 5 0 c n k g V H l w Z T 0 i U X V l c n l H c m 9 1 c E l E I i B W Y W x 1 Z T 0 i c z d h M z h m M T A 2 L W I 3 M z E t N D Y z Y S 1 i N j g 5 L W Y z O G R h M 2 Y 4 M T B l O S I g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N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S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4 V D I w O j E z O j A 0 L j A 1 N T I 5 N D h a I i A v P j x F b n R y e S B U e X B l P S J G a W x s Q 2 9 s d W 1 u V H l w Z X M i I F Z h b H V l P S J z Q X d N R 0 J n T U d B d 1 l H Q 2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0 K S 9 B d X R v U m V t b 3 Z l Z E N v b H V t b n M x L n t D b 2 x 1 b W 4 x L D B 9 J n F 1 b 3 Q 7 L C Z x d W 9 0 O 1 N l Y 3 R p b 2 4 x L 1 R h Y m x l M D A 0 I C h Q Y W d l I D Q p L 0 F 1 d G 9 S Z W 1 v d m V k Q 2 9 s d W 1 u c z E u e 0 N v b H V t b j I s M X 0 m c X V v d D s s J n F 1 b 3 Q 7 U 2 V j d G l v b j E v V G F i b G U w M D Q g K F B h Z 2 U g N C k v Q X V 0 b 1 J l b W 9 2 Z W R D b 2 x 1 b W 5 z M S 5 7 Q 2 9 s d W 1 u M y w y f S Z x d W 9 0 O y w m c X V v d D t T Z W N 0 a W 9 u M S 9 U Y W J s Z T A w N C A o U G F n Z S A 0 K S 9 B d X R v U m V t b 3 Z l Z E N v b H V t b n M x L n t D b 2 x 1 b W 4 0 L D N 9 J n F 1 b 3 Q 7 L C Z x d W 9 0 O 1 N l Y 3 R p b 2 4 x L 1 R h Y m x l M D A 0 I C h Q Y W d l I D Q p L 0 F 1 d G 9 S Z W 1 v d m V k Q 2 9 s d W 1 u c z E u e 0 N v b H V t b j U s N H 0 m c X V v d D s s J n F 1 b 3 Q 7 U 2 V j d G l v b j E v V G F i b G U w M D Q g K F B h Z 2 U g N C k v Q X V 0 b 1 J l b W 9 2 Z W R D b 2 x 1 b W 5 z M S 5 7 Q 2 9 s d W 1 u N i w 1 f S Z x d W 9 0 O y w m c X V v d D t T Z W N 0 a W 9 u M S 9 U Y W J s Z T A w N C A o U G F n Z S A 0 K S 9 B d X R v U m V t b 3 Z l Z E N v b H V t b n M x L n t D b 2 x 1 b W 4 3 L D Z 9 J n F 1 b 3 Q 7 L C Z x d W 9 0 O 1 N l Y 3 R p b 2 4 x L 1 R h Y m x l M D A 0 I C h Q Y W d l I D Q p L 0 F 1 d G 9 S Z W 1 v d m V k Q 2 9 s d W 1 u c z E u e 0 N v b H V t b j g s N 3 0 m c X V v d D s s J n F 1 b 3 Q 7 U 2 V j d G l v b j E v V G F i b G U w M D Q g K F B h Z 2 U g N C k v Q X V 0 b 1 J l b W 9 2 Z W R D b 2 x 1 b W 5 z M S 5 7 Q 2 9 s d W 1 u O S w 4 f S Z x d W 9 0 O y w m c X V v d D t T Z W N 0 a W 9 u M S 9 U Y W J s Z T A w N C A o U G F n Z S A 0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D Q g K F B h Z 2 U g N C k v Q X V 0 b 1 J l b W 9 2 Z W R D b 2 x 1 b W 5 z M S 5 7 Q 2 9 s d W 1 u M S w w f S Z x d W 9 0 O y w m c X V v d D t T Z W N 0 a W 9 u M S 9 U Y W J s Z T A w N C A o U G F n Z S A 0 K S 9 B d X R v U m V t b 3 Z l Z E N v b H V t b n M x L n t D b 2 x 1 b W 4 y L D F 9 J n F 1 b 3 Q 7 L C Z x d W 9 0 O 1 N l Y 3 R p b 2 4 x L 1 R h Y m x l M D A 0 I C h Q Y W d l I D Q p L 0 F 1 d G 9 S Z W 1 v d m V k Q 2 9 s d W 1 u c z E u e 0 N v b H V t b j M s M n 0 m c X V v d D s s J n F 1 b 3 Q 7 U 2 V j d G l v b j E v V G F i b G U w M D Q g K F B h Z 2 U g N C k v Q X V 0 b 1 J l b W 9 2 Z W R D b 2 x 1 b W 5 z M S 5 7 Q 2 9 s d W 1 u N C w z f S Z x d W 9 0 O y w m c X V v d D t T Z W N 0 a W 9 u M S 9 U Y W J s Z T A w N C A o U G F n Z S A 0 K S 9 B d X R v U m V t b 3 Z l Z E N v b H V t b n M x L n t D b 2 x 1 b W 4 1 L D R 9 J n F 1 b 3 Q 7 L C Z x d W 9 0 O 1 N l Y 3 R p b 2 4 x L 1 R h Y m x l M D A 0 I C h Q Y W d l I D Q p L 0 F 1 d G 9 S Z W 1 v d m V k Q 2 9 s d W 1 u c z E u e 0 N v b H V t b j Y s N X 0 m c X V v d D s s J n F 1 b 3 Q 7 U 2 V j d G l v b j E v V G F i b G U w M D Q g K F B h Z 2 U g N C k v Q X V 0 b 1 J l b W 9 2 Z W R D b 2 x 1 b W 5 z M S 5 7 Q 2 9 s d W 1 u N y w 2 f S Z x d W 9 0 O y w m c X V v d D t T Z W N 0 a W 9 u M S 9 U Y W J s Z T A w N C A o U G F n Z S A 0 K S 9 B d X R v U m V t b 3 Z l Z E N v b H V t b n M x L n t D b 2 x 1 b W 4 4 L D d 9 J n F 1 b 3 Q 7 L C Z x d W 9 0 O 1 N l Y 3 R p b 2 4 x L 1 R h Y m x l M D A 0 I C h Q Y W d l I D Q p L 0 F 1 d G 9 S Z W 1 v d m V k Q 2 9 s d W 1 u c z E u e 0 N v b H V t b j k s O H 0 m c X V v d D s s J n F 1 b 3 Q 7 U 2 V j d G l v b j E v V G F i b G U w M D Q g K F B h Z 2 U g N C k v Q X V 0 b 1 J l b W 9 2 Z W R D b 2 x 1 b W 5 z M S 5 7 Q 2 9 s d W 1 u M T A s O X 0 m c X V v d D t d L C Z x d W 9 0 O 1 J l b G F 0 a W 9 u c 2 h p c E l u Z m 8 m c X V v d D s 6 W 1 1 9 I i A v P j x F b n R y e S B U e X B l P S J R d W V y e U d y b 3 V w S U Q i I F Z h b H V l P S J z N 2 E z O G Y x M D Y t Y j c z M S 0 0 N j N h L W I 2 O D k t Z j M 4 Z G E z Z j g x M G U 5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0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h U M j A 6 M T M 6 M D Q u M T M w M z A w N V o i I C 8 + P E V u d H J 5 I F R 5 c G U 9 I k Z p b G x D b 2 x 1 b W 5 U e X B l c y I g V m F s d W U 9 I n N B d 0 1 H Q m d N R 0 F 3 W U d D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M p L 0 F 1 d G 9 S Z W 1 v d m V k Q 2 9 s d W 1 u c z E u e 0 N v b H V t b j E s M H 0 m c X V v d D s s J n F 1 b 3 Q 7 U 2 V j d G l v b j E v V G F i b G U w M D M g K F B h Z 2 U g M y k v Q X V 0 b 1 J l b W 9 2 Z W R D b 2 x 1 b W 5 z M S 5 7 Q 2 9 s d W 1 u M i w x f S Z x d W 9 0 O y w m c X V v d D t T Z W N 0 a W 9 u M S 9 U Y W J s Z T A w M y A o U G F n Z S A z K S 9 B d X R v U m V t b 3 Z l Z E N v b H V t b n M x L n t D b 2 x 1 b W 4 z L D J 9 J n F 1 b 3 Q 7 L C Z x d W 9 0 O 1 N l Y 3 R p b 2 4 x L 1 R h Y m x l M D A z I C h Q Y W d l I D M p L 0 F 1 d G 9 S Z W 1 v d m V k Q 2 9 s d W 1 u c z E u e 0 N v b H V t b j Q s M 3 0 m c X V v d D s s J n F 1 b 3 Q 7 U 2 V j d G l v b j E v V G F i b G U w M D M g K F B h Z 2 U g M y k v Q X V 0 b 1 J l b W 9 2 Z W R D b 2 x 1 b W 5 z M S 5 7 Q 2 9 s d W 1 u N S w 0 f S Z x d W 9 0 O y w m c X V v d D t T Z W N 0 a W 9 u M S 9 U Y W J s Z T A w M y A o U G F n Z S A z K S 9 B d X R v U m V t b 3 Z l Z E N v b H V t b n M x L n t D b 2 x 1 b W 4 2 L D V 9 J n F 1 b 3 Q 7 L C Z x d W 9 0 O 1 N l Y 3 R p b 2 4 x L 1 R h Y m x l M D A z I C h Q Y W d l I D M p L 0 F 1 d G 9 S Z W 1 v d m V k Q 2 9 s d W 1 u c z E u e 0 N v b H V t b j c s N n 0 m c X V v d D s s J n F 1 b 3 Q 7 U 2 V j d G l v b j E v V G F i b G U w M D M g K F B h Z 2 U g M y k v Q X V 0 b 1 J l b W 9 2 Z W R D b 2 x 1 b W 5 z M S 5 7 Q 2 9 s d W 1 u O C w 3 f S Z x d W 9 0 O y w m c X V v d D t T Z W N 0 a W 9 u M S 9 U Y W J s Z T A w M y A o U G F n Z S A z K S 9 B d X R v U m V t b 3 Z l Z E N v b H V t b n M x L n t D b 2 x 1 b W 4 5 L D h 9 J n F 1 b 3 Q 7 L C Z x d W 9 0 O 1 N l Y 3 R p b 2 4 x L 1 R h Y m x l M D A z I C h Q Y W d l I D M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w M y A o U G F n Z S A z K S 9 B d X R v U m V t b 3 Z l Z E N v b H V t b n M x L n t D b 2 x 1 b W 4 x L D B 9 J n F 1 b 3 Q 7 L C Z x d W 9 0 O 1 N l Y 3 R p b 2 4 x L 1 R h Y m x l M D A z I C h Q Y W d l I D M p L 0 F 1 d G 9 S Z W 1 v d m V k Q 2 9 s d W 1 u c z E u e 0 N v b H V t b j I s M X 0 m c X V v d D s s J n F 1 b 3 Q 7 U 2 V j d G l v b j E v V G F i b G U w M D M g K F B h Z 2 U g M y k v Q X V 0 b 1 J l b W 9 2 Z W R D b 2 x 1 b W 5 z M S 5 7 Q 2 9 s d W 1 u M y w y f S Z x d W 9 0 O y w m c X V v d D t T Z W N 0 a W 9 u M S 9 U Y W J s Z T A w M y A o U G F n Z S A z K S 9 B d X R v U m V t b 3 Z l Z E N v b H V t b n M x L n t D b 2 x 1 b W 4 0 L D N 9 J n F 1 b 3 Q 7 L C Z x d W 9 0 O 1 N l Y 3 R p b 2 4 x L 1 R h Y m x l M D A z I C h Q Y W d l I D M p L 0 F 1 d G 9 S Z W 1 v d m V k Q 2 9 s d W 1 u c z E u e 0 N v b H V t b j U s N H 0 m c X V v d D s s J n F 1 b 3 Q 7 U 2 V j d G l v b j E v V G F i b G U w M D M g K F B h Z 2 U g M y k v Q X V 0 b 1 J l b W 9 2 Z W R D b 2 x 1 b W 5 z M S 5 7 Q 2 9 s d W 1 u N i w 1 f S Z x d W 9 0 O y w m c X V v d D t T Z W N 0 a W 9 u M S 9 U Y W J s Z T A w M y A o U G F n Z S A z K S 9 B d X R v U m V t b 3 Z l Z E N v b H V t b n M x L n t D b 2 x 1 b W 4 3 L D Z 9 J n F 1 b 3 Q 7 L C Z x d W 9 0 O 1 N l Y 3 R p b 2 4 x L 1 R h Y m x l M D A z I C h Q Y W d l I D M p L 0 F 1 d G 9 S Z W 1 v d m V k Q 2 9 s d W 1 u c z E u e 0 N v b H V t b j g s N 3 0 m c X V v d D s s J n F 1 b 3 Q 7 U 2 V j d G l v b j E v V G F i b G U w M D M g K F B h Z 2 U g M y k v Q X V 0 b 1 J l b W 9 2 Z W R D b 2 x 1 b W 5 z M S 5 7 Q 2 9 s d W 1 u O S w 4 f S Z x d W 9 0 O y w m c X V v d D t T Z W N 0 a W 9 u M S 9 U Y W J s Z T A w M y A o U G F n Z S A z K S 9 B d X R v U m V t b 3 Z l Z E N v b H V t b n M x L n t D b 2 x 1 b W 4 x M C w 5 f S Z x d W 9 0 O 1 0 s J n F 1 b 3 Q 7 U m V s Y X R p b 2 5 z a G l w S W 5 m b y Z x d W 9 0 O z p b X X 0 i I C 8 + P E V u d H J 5 I F R 5 c G U 9 I l F 1 Z X J 5 R 3 J v d X B J R C I g V m F s d W U 9 I n M 3 Y T M 4 Z j E w N i 1 i N z M x L T Q 2 M 2 E t Y j Y 4 O S 1 m M z h k Y T N m O D E w Z T k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O F Q y M D o x M z o w N C 4 x O D E z O D A 0 W i I g L z 4 8 R W 5 0 c n k g V H l w Z T 0 i R m l s b E N v b H V t b l R 5 c G V z I i B W Y W x 1 Z T 0 i c 0 F 3 T U d C Z 0 1 H Q X d Z R 0 N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i k v Q X V 0 b 1 J l b W 9 2 Z W R D b 2 x 1 b W 5 z M S 5 7 Q 2 9 s d W 1 u M S w w f S Z x d W 9 0 O y w m c X V v d D t T Z W N 0 a W 9 u M S 9 U Y W J s Z T A w M i A o U G F n Z S A y K S 9 B d X R v U m V t b 3 Z l Z E N v b H V t b n M x L n t D b 2 x 1 b W 4 y L D F 9 J n F 1 b 3 Q 7 L C Z x d W 9 0 O 1 N l Y 3 R p b 2 4 x L 1 R h Y m x l M D A y I C h Q Y W d l I D I p L 0 F 1 d G 9 S Z W 1 v d m V k Q 2 9 s d W 1 u c z E u e 0 N v b H V t b j M s M n 0 m c X V v d D s s J n F 1 b 3 Q 7 U 2 V j d G l v b j E v V G F i b G U w M D I g K F B h Z 2 U g M i k v Q X V 0 b 1 J l b W 9 2 Z W R D b 2 x 1 b W 5 z M S 5 7 Q 2 9 s d W 1 u N C w z f S Z x d W 9 0 O y w m c X V v d D t T Z W N 0 a W 9 u M S 9 U Y W J s Z T A w M i A o U G F n Z S A y K S 9 B d X R v U m V t b 3 Z l Z E N v b H V t b n M x L n t D b 2 x 1 b W 4 1 L D R 9 J n F 1 b 3 Q 7 L C Z x d W 9 0 O 1 N l Y 3 R p b 2 4 x L 1 R h Y m x l M D A y I C h Q Y W d l I D I p L 0 F 1 d G 9 S Z W 1 v d m V k Q 2 9 s d W 1 u c z E u e 0 N v b H V t b j Y s N X 0 m c X V v d D s s J n F 1 b 3 Q 7 U 2 V j d G l v b j E v V G F i b G U w M D I g K F B h Z 2 U g M i k v Q X V 0 b 1 J l b W 9 2 Z W R D b 2 x 1 b W 5 z M S 5 7 Q 2 9 s d W 1 u N y w 2 f S Z x d W 9 0 O y w m c X V v d D t T Z W N 0 a W 9 u M S 9 U Y W J s Z T A w M i A o U G F n Z S A y K S 9 B d X R v U m V t b 3 Z l Z E N v b H V t b n M x L n t D b 2 x 1 b W 4 4 L D d 9 J n F 1 b 3 Q 7 L C Z x d W 9 0 O 1 N l Y 3 R p b 2 4 x L 1 R h Y m x l M D A y I C h Q Y W d l I D I p L 0 F 1 d G 9 S Z W 1 v d m V k Q 2 9 s d W 1 u c z E u e 0 N v b H V t b j k s O H 0 m c X V v d D s s J n F 1 b 3 Q 7 U 2 V j d G l v b j E v V G F i b G U w M D I g K F B h Z 2 U g M i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A y I C h Q Y W d l I D I p L 0 F 1 d G 9 S Z W 1 v d m V k Q 2 9 s d W 1 u c z E u e 0 N v b H V t b j E s M H 0 m c X V v d D s s J n F 1 b 3 Q 7 U 2 V j d G l v b j E v V G F i b G U w M D I g K F B h Z 2 U g M i k v Q X V 0 b 1 J l b W 9 2 Z W R D b 2 x 1 b W 5 z M S 5 7 Q 2 9 s d W 1 u M i w x f S Z x d W 9 0 O y w m c X V v d D t T Z W N 0 a W 9 u M S 9 U Y W J s Z T A w M i A o U G F n Z S A y K S 9 B d X R v U m V t b 3 Z l Z E N v b H V t b n M x L n t D b 2 x 1 b W 4 z L D J 9 J n F 1 b 3 Q 7 L C Z x d W 9 0 O 1 N l Y 3 R p b 2 4 x L 1 R h Y m x l M D A y I C h Q Y W d l I D I p L 0 F 1 d G 9 S Z W 1 v d m V k Q 2 9 s d W 1 u c z E u e 0 N v b H V t b j Q s M 3 0 m c X V v d D s s J n F 1 b 3 Q 7 U 2 V j d G l v b j E v V G F i b G U w M D I g K F B h Z 2 U g M i k v Q X V 0 b 1 J l b W 9 2 Z W R D b 2 x 1 b W 5 z M S 5 7 Q 2 9 s d W 1 u N S w 0 f S Z x d W 9 0 O y w m c X V v d D t T Z W N 0 a W 9 u M S 9 U Y W J s Z T A w M i A o U G F n Z S A y K S 9 B d X R v U m V t b 3 Z l Z E N v b H V t b n M x L n t D b 2 x 1 b W 4 2 L D V 9 J n F 1 b 3 Q 7 L C Z x d W 9 0 O 1 N l Y 3 R p b 2 4 x L 1 R h Y m x l M D A y I C h Q Y W d l I D I p L 0 F 1 d G 9 S Z W 1 v d m V k Q 2 9 s d W 1 u c z E u e 0 N v b H V t b j c s N n 0 m c X V v d D s s J n F 1 b 3 Q 7 U 2 V j d G l v b j E v V G F i b G U w M D I g K F B h Z 2 U g M i k v Q X V 0 b 1 J l b W 9 2 Z W R D b 2 x 1 b W 5 z M S 5 7 Q 2 9 s d W 1 u O C w 3 f S Z x d W 9 0 O y w m c X V v d D t T Z W N 0 a W 9 u M S 9 U Y W J s Z T A w M i A o U G F n Z S A y K S 9 B d X R v U m V t b 3 Z l Z E N v b H V t b n M x L n t D b 2 x 1 b W 4 5 L D h 9 J n F 1 b 3 Q 7 L C Z x d W 9 0 O 1 N l Y 3 R p b 2 4 x L 1 R h Y m x l M D A y I C h Q Y W d l I D I p L 0 F 1 d G 9 S Z W 1 v d m V k Q 2 9 s d W 1 u c z E u e 0 N v b H V t b j E w L D l 9 J n F 1 b 3 Q 7 X S w m c X V v d D t S Z W x h d G l v b n N o a X B J b m Z v J n F 1 b 3 Q 7 O l t d f S I g L z 4 8 R W 5 0 c n k g V H l w Z T 0 i U X V l c n l H c m 9 1 c E l E I i B W Y W x 1 Z T 0 i c z d h M z h m M T A 2 L W I 3 M z E t N D Y z Y S 1 i N j g 5 L W Y z O G R h M 2 Y 4 M T B l O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4 V D I w O j E z O j A 1 L j Q w M D A 0 O D h a I i A v P j x F b n R y e S B U e X B l P S J G a W x s Q 2 9 s d W 1 u V H l w Z X M i I F Z h b H V l P S J z Q X d N R 0 J n T U d C Z 1 l H Q 2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s s J n F 1 b 3 Q 7 U 2 V j d G l v b j E v V G F i b G U w M D E g K F B h Z 2 U g M S k v Q X V 0 b 1 J l b W 9 2 Z W R D b 2 x 1 b W 5 z M S 5 7 Q 2 9 s d W 1 u N i w 1 f S Z x d W 9 0 O y w m c X V v d D t T Z W N 0 a W 9 u M S 9 U Y W J s Z T A w M S A o U G F n Z S A x K S 9 B d X R v U m V t b 3 Z l Z E N v b H V t b n M x L n t D b 2 x 1 b W 4 3 L D Z 9 J n F 1 b 3 Q 7 L C Z x d W 9 0 O 1 N l Y 3 R p b 2 4 x L 1 R h Y m x l M D A x I C h Q Y W d l I D E p L 0 F 1 d G 9 S Z W 1 v d m V k Q 2 9 s d W 1 u c z E u e 0 N v b H V t b j g s N 3 0 m c X V v d D s s J n F 1 b 3 Q 7 U 2 V j d G l v b j E v V G F i b G U w M D E g K F B h Z 2 U g M S k v Q X V 0 b 1 J l b W 9 2 Z W R D b 2 x 1 b W 5 z M S 5 7 Q 2 9 s d W 1 u O S w 4 f S Z x d W 9 0 O y w m c X V v d D t T Z W N 0 a W 9 u M S 9 U Y W J s Z T A w M S A o U G F n Z S A x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s s J n F 1 b 3 Q 7 U 2 V j d G l v b j E v V G F i b G U w M D E g K F B h Z 2 U g M S k v Q X V 0 b 1 J l b W 9 2 Z W R D b 2 x 1 b W 5 z M S 5 7 Q 2 9 s d W 1 u N C w z f S Z x d W 9 0 O y w m c X V v d D t T Z W N 0 a W 9 u M S 9 U Y W J s Z T A w M S A o U G F n Z S A x K S 9 B d X R v U m V t b 3 Z l Z E N v b H V t b n M x L n t D b 2 x 1 b W 4 1 L D R 9 J n F 1 b 3 Q 7 L C Z x d W 9 0 O 1 N l Y 3 R p b 2 4 x L 1 R h Y m x l M D A x I C h Q Y W d l I D E p L 0 F 1 d G 9 S Z W 1 v d m V k Q 2 9 s d W 1 u c z E u e 0 N v b H V t b j Y s N X 0 m c X V v d D s s J n F 1 b 3 Q 7 U 2 V j d G l v b j E v V G F i b G U w M D E g K F B h Z 2 U g M S k v Q X V 0 b 1 J l b W 9 2 Z W R D b 2 x 1 b W 5 z M S 5 7 Q 2 9 s d W 1 u N y w 2 f S Z x d W 9 0 O y w m c X V v d D t T Z W N 0 a W 9 u M S 9 U Y W J s Z T A w M S A o U G F n Z S A x K S 9 B d X R v U m V t b 3 Z l Z E N v b H V t b n M x L n t D b 2 x 1 b W 4 4 L D d 9 J n F 1 b 3 Q 7 L C Z x d W 9 0 O 1 N l Y 3 R p b 2 4 x L 1 R h Y m x l M D A x I C h Q Y W d l I D E p L 0 F 1 d G 9 S Z W 1 v d m V k Q 2 9 s d W 1 u c z E u e 0 N v b H V t b j k s O H 0 m c X V v d D s s J n F 1 b 3 Q 7 U 2 V j d G l v b j E v V G F i b G U w M D E g K F B h Z 2 U g M S k v Q X V 0 b 1 J l b W 9 2 Z W R D b 2 x 1 b W 5 z M S 5 7 Q 2 9 s d W 1 u M T A s O X 0 m c X V v d D t d L C Z x d W 9 0 O 1 J l b G F 0 a W 9 u c 2 h p c E l u Z m 8 m c X V v d D s 6 W 1 1 9 I i A v P j x F b n R y e S B U e X B l P S J R d W V y e U d y b 3 V w S U Q i I F Z h b H V l P S J z N 2 E z O G Y x M D Y t Y j c z M S 0 0 N j N h L W I 2 O D k t Z j M 4 Z G E z Z j g x M G U 5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3 J T I w K F B h Z 2 U l M j A y N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Y l M j A o U G F n Z S U y M D I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S U y M C h Q Y W d l J T I w M j U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0 J T I w K F B h Z 2 U l M j A y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M l M j A o U G F n Z S U y M D I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i U y M C h Q Y W d l J T I w M j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x J T I w K F B h Z 2 U l M j A y M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I w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T k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x O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E 3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M T Y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x N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E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x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E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M T A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5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O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c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Q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g l M j A o U G F n Z S U y M D I 4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O S U y M C h Q Y W d l J T I w M j k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w J T I w K F B h Z 2 U l M j A z M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E l M j A o U G F n Z S U y M D M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i U y M C h Q Y W d l J T I w M z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z J T I w K F B h Z 2 U l M j A z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Q l M j A o U G F n Z S U y M D M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S U y M C h Q Y W d l J T I w M z U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3 J T I w K F B h Z 2 U l M j A z N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g l M j A o U G F n Z S U y M D M 4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J l c 2 N l b n R h c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y Z X N j Z W 5 0 Y X I x L 0 F 1 d G 9 S Z W 1 v d m V k Q 2 9 s d W 1 u c z E u e 0 N v b H V t b j E s M H 0 m c X V v d D s s J n F 1 b 3 Q 7 U 2 V j d G l v b j E v Q W N y Z X N j Z W 5 0 Y X I x L 0 F 1 d G 9 S Z W 1 v d m V k Q 2 9 s d W 1 u c z E u e 0 N v b H V t b j I s M X 0 m c X V v d D s s J n F 1 b 3 Q 7 U 2 V j d G l v b j E v Q W N y Z X N j Z W 5 0 Y X I x L 0 F 1 d G 9 S Z W 1 v d m V k Q 2 9 s d W 1 u c z E u e 0 N v b H V t b j M s M n 0 m c X V v d D s s J n F 1 b 3 Q 7 U 2 V j d G l v b j E v Q W N y Z X N j Z W 5 0 Y X I x L 0 F 1 d G 9 S Z W 1 v d m V k Q 2 9 s d W 1 u c z E u e 0 N v b H V t b j Q s M 3 0 m c X V v d D s s J n F 1 b 3 Q 7 U 2 V j d G l v b j E v Q W N y Z X N j Z W 5 0 Y X I x L 0 F 1 d G 9 S Z W 1 v d m V k Q 2 9 s d W 1 u c z E u e 0 N v b H V t b j U s N H 0 m c X V v d D s s J n F 1 b 3 Q 7 U 2 V j d G l v b j E v Q W N y Z X N j Z W 5 0 Y X I x L 0 F 1 d G 9 S Z W 1 v d m V k Q 2 9 s d W 1 u c z E u e 0 N v b H V t b j Y s N X 0 m c X V v d D s s J n F 1 b 3 Q 7 U 2 V j d G l v b j E v Q W N y Z X N j Z W 5 0 Y X I x L 0 F 1 d G 9 S Z W 1 v d m V k Q 2 9 s d W 1 u c z E u e 0 N v b H V t b j c s N n 0 m c X V v d D s s J n F 1 b 3 Q 7 U 2 V j d G l v b j E v Q W N y Z X N j Z W 5 0 Y X I x L 0 F 1 d G 9 S Z W 1 v d m V k Q 2 9 s d W 1 u c z E u e 0 N v b H V t b j g s N 3 0 m c X V v d D s s J n F 1 b 3 Q 7 U 2 V j d G l v b j E v Q W N y Z X N j Z W 5 0 Y X I x L 0 F 1 d G 9 S Z W 1 v d m V k Q 2 9 s d W 1 u c z E u e 0 N v b H V t b j k s O H 0 m c X V v d D s s J n F 1 b 3 Q 7 U 2 V j d G l v b j E v Q W N y Z X N j Z W 5 0 Y X I x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B Y 3 J l c 2 N l b n R h c j E v Q X V 0 b 1 J l b W 9 2 Z W R D b 2 x 1 b W 5 z M S 5 7 Q 2 9 s d W 1 u M S w w f S Z x d W 9 0 O y w m c X V v d D t T Z W N 0 a W 9 u M S 9 B Y 3 J l c 2 N l b n R h c j E v Q X V 0 b 1 J l b W 9 2 Z W R D b 2 x 1 b W 5 z M S 5 7 Q 2 9 s d W 1 u M i w x f S Z x d W 9 0 O y w m c X V v d D t T Z W N 0 a W 9 u M S 9 B Y 3 J l c 2 N l b n R h c j E v Q X V 0 b 1 J l b W 9 2 Z W R D b 2 x 1 b W 5 z M S 5 7 Q 2 9 s d W 1 u M y w y f S Z x d W 9 0 O y w m c X V v d D t T Z W N 0 a W 9 u M S 9 B Y 3 J l c 2 N l b n R h c j E v Q X V 0 b 1 J l b W 9 2 Z W R D b 2 x 1 b W 5 z M S 5 7 Q 2 9 s d W 1 u N C w z f S Z x d W 9 0 O y w m c X V v d D t T Z W N 0 a W 9 u M S 9 B Y 3 J l c 2 N l b n R h c j E v Q X V 0 b 1 J l b W 9 2 Z W R D b 2 x 1 b W 5 z M S 5 7 Q 2 9 s d W 1 u N S w 0 f S Z x d W 9 0 O y w m c X V v d D t T Z W N 0 a W 9 u M S 9 B Y 3 J l c 2 N l b n R h c j E v Q X V 0 b 1 J l b W 9 2 Z W R D b 2 x 1 b W 5 z M S 5 7 Q 2 9 s d W 1 u N i w 1 f S Z x d W 9 0 O y w m c X V v d D t T Z W N 0 a W 9 u M S 9 B Y 3 J l c 2 N l b n R h c j E v Q X V 0 b 1 J l b W 9 2 Z W R D b 2 x 1 b W 5 z M S 5 7 Q 2 9 s d W 1 u N y w 2 f S Z x d W 9 0 O y w m c X V v d D t T Z W N 0 a W 9 u M S 9 B Y 3 J l c 2 N l b n R h c j E v Q X V 0 b 1 J l b W 9 2 Z W R D b 2 x 1 b W 5 z M S 5 7 Q 2 9 s d W 1 u O C w 3 f S Z x d W 9 0 O y w m c X V v d D t T Z W N 0 a W 9 u M S 9 B Y 3 J l c 2 N l b n R h c j E v Q X V 0 b 1 J l b W 9 2 Z W R D b 2 x 1 b W 5 z M S 5 7 Q 2 9 s d W 1 u O S w 4 f S Z x d W 9 0 O y w m c X V v d D t T Z W N 0 a W 9 u M S 9 B Y 3 J l c 2 N l b n R h c j E v Q X V 0 b 1 J l b W 9 2 Z W R D b 2 x 1 b W 5 z M S 5 7 Q 2 9 s d W 1 u M T A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E N v b H V t b l R 5 c G V z I i B W Y W x 1 Z T 0 i c 0 F 3 T U d C Z 0 1 H Q U F Z R 0 N n P T 0 i I C 8 + P E V u d H J 5 I F R 5 c G U 9 I k Z p b G x M Y X N 0 V X B k Y X R l Z C I g V m F s d W U 9 I m Q y M D I z L T A 4 L T I 4 V D I w O j E 0 O j E y L j c 1 M D E y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I w I i A v P j x F b n R y e S B U e X B l P S J B Z G R l Z F R v R G F 0 Y U 1 v Z G V s I i B W Y W x 1 Z T 0 i b D A i I C 8 + P E V u d H J 5 I F R 5 c G U 9 I k Z p b G x U Y X J n Z X Q i I F Z h b H V l P S J z Q W N y Z X N j Z W 5 0 Y X I x I i A v P j x F b n R y e S B U e X B l P S J R d W V y e U l E I i B W Y W x 1 Z T 0 i c z E 4 Z T Q z Z G F j L T E 0 M T Y t N G U 4 N y 0 4 N z U w L W M 0 Z T U x Y m E 3 O D Q y N C I g L z 4 8 R W 5 0 c n k g V H l w Z T 0 i R m l s b G V k Q 2 9 t c G x l d G V S Z X N 1 b H R U b 1 d v c m t z a G V l d C I g V m F s d W U 9 I m w x I i A v P j x F b n R y e S B U e X B l P S J R d W V y e U d y b 3 V w S U Q i I F Z h b H V l P S J z N 2 E z O G Y x M D Y t Y j c z M S 0 0 N j N h L W I 2 O D k t Z j M 4 Z G E z Z j g x M G U 5 I i A v P j w v U 3 R h Y m x l R W 5 0 c m l l c z 4 8 L 0 l 0 Z W 0 + P E l 0 Z W 0 + P E l 0 Z W 1 M b 2 N h d G l v b j 4 8 S X R l b V R 5 c G U + R m 9 y b X V s Y T w v S X R l b V R 5 c G U + P E l 0 Z W 1 Q Y X R o P l N l Y 3 R p b 2 4 x L 0 F j c m V z Y 2 V u d G F y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k l M j A o U G F n Z S U y M D M 5 K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5 J T I w K F B h Z 2 U l M j A z O S k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k l M j A o U G F n Z S U y M D M 5 K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E y Z j Q 3 Z j E 1 L T A 1 O D M t N D B j M i 0 4 Y z F h L W Y 2 O D E 2 Z m E 0 Y z g z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z L T A 4 L T I 4 V D I w O j Q 0 O j I 5 L j A 0 O D g 0 N D F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l M j A o M i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E y Z j Q 3 Z j E 1 L T A 1 O D M t N D B j M i 0 4 Y z F h L W Y 2 O D E 2 Z m E 0 Y z g z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O F Q y M D o 0 M z o y M S 4 y M T A z M j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i k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l M j A o M i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J T I w K D I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M m Y 0 N 2 Y x N S 0 w N T g z L T Q w Y z I t O G M x Y S 1 m N j g x N m Z h N G M 4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g t M j h U M j A 6 N D M 6 M j E u M j E 3 M z E w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M p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J T I w K D I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S U y M C g y K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T J m N D d m M T U t M D U 4 M y 0 0 M G M y L T h j M W E t Z j Y 4 M T Z m Y T R j O D M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4 V D I w O j Q z O j I x L j I x N z M x M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0 K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S U y M C g y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S k l M j A o M i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E y Z j Q 3 Z j E 1 L T A 1 O D M t N D B j M i 0 4 Y z F h L W Y 2 O D E 2 Z m E 0 Y z g z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O F Q y M D o 0 M z o y M S 4 y M z I 5 N j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N S k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S k l M j A o M i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S k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Y p J T I w K D I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M m Y 0 N 2 Y x N S 0 w N T g z L T Q w Y z I t O G M x Y S 1 m N j g x N m Z h N G M 4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g t M j h U M j A 6 N D M 6 M j E u M j Q 1 N D g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Y p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Y p J T I w K D I p L 1 R h Y m x l M D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Y p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3 K S U y M C g y K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T J m N D d m M T U t M D U 4 M y 0 0 M G M y L T h j M W E t Z j Y 4 M T Z m Y T R j O D M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4 V D I w O j Q z O j I x L j I 2 M T E y M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M D A 3 J T I w K F B h Z 2 U l M j A 3 K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3 K S U y M C g y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3 K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O C k l M j A o M i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E y Z j Q 3 Z j E 1 L T A 1 O D M t N D B j M i 0 4 Y z F h L W Y 2 O D E 2 Z m E 0 Y z g z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O F Q y M D o 0 M z o y M S 4 y N z Y 3 N D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A w O C U y M C h Q Y W d l J T I w O C k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O C k l M j A o M i k v V G F i b G U w M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O C k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A l M j A o U G F n Z S U y M D E w K S U y M C g y K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T J m N D d m M T U t M D U 4 M y 0 0 M G M y L T h j M W E t Z j Y 4 M T Z m Y T R j O D M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4 V D I w O j Q z O j I x L j I 5 M j M 3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M D E w J T I w K F B h Z 2 U l M j A x M C k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M T A p J T I w K D I p L 1 R h Y m x l M D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A l M j A o U G F n Z S U y M D E w K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M T E p J T I w K D I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M m Y 0 N 2 Y x N S 0 w N T g z L T Q w Y z I t O G M x Y S 1 m N j g x N m Z h N G M 4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g t M j h U M j A 6 N D M 6 M j E u M z A 3 O T k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w M T E l M j A o U G F n Z S U y M D E x K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x M S k l M j A o M i k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M T I p J T I w K D I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M m Y 0 N 2 Y x N S 0 w N T g z L T Q w Y z I t O G M x Y S 1 m N j g x N m Z h N G M 4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g t M j h U M j A 6 N D M 6 M j E u M z I z N j E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w M T I l M j A o U G F n Z S U y M D E y K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x M i k l M j A o M i k v V G F i b G U w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M T I p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x M y k l M j A o M i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E y Z j Q 3 Z j E 1 L T A 1 O D M t N D B j M i 0 4 Y z F h L W Y 2 O D E 2 Z m E 0 Y z g z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O F Q y M D o 0 M z o y M S 4 z N D E 5 N j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A x M y U y M C h Q Y W d l J T I w M T M p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E z K S U y M C g y K S 9 U Y W J s Z T A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x M y k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E 0 K S U y M C g y K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T J m N D d m M T U t M D U 4 M y 0 0 M G M y L T h j M W E t Z j Y 4 M T Z m Y T R j O D M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4 V D I w O j Q z O j I x L j M 1 M j Y 3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M D E 0 J T I w K F B h Z 2 U l M j A x N C k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M T Q p J T I w K D I p L 1 R h Y m x l M D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E 0 K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M T U p J T I w K D I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M m Y 0 N 2 Y x N S 0 w N T g z L T Q w Y z I t O G M x Y S 1 m N j g x N m Z h N G M 4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g t M j h U M j A 6 N D M 6 M j E u M z Y y N j g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w M T U l M j A o U G F n Z S U y M D E 1 K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x N S k l M j A o M i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M T U p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2 J T I w K F B h Z 2 U l M j A x N i k l M j A o M i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E y Z j Q 3 Z j E 1 L T A 1 O D M t N D B j M i 0 4 Y z F h L W Y 2 O D E 2 Z m E 0 Y z g z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O F Q y M D o 0 M z o y M S 4 z O D M 5 M j M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A x N i U y M C h Q Y W d l J T I w M T Y p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E 2 K S U y M C g y K S 9 U Y W J s Z T A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2 J T I w K F B h Z 2 U l M j A x N i k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E 3 K S U y M C g y K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T J m N D d m M T U t M D U 4 M y 0 0 M G M y L T h j M W E t Z j Y 4 M T Z m Y T R j O D M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4 V D I w O j Q z O j I x L j M 4 M z k y M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M D E 3 J T I w K F B h Z 2 U l M j A x N y k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c p J T I w K D I p L 1 R h Y m x l M D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E 3 K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M T E p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y Z X N j Z W 5 0 Y X I y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M m Y 0 N 2 Y x N S 0 w N T g z L T Q w Y z I t O G M x Y S 1 m N j g x N m Z h N G M 4 M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h U M j A 6 N D Q 6 M z g u N D c 2 O T M w M F o i I C 8 + P E V u d H J 5 I F R 5 c G U 9 I k Z p b G x D b 2 x 1 b W 5 U e X B l c y I g V m F s d W U 9 I n N B d 0 1 H Q m d N R 0 F B W U d D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c m V z Y 2 V u d G F y M i 9 B d X R v U m V t b 3 Z l Z E N v b H V t b n M x L n t D b 2 x 1 b W 4 x L D B 9 J n F 1 b 3 Q 7 L C Z x d W 9 0 O 1 N l Y 3 R p b 2 4 x L 0 F j c m V z Y 2 V u d G F y M i 9 B d X R v U m V t b 3 Z l Z E N v b H V t b n M x L n t D b 2 x 1 b W 4 y L D F 9 J n F 1 b 3 Q 7 L C Z x d W 9 0 O 1 N l Y 3 R p b 2 4 x L 0 F j c m V z Y 2 V u d G F y M i 9 B d X R v U m V t b 3 Z l Z E N v b H V t b n M x L n t D b 2 x 1 b W 4 z L D J 9 J n F 1 b 3 Q 7 L C Z x d W 9 0 O 1 N l Y 3 R p b 2 4 x L 0 F j c m V z Y 2 V u d G F y M i 9 B d X R v U m V t b 3 Z l Z E N v b H V t b n M x L n t D b 2 x 1 b W 4 0 L D N 9 J n F 1 b 3 Q 7 L C Z x d W 9 0 O 1 N l Y 3 R p b 2 4 x L 0 F j c m V z Y 2 V u d G F y M i 9 B d X R v U m V t b 3 Z l Z E N v b H V t b n M x L n t D b 2 x 1 b W 4 1 L D R 9 J n F 1 b 3 Q 7 L C Z x d W 9 0 O 1 N l Y 3 R p b 2 4 x L 0 F j c m V z Y 2 V u d G F y M i 9 B d X R v U m V t b 3 Z l Z E N v b H V t b n M x L n t D b 2 x 1 b W 4 2 L D V 9 J n F 1 b 3 Q 7 L C Z x d W 9 0 O 1 N l Y 3 R p b 2 4 x L 0 F j c m V z Y 2 V u d G F y M i 9 B d X R v U m V t b 3 Z l Z E N v b H V t b n M x L n t D b 2 x 1 b W 4 3 L D Z 9 J n F 1 b 3 Q 7 L C Z x d W 9 0 O 1 N l Y 3 R p b 2 4 x L 0 F j c m V z Y 2 V u d G F y M i 9 B d X R v U m V t b 3 Z l Z E N v b H V t b n M x L n t D b 2 x 1 b W 4 4 L D d 9 J n F 1 b 3 Q 7 L C Z x d W 9 0 O 1 N l Y 3 R p b 2 4 x L 0 F j c m V z Y 2 V u d G F y M i 9 B d X R v U m V t b 3 Z l Z E N v b H V t b n M x L n t D b 2 x 1 b W 4 5 L D h 9 J n F 1 b 3 Q 7 L C Z x d W 9 0 O 1 N l Y 3 R p b 2 4 x L 0 F j c m V z Y 2 V u d G F y M i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W N y Z X N j Z W 5 0 Y X I y L 0 F 1 d G 9 S Z W 1 v d m V k Q 2 9 s d W 1 u c z E u e 0 N v b H V t b j E s M H 0 m c X V v d D s s J n F 1 b 3 Q 7 U 2 V j d G l v b j E v Q W N y Z X N j Z W 5 0 Y X I y L 0 F 1 d G 9 S Z W 1 v d m V k Q 2 9 s d W 1 u c z E u e 0 N v b H V t b j I s M X 0 m c X V v d D s s J n F 1 b 3 Q 7 U 2 V j d G l v b j E v Q W N y Z X N j Z W 5 0 Y X I y L 0 F 1 d G 9 S Z W 1 v d m V k Q 2 9 s d W 1 u c z E u e 0 N v b H V t b j M s M n 0 m c X V v d D s s J n F 1 b 3 Q 7 U 2 V j d G l v b j E v Q W N y Z X N j Z W 5 0 Y X I y L 0 F 1 d G 9 S Z W 1 v d m V k Q 2 9 s d W 1 u c z E u e 0 N v b H V t b j Q s M 3 0 m c X V v d D s s J n F 1 b 3 Q 7 U 2 V j d G l v b j E v Q W N y Z X N j Z W 5 0 Y X I y L 0 F 1 d G 9 S Z W 1 v d m V k Q 2 9 s d W 1 u c z E u e 0 N v b H V t b j U s N H 0 m c X V v d D s s J n F 1 b 3 Q 7 U 2 V j d G l v b j E v Q W N y Z X N j Z W 5 0 Y X I y L 0 F 1 d G 9 S Z W 1 v d m V k Q 2 9 s d W 1 u c z E u e 0 N v b H V t b j Y s N X 0 m c X V v d D s s J n F 1 b 3 Q 7 U 2 V j d G l v b j E v Q W N y Z X N j Z W 5 0 Y X I y L 0 F 1 d G 9 S Z W 1 v d m V k Q 2 9 s d W 1 u c z E u e 0 N v b H V t b j c s N n 0 m c X V v d D s s J n F 1 b 3 Q 7 U 2 V j d G l v b j E v Q W N y Z X N j Z W 5 0 Y X I y L 0 F 1 d G 9 S Z W 1 v d m V k Q 2 9 s d W 1 u c z E u e 0 N v b H V t b j g s N 3 0 m c X V v d D s s J n F 1 b 3 Q 7 U 2 V j d G l v b j E v Q W N y Z X N j Z W 5 0 Y X I y L 0 F 1 d G 9 S Z W 1 v d m V k Q 2 9 s d W 1 u c z E u e 0 N v b H V t b j k s O H 0 m c X V v d D s s J n F 1 b 3 Q 7 U 2 V j d G l v b j E v Q W N y Z X N j Z W 5 0 Y X I y L 0 F 1 d G 9 S Z W 1 v d m V k Q 2 9 s d W 1 u c z E u e 0 N v b H V t b j E w L D l 9 J n F 1 b 3 Q 7 X S w m c X V v d D t S Z W x h d G l v b n N o a X B J b m Z v J n F 1 b 3 Q 7 O l t d f S I g L z 4 8 R W 5 0 c n k g V H l w Z T 0 i R m l s b F R h c m d l d C I g V m F s d W U 9 I n N B Y 3 J l c 2 N l b n R h c j I i I C 8 + P E V u d H J 5 I F R 5 c G U 9 I l F 1 Z X J 5 S U Q i I F Z h b H V l P S J z Y T E 5 N D Z j Z j Q t N T g 1 O S 0 0 N j E 1 L T l k O W Q t N 2 I y Y j Z m O T Y 0 Y z c 5 I i A v P j w v U 3 R h Y m x l R W 5 0 c m l l c z 4 8 L 0 l 0 Z W 0 + P E l 0 Z W 0 + P E l 0 Z W 1 M b 2 N h d G l v b j 4 8 S X R l b V R 5 c G U + R m 9 y b X V s Y T w v S X R l b V R 5 c G U + P E l 0 Z W 1 Q Y X R o P l N l Y 3 R p b 2 4 x L 0 F j c m V z Y 2 V u d G F y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5 K S U y M C g y K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T J m N D d m M T U t M D U 4 M y 0 0 M G M y L T h j M W E t Z j Y 4 M T Z m Y T R j O D M x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g t M j h U M j A 6 N D M 6 M j E u M j k y M z c z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O S U y M C h Q Y W d l J T I w O S k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O S k l M j A o M i k v V G F i b G U w M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O S k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C L G h y d q T d L t e C J o H e g F A E A A A A A A g A A A A A A A 2 Y A A M A A A A A Q A A A A v u B x A u P u e 7 / k p K i 1 F W K G F w A A A A A E g A A A o A A A A B A A A A A V z 7 D 3 p + 5 6 Z 8 5 S I q N D s F u i U A A A A J L t I R W 1 4 V 4 X 7 e t 5 T r Q u K W H P Z b 5 b 7 4 z X 8 0 N S e K 3 2 o c O 0 b k H Z f 1 3 w w F u b g C w K O F / N / J H 5 y g d e p O x v 3 u y 1 H k a s N Y W q 8 b u f m X Z y k M S s w H 3 e s 5 Y B F A A A A N q N 3 / Z 7 A 5 5 H e X H Q P + P F p B A E B h n P < / D a t a M a s h u p > 
</file>

<file path=customXml/itemProps1.xml><?xml version="1.0" encoding="utf-8"?>
<ds:datastoreItem xmlns:ds="http://schemas.openxmlformats.org/officeDocument/2006/customXml" ds:itemID="{FBFC8FAB-08B9-43AF-B782-9F809C1C15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10F</vt:lpstr>
      <vt:lpstr>10M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Oliveira, Gabriel</dc:creator>
  <cp:lastModifiedBy>Gabriel Oliveira</cp:lastModifiedBy>
  <dcterms:created xsi:type="dcterms:W3CDTF">2023-08-28T19:15:52Z</dcterms:created>
  <dcterms:modified xsi:type="dcterms:W3CDTF">2023-08-29T01:42:31Z</dcterms:modified>
</cp:coreProperties>
</file>