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\Documents\"/>
    </mc:Choice>
  </mc:AlternateContent>
  <xr:revisionPtr revIDLastSave="0" documentId="13_ncr:1_{37304AC2-D02E-40DA-98E8-88F8BFA9C527}" xr6:coauthVersionLast="45" xr6:coauthVersionMax="45" xr10:uidLastSave="{00000000-0000-0000-0000-000000000000}"/>
  <bookViews>
    <workbookView xWindow="-120" yWindow="-120" windowWidth="20730" windowHeight="11760" xr2:uid="{ACB0350D-E9F6-44AE-9D5E-679EBA5B28FC}"/>
  </bookViews>
  <sheets>
    <sheet name="Day Trade (WIN)" sheetId="3" r:id="rId1"/>
    <sheet name="Day Trade (WDO)" sheetId="4" r:id="rId2"/>
    <sheet name="Carteira de Ações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0" i="4" l="1"/>
  <c r="J20" i="4"/>
  <c r="I20" i="4"/>
  <c r="H20" i="4"/>
  <c r="G20" i="4"/>
  <c r="F20" i="4"/>
  <c r="E20" i="4"/>
  <c r="D20" i="4"/>
  <c r="E20" i="3"/>
  <c r="F20" i="3"/>
  <c r="G20" i="3"/>
  <c r="H20" i="3"/>
  <c r="I20" i="3"/>
  <c r="J20" i="3"/>
  <c r="K20" i="3"/>
  <c r="D20" i="3"/>
  <c r="I6" i="1" l="1"/>
  <c r="H6" i="1"/>
  <c r="K11" i="1"/>
  <c r="K13" i="1"/>
  <c r="K15" i="1" l="1"/>
  <c r="J15" i="1"/>
  <c r="D15" i="1"/>
  <c r="E15" i="1"/>
  <c r="F11" i="1" l="1"/>
  <c r="E11" i="1"/>
  <c r="E13" i="1" s="1"/>
  <c r="G11" i="1"/>
  <c r="H11" i="1"/>
  <c r="I11" i="1"/>
  <c r="J11" i="1"/>
  <c r="D11" i="1"/>
  <c r="I15" i="1" l="1"/>
  <c r="J13" i="1"/>
  <c r="I13" i="1"/>
  <c r="H15" i="1"/>
  <c r="G15" i="1"/>
  <c r="H13" i="1"/>
  <c r="F15" i="1"/>
  <c r="G13" i="1"/>
  <c r="D16" i="1" s="1"/>
  <c r="F13" i="1"/>
</calcChain>
</file>

<file path=xl/sharedStrings.xml><?xml version="1.0" encoding="utf-8"?>
<sst xmlns="http://schemas.openxmlformats.org/spreadsheetml/2006/main" count="26" uniqueCount="14">
  <si>
    <t>Ações</t>
  </si>
  <si>
    <t>HAPV3</t>
  </si>
  <si>
    <t>B3SA3</t>
  </si>
  <si>
    <t>OMGE3</t>
  </si>
  <si>
    <t>BEEF3</t>
  </si>
  <si>
    <t>VIVA3</t>
  </si>
  <si>
    <t>VVAR3</t>
  </si>
  <si>
    <t>COGN3</t>
  </si>
  <si>
    <t>Qtd.</t>
  </si>
  <si>
    <t>Total</t>
  </si>
  <si>
    <t>Lucro</t>
  </si>
  <si>
    <t>WINJ20</t>
  </si>
  <si>
    <t>WDOJ20</t>
  </si>
  <si>
    <t>Qtd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</si>
</sst>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/>
    <xf numFmtId="44" fontId="2" fillId="2" borderId="0" xfId="1" applyNumberFormat="1" applyFont="1" applyFill="1" applyAlignment="1">
      <alignment vertical="center"/>
    </xf>
    <xf numFmtId="44" fontId="2" fillId="2" borderId="0" xfId="1" applyFont="1" applyFill="1"/>
    <xf numFmtId="2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2" borderId="0" xfId="0" applyNumberFormat="1" applyFont="1" applyFill="1"/>
    <xf numFmtId="44" fontId="2" fillId="3" borderId="0" xfId="1" applyFont="1" applyFill="1"/>
    <xf numFmtId="44" fontId="2" fillId="3" borderId="0" xfId="1" applyNumberFormat="1" applyFont="1" applyFill="1" applyAlignment="1">
      <alignment vertical="center"/>
    </xf>
    <xf numFmtId="44" fontId="2" fillId="4" borderId="0" xfId="1" applyNumberFormat="1" applyFont="1" applyFill="1" applyAlignment="1">
      <alignment vertical="center"/>
    </xf>
    <xf numFmtId="44" fontId="2" fillId="4" borderId="0" xfId="1" applyFont="1" applyFill="1"/>
    <xf numFmtId="44" fontId="2" fillId="5" borderId="0" xfId="1" applyNumberFormat="1" applyFont="1" applyFill="1" applyAlignment="1">
      <alignment vertical="center"/>
    </xf>
    <xf numFmtId="44" fontId="2" fillId="5" borderId="0" xfId="1" applyFont="1" applyFill="1"/>
    <xf numFmtId="44" fontId="2" fillId="6" borderId="0" xfId="1" applyFont="1" applyFill="1"/>
    <xf numFmtId="0" fontId="4" fillId="2" borderId="0" xfId="0" applyFont="1" applyFill="1"/>
    <xf numFmtId="0" fontId="0" fillId="2" borderId="0" xfId="0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'Day Trade (WIN)'!$D$2:$K$2</c:f>
              <c:numCache>
                <c:formatCode>dd/mm</c:formatCode>
                <c:ptCount val="8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</c:numCache>
            </c:numRef>
          </c:cat>
          <c:val>
            <c:numRef>
              <c:f>'Day Trade (WIN)'!$D$20:$K$20</c:f>
              <c:numCache>
                <c:formatCode>_("R$"* #,##0.00_);_("R$"* \(#,##0.00\);_("R$"* "-"??_);_(@_)</c:formatCode>
                <c:ptCount val="8"/>
                <c:pt idx="0">
                  <c:v>680</c:v>
                </c:pt>
                <c:pt idx="1">
                  <c:v>670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8B-4358-80F0-76A724FDCE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486408"/>
        <c:axId val="592486736"/>
      </c:lineChart>
      <c:dateAx>
        <c:axId val="592486408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2486736"/>
        <c:crosses val="autoZero"/>
        <c:auto val="1"/>
        <c:lblOffset val="100"/>
        <c:baseTimeUnit val="days"/>
      </c:dateAx>
      <c:valAx>
        <c:axId val="5924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248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Gains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'Day Trade (WDO)'!$D$2:$K$2</c:f>
              <c:numCache>
                <c:formatCode>dd/mm</c:formatCode>
                <c:ptCount val="8"/>
                <c:pt idx="0">
                  <c:v>43889</c:v>
                </c:pt>
                <c:pt idx="1">
                  <c:v>43890</c:v>
                </c:pt>
                <c:pt idx="2">
                  <c:v>43891</c:v>
                </c:pt>
                <c:pt idx="3">
                  <c:v>43892</c:v>
                </c:pt>
                <c:pt idx="4">
                  <c:v>43893</c:v>
                </c:pt>
                <c:pt idx="5">
                  <c:v>43894</c:v>
                </c:pt>
                <c:pt idx="6">
                  <c:v>43895</c:v>
                </c:pt>
                <c:pt idx="7">
                  <c:v>43896</c:v>
                </c:pt>
              </c:numCache>
            </c:numRef>
          </c:cat>
          <c:val>
            <c:numRef>
              <c:f>'Day Trade (WDO)'!$D$20:$K$20</c:f>
              <c:numCache>
                <c:formatCode>_("R$"* #,##0.00_);_("R$"* \(#,##0.00\);_("R$"* "-"??_);_(@_)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BB-46B3-807C-40CC0CA271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2486408"/>
        <c:axId val="592486736"/>
      </c:lineChart>
      <c:dateAx>
        <c:axId val="592486408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2486736"/>
        <c:crosses val="autoZero"/>
        <c:auto val="1"/>
        <c:lblOffset val="100"/>
        <c:baseTimeUnit val="days"/>
      </c:dateAx>
      <c:valAx>
        <c:axId val="59248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2486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Acompanhamento das Ações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'Carteira de Ações'!$B$3</c:f>
              <c:strCache>
                <c:ptCount val="1"/>
                <c:pt idx="0">
                  <c:v>HAPV3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'Carteira de Ações'!$D$2:$K$2</c:f>
              <c:numCache>
                <c:formatCode>dd/mm</c:formatCode>
                <c:ptCount val="8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</c:numCache>
            </c:numRef>
          </c:cat>
          <c:val>
            <c:numRef>
              <c:f>'Carteira de Ações'!$D$3:$K$3</c:f>
              <c:numCache>
                <c:formatCode>_("R$"* #,##0.00_);_("R$"* \(#,##0.00\);_("R$"* "-"??_);_(@_)</c:formatCode>
                <c:ptCount val="8"/>
                <c:pt idx="0">
                  <c:v>58.73</c:v>
                </c:pt>
                <c:pt idx="1">
                  <c:v>58.76</c:v>
                </c:pt>
                <c:pt idx="2">
                  <c:v>58.49</c:v>
                </c:pt>
                <c:pt idx="3">
                  <c:v>59.87</c:v>
                </c:pt>
                <c:pt idx="4">
                  <c:v>58.98</c:v>
                </c:pt>
                <c:pt idx="5">
                  <c:v>59.54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52-4531-B415-A6876515B93B}"/>
            </c:ext>
          </c:extLst>
        </c:ser>
        <c:ser>
          <c:idx val="1"/>
          <c:order val="1"/>
          <c:tx>
            <c:strRef>
              <c:f>'Carteira de Ações'!$B$4</c:f>
              <c:strCache>
                <c:ptCount val="1"/>
                <c:pt idx="0">
                  <c:v>B3SA3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'Carteira de Ações'!$D$2:$K$2</c:f>
              <c:numCache>
                <c:formatCode>dd/mm</c:formatCode>
                <c:ptCount val="8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</c:numCache>
            </c:numRef>
          </c:cat>
          <c:val>
            <c:numRef>
              <c:f>'Carteira de Ações'!$D$4:$K$4</c:f>
              <c:numCache>
                <c:formatCode>_("R$"* #,##0.00_);_("R$"* \(#,##0.00\);_("R$"* "-"??_);_(@_)</c:formatCode>
                <c:ptCount val="8"/>
                <c:pt idx="0">
                  <c:v>49.88</c:v>
                </c:pt>
                <c:pt idx="1">
                  <c:v>49.3</c:v>
                </c:pt>
                <c:pt idx="2">
                  <c:v>50.2</c:v>
                </c:pt>
                <c:pt idx="3">
                  <c:v>51.69</c:v>
                </c:pt>
                <c:pt idx="4">
                  <c:v>50.86</c:v>
                </c:pt>
                <c:pt idx="5">
                  <c:v>50.86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52-4531-B415-A6876515B93B}"/>
            </c:ext>
          </c:extLst>
        </c:ser>
        <c:ser>
          <c:idx val="2"/>
          <c:order val="2"/>
          <c:tx>
            <c:strRef>
              <c:f>'Carteira de Ações'!$B$5</c:f>
              <c:strCache>
                <c:ptCount val="1"/>
                <c:pt idx="0">
                  <c:v>OMGE3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'Carteira de Ações'!$D$2:$K$2</c:f>
              <c:numCache>
                <c:formatCode>dd/mm</c:formatCode>
                <c:ptCount val="8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</c:numCache>
            </c:numRef>
          </c:cat>
          <c:val>
            <c:numRef>
              <c:f>'Carteira de Ações'!$D$5:$K$5</c:f>
              <c:numCache>
                <c:formatCode>_("R$"* #,##0.00_);_("R$"* \(#,##0.00\);_("R$"* "-"??_);_(@_)</c:formatCode>
                <c:ptCount val="8"/>
                <c:pt idx="0">
                  <c:v>40.19</c:v>
                </c:pt>
                <c:pt idx="1">
                  <c:v>40.76</c:v>
                </c:pt>
                <c:pt idx="2">
                  <c:v>39.83</c:v>
                </c:pt>
                <c:pt idx="3">
                  <c:v>41.13</c:v>
                </c:pt>
                <c:pt idx="4">
                  <c:v>41.44</c:v>
                </c:pt>
                <c:pt idx="5">
                  <c:v>41.44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52-4531-B415-A6876515B93B}"/>
            </c:ext>
          </c:extLst>
        </c:ser>
        <c:ser>
          <c:idx val="3"/>
          <c:order val="3"/>
          <c:tx>
            <c:strRef>
              <c:f>'Carteira de Ações'!$B$6</c:f>
              <c:strCache>
                <c:ptCount val="1"/>
                <c:pt idx="0">
                  <c:v>BEEF3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cat>
            <c:numRef>
              <c:f>'Carteira de Ações'!$D$2:$K$2</c:f>
              <c:numCache>
                <c:formatCode>dd/mm</c:formatCode>
                <c:ptCount val="8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</c:numCache>
            </c:numRef>
          </c:cat>
          <c:val>
            <c:numRef>
              <c:f>'Carteira de Ações'!$D$6:$K$6</c:f>
              <c:numCache>
                <c:formatCode>_("R$"* #,##0.00_);_("R$"* \(#,##0.00\);_("R$"* "-"??_);_(@_)</c:formatCode>
                <c:ptCount val="8"/>
                <c:pt idx="0">
                  <c:v>34.979999999999997</c:v>
                </c:pt>
                <c:pt idx="1">
                  <c:v>35.369999999999997</c:v>
                </c:pt>
                <c:pt idx="2">
                  <c:v>35.369999999999997</c:v>
                </c:pt>
                <c:pt idx="3">
                  <c:v>36.75</c:v>
                </c:pt>
                <c:pt idx="4">
                  <c:v>37.200000000000003</c:v>
                </c:pt>
                <c:pt idx="5">
                  <c:v>37.200000000000003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52-4531-B415-A6876515B93B}"/>
            </c:ext>
          </c:extLst>
        </c:ser>
        <c:ser>
          <c:idx val="4"/>
          <c:order val="4"/>
          <c:tx>
            <c:strRef>
              <c:f>'Carteira de Ações'!$B$7</c:f>
              <c:strCache>
                <c:ptCount val="1"/>
                <c:pt idx="0">
                  <c:v>VIVA3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'Carteira de Ações'!$D$2:$K$2</c:f>
              <c:numCache>
                <c:formatCode>dd/mm</c:formatCode>
                <c:ptCount val="8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</c:numCache>
            </c:numRef>
          </c:cat>
          <c:val>
            <c:numRef>
              <c:f>'Carteira de Ações'!$D$7:$K$7</c:f>
              <c:numCache>
                <c:formatCode>_("R$"* #,##0.00_);_("R$"* \(#,##0.00\);_("R$"* "-"??_);_(@_)</c:formatCode>
                <c:ptCount val="8"/>
                <c:pt idx="0">
                  <c:v>29.99</c:v>
                </c:pt>
                <c:pt idx="1">
                  <c:v>30.19</c:v>
                </c:pt>
                <c:pt idx="2">
                  <c:v>30.5</c:v>
                </c:pt>
                <c:pt idx="3">
                  <c:v>31.4</c:v>
                </c:pt>
                <c:pt idx="4">
                  <c:v>31.55</c:v>
                </c:pt>
                <c:pt idx="5">
                  <c:v>31.3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A52-4531-B415-A6876515B93B}"/>
            </c:ext>
          </c:extLst>
        </c:ser>
        <c:ser>
          <c:idx val="5"/>
          <c:order val="5"/>
          <c:tx>
            <c:strRef>
              <c:f>'Carteira de Ações'!$B$8</c:f>
              <c:strCache>
                <c:ptCount val="1"/>
                <c:pt idx="0">
                  <c:v>VVAR3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cat>
            <c:numRef>
              <c:f>'Carteira de Ações'!$D$2:$K$2</c:f>
              <c:numCache>
                <c:formatCode>dd/mm</c:formatCode>
                <c:ptCount val="8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</c:numCache>
            </c:numRef>
          </c:cat>
          <c:val>
            <c:numRef>
              <c:f>'Carteira de Ações'!$D$8:$K$8</c:f>
              <c:numCache>
                <c:formatCode>_("R$"* #,##0.00_);_("R$"* \(#,##0.00\);_("R$"* "-"??_);_(@_)</c:formatCode>
                <c:ptCount val="8"/>
                <c:pt idx="0">
                  <c:v>29.98</c:v>
                </c:pt>
                <c:pt idx="1">
                  <c:v>29.98</c:v>
                </c:pt>
                <c:pt idx="2">
                  <c:v>29.46</c:v>
                </c:pt>
                <c:pt idx="3">
                  <c:v>30.2</c:v>
                </c:pt>
                <c:pt idx="4">
                  <c:v>29.94</c:v>
                </c:pt>
                <c:pt idx="5">
                  <c:v>31.8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A52-4531-B415-A6876515B93B}"/>
            </c:ext>
          </c:extLst>
        </c:ser>
        <c:ser>
          <c:idx val="6"/>
          <c:order val="6"/>
          <c:tx>
            <c:strRef>
              <c:f>'Carteira de Ações'!$B$9</c:f>
              <c:strCache>
                <c:ptCount val="1"/>
                <c:pt idx="0">
                  <c:v>COGN3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marker>
          <c:cat>
            <c:numRef>
              <c:f>'Carteira de Ações'!$D$2:$K$2</c:f>
              <c:numCache>
                <c:formatCode>dd/mm</c:formatCode>
                <c:ptCount val="8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  <c:pt idx="5">
                  <c:v>43880</c:v>
                </c:pt>
                <c:pt idx="6">
                  <c:v>43881</c:v>
                </c:pt>
                <c:pt idx="7">
                  <c:v>43882</c:v>
                </c:pt>
              </c:numCache>
            </c:numRef>
          </c:cat>
          <c:val>
            <c:numRef>
              <c:f>'Carteira de Ações'!$D$9:$K$9</c:f>
              <c:numCache>
                <c:formatCode>_("R$"* #,##0.00_);_("R$"* \(#,##0.00\);_("R$"* "-"??_);_(@_)</c:formatCode>
                <c:ptCount val="8"/>
                <c:pt idx="0">
                  <c:v>23.2</c:v>
                </c:pt>
                <c:pt idx="1">
                  <c:v>23.68</c:v>
                </c:pt>
                <c:pt idx="2">
                  <c:v>23.42</c:v>
                </c:pt>
                <c:pt idx="3">
                  <c:v>23.42</c:v>
                </c:pt>
                <c:pt idx="4">
                  <c:v>22.8</c:v>
                </c:pt>
                <c:pt idx="5">
                  <c:v>22.3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A52-4531-B415-A6876515B9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5594984"/>
        <c:axId val="295592360"/>
      </c:lineChart>
      <c:dateAx>
        <c:axId val="295594984"/>
        <c:scaling>
          <c:orientation val="minMax"/>
        </c:scaling>
        <c:delete val="0"/>
        <c:axPos val="b"/>
        <c:numFmt formatCode="dd/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5592360"/>
        <c:crosses val="autoZero"/>
        <c:auto val="1"/>
        <c:lblOffset val="100"/>
        <c:baseTimeUnit val="days"/>
      </c:dateAx>
      <c:valAx>
        <c:axId val="295592360"/>
        <c:scaling>
          <c:orientation val="minMax"/>
        </c:scaling>
        <c:delete val="0"/>
        <c:axPos val="l"/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5594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bg1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solidFill>
                    <a:schemeClr val="bg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solidFill>
                  <a:schemeClr val="bg1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'Carteira de Ações'!$B$11:$C$11</c:f>
              <c:strCache>
                <c:ptCount val="2"/>
                <c:pt idx="0">
                  <c:v>COGN3</c:v>
                </c:pt>
                <c:pt idx="1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'Carteira de Ações'!$D$2:$H$2</c:f>
              <c:numCache>
                <c:formatCode>dd/mm</c:formatCode>
                <c:ptCount val="5"/>
                <c:pt idx="0">
                  <c:v>43873</c:v>
                </c:pt>
                <c:pt idx="1">
                  <c:v>43874</c:v>
                </c:pt>
                <c:pt idx="2">
                  <c:v>43875</c:v>
                </c:pt>
                <c:pt idx="3">
                  <c:v>43878</c:v>
                </c:pt>
                <c:pt idx="4">
                  <c:v>43879</c:v>
                </c:pt>
              </c:numCache>
            </c:numRef>
          </c:cat>
          <c:val>
            <c:numRef>
              <c:f>'Carteira de Ações'!$D$11:$H$11</c:f>
              <c:numCache>
                <c:formatCode>_("R$"* #,##0.00_);_("R$"* \(#,##0.00\);_("R$"* "-"??_);_(@_)</c:formatCode>
                <c:ptCount val="5"/>
                <c:pt idx="0">
                  <c:v>266.95</c:v>
                </c:pt>
                <c:pt idx="1">
                  <c:v>268.03999999999996</c:v>
                </c:pt>
                <c:pt idx="2">
                  <c:v>267.27</c:v>
                </c:pt>
                <c:pt idx="3">
                  <c:v>274.45999999999998</c:v>
                </c:pt>
                <c:pt idx="4">
                  <c:v>272.77000000000004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F1-460D-BBDB-A26E8F1E2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689608"/>
        <c:axId val="301690592"/>
      </c:lineChart>
      <c:dateAx>
        <c:axId val="301689608"/>
        <c:scaling>
          <c:orientation val="minMax"/>
        </c:scaling>
        <c:delete val="0"/>
        <c:axPos val="b"/>
        <c:numFmt formatCode="dd/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1690592"/>
        <c:crosses val="autoZero"/>
        <c:auto val="1"/>
        <c:lblOffset val="100"/>
        <c:baseTimeUnit val="days"/>
      </c:dateAx>
      <c:valAx>
        <c:axId val="3016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chemeClr val="bg1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01689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solidFill>
              <a:schemeClr val="bg1"/>
            </a:solidFill>
          </a:ln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212912</xdr:colOff>
      <xdr:row>0</xdr:row>
      <xdr:rowOff>175981</xdr:rowOff>
    </xdr:from>
    <xdr:to>
      <xdr:col>22</xdr:col>
      <xdr:colOff>128868</xdr:colOff>
      <xdr:row>25</xdr:row>
      <xdr:rowOff>20071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B8D8FA7-9B3F-444C-BC99-643B6C8BDC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212912</xdr:colOff>
      <xdr:row>0</xdr:row>
      <xdr:rowOff>175981</xdr:rowOff>
    </xdr:from>
    <xdr:to>
      <xdr:col>22</xdr:col>
      <xdr:colOff>128868</xdr:colOff>
      <xdr:row>25</xdr:row>
      <xdr:rowOff>20071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CEF827-68EA-44AA-ABEC-9ECE5A8ABD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381000</xdr:colOff>
      <xdr:row>1</xdr:row>
      <xdr:rowOff>15687</xdr:rowOff>
    </xdr:from>
    <xdr:to>
      <xdr:col>22</xdr:col>
      <xdr:colOff>381000</xdr:colOff>
      <xdr:row>27</xdr:row>
      <xdr:rowOff>179294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D4C667-65B9-484F-BACD-53E04A2E19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100854</xdr:colOff>
      <xdr:row>17</xdr:row>
      <xdr:rowOff>0</xdr:rowOff>
    </xdr:from>
    <xdr:to>
      <xdr:col>12</xdr:col>
      <xdr:colOff>266700</xdr:colOff>
      <xdr:row>27</xdr:row>
      <xdr:rowOff>173971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1A078A-1618-4A46-883E-BDC87C79E6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1F70-5466-4670-936F-6ABF0589E827}">
  <dimension ref="B2:V29"/>
  <sheetViews>
    <sheetView showGridLines="0" tabSelected="1" zoomScale="91" zoomScaleNormal="85" workbookViewId="0">
      <pane xSplit="3" topLeftCell="D1" activePane="topRight" state="frozen"/>
      <selection pane="topRight" activeCell="G6" sqref="G6"/>
    </sheetView>
  </sheetViews>
  <sheetFormatPr defaultRowHeight="15" x14ac:dyDescent="0.25"/>
  <cols>
    <col min="1" max="1" width="9.140625" style="3"/>
    <col min="2" max="2" width="7.7109375" style="3" bestFit="1" customWidth="1"/>
    <col min="3" max="3" width="5.42578125" style="17" bestFit="1" customWidth="1"/>
    <col min="4" max="5" width="11" style="3" bestFit="1" customWidth="1"/>
    <col min="6" max="11" width="7.85546875" style="3" bestFit="1" customWidth="1"/>
    <col min="12" max="21" width="9.140625" style="3"/>
    <col min="22" max="22" width="8.42578125" style="3" bestFit="1" customWidth="1"/>
    <col min="23" max="16384" width="9.140625" style="3"/>
  </cols>
  <sheetData>
    <row r="2" spans="2:14" x14ac:dyDescent="0.25">
      <c r="B2" s="1" t="s">
        <v>0</v>
      </c>
      <c r="C2" s="3" t="s">
        <v>13</v>
      </c>
      <c r="D2" s="2">
        <v>43889</v>
      </c>
      <c r="E2" s="2">
        <v>43890</v>
      </c>
      <c r="F2" s="2">
        <v>43891</v>
      </c>
      <c r="G2" s="2">
        <v>43892</v>
      </c>
      <c r="H2" s="2">
        <v>43893</v>
      </c>
      <c r="I2" s="2">
        <v>43894</v>
      </c>
      <c r="J2" s="2">
        <v>43895</v>
      </c>
      <c r="K2" s="2">
        <v>43896</v>
      </c>
      <c r="L2" s="2"/>
      <c r="M2" s="2"/>
      <c r="N2" s="2"/>
    </row>
    <row r="3" spans="2:14" x14ac:dyDescent="0.25">
      <c r="B3" s="1" t="s">
        <v>11</v>
      </c>
      <c r="C3" s="3">
        <v>3</v>
      </c>
      <c r="D3" s="4">
        <v>320</v>
      </c>
      <c r="E3" s="4">
        <v>150</v>
      </c>
      <c r="F3" s="5"/>
      <c r="G3" s="5"/>
      <c r="H3" s="5"/>
      <c r="I3" s="5"/>
      <c r="J3" s="5"/>
      <c r="K3" s="5"/>
    </row>
    <row r="4" spans="2:14" x14ac:dyDescent="0.25">
      <c r="B4" s="1" t="s">
        <v>11</v>
      </c>
      <c r="C4" s="3">
        <v>3</v>
      </c>
      <c r="D4" s="4">
        <v>180</v>
      </c>
      <c r="E4" s="4">
        <v>300</v>
      </c>
      <c r="F4" s="5"/>
      <c r="G4" s="5"/>
      <c r="H4" s="5"/>
      <c r="I4" s="5"/>
      <c r="J4" s="5"/>
      <c r="K4" s="5"/>
    </row>
    <row r="5" spans="2:14" x14ac:dyDescent="0.25">
      <c r="B5" s="1" t="s">
        <v>11</v>
      </c>
      <c r="C5" s="3">
        <v>3</v>
      </c>
      <c r="D5" s="4">
        <v>180</v>
      </c>
      <c r="E5" s="4">
        <v>50</v>
      </c>
      <c r="F5" s="5"/>
      <c r="G5" s="5"/>
      <c r="H5" s="5"/>
      <c r="I5" s="5"/>
      <c r="J5" s="5"/>
      <c r="K5" s="5"/>
    </row>
    <row r="6" spans="2:14" x14ac:dyDescent="0.25">
      <c r="B6" s="1"/>
      <c r="D6" s="4"/>
      <c r="E6" s="4">
        <v>170</v>
      </c>
      <c r="F6" s="5"/>
      <c r="G6" s="5"/>
      <c r="H6" s="5"/>
      <c r="I6" s="5"/>
      <c r="J6" s="5"/>
      <c r="K6" s="5"/>
    </row>
    <row r="7" spans="2:14" x14ac:dyDescent="0.25">
      <c r="B7" s="1"/>
      <c r="D7" s="4"/>
      <c r="E7" s="4"/>
      <c r="F7" s="5"/>
      <c r="G7" s="5"/>
      <c r="H7" s="5"/>
      <c r="I7" s="5"/>
      <c r="J7" s="5"/>
      <c r="K7" s="5"/>
    </row>
    <row r="8" spans="2:14" x14ac:dyDescent="0.25">
      <c r="B8" s="1"/>
      <c r="D8" s="4"/>
      <c r="E8" s="4"/>
      <c r="F8" s="5"/>
      <c r="G8" s="5"/>
      <c r="H8" s="5"/>
      <c r="I8" s="5"/>
      <c r="J8" s="5"/>
      <c r="K8" s="5"/>
    </row>
    <row r="9" spans="2:14" x14ac:dyDescent="0.25">
      <c r="B9" s="1"/>
      <c r="D9" s="4"/>
      <c r="E9" s="4"/>
      <c r="F9" s="5"/>
      <c r="G9" s="5"/>
      <c r="H9" s="5"/>
      <c r="I9" s="5"/>
      <c r="J9" s="5"/>
      <c r="K9" s="5"/>
    </row>
    <row r="10" spans="2:14" x14ac:dyDescent="0.25">
      <c r="B10" s="1"/>
      <c r="D10" s="6"/>
      <c r="E10" s="7"/>
    </row>
    <row r="11" spans="2:14" x14ac:dyDescent="0.25">
      <c r="B11" s="1"/>
      <c r="D11" s="5"/>
      <c r="E11" s="5"/>
      <c r="F11" s="5"/>
      <c r="G11" s="5"/>
      <c r="H11" s="5"/>
      <c r="I11" s="5"/>
      <c r="J11" s="5"/>
      <c r="K11" s="5"/>
    </row>
    <row r="12" spans="2:14" x14ac:dyDescent="0.25">
      <c r="B12" s="1"/>
    </row>
    <row r="13" spans="2:14" x14ac:dyDescent="0.25">
      <c r="B13" s="1"/>
      <c r="E13" s="8"/>
      <c r="F13" s="8"/>
      <c r="G13" s="8"/>
      <c r="H13" s="8"/>
      <c r="I13" s="8"/>
      <c r="J13" s="8"/>
      <c r="K13" s="8"/>
    </row>
    <row r="14" spans="2:14" x14ac:dyDescent="0.25">
      <c r="B14" s="1"/>
    </row>
    <row r="15" spans="2:14" x14ac:dyDescent="0.25">
      <c r="B15" s="1"/>
      <c r="D15" s="8"/>
      <c r="E15" s="8"/>
      <c r="F15" s="8"/>
      <c r="G15" s="8"/>
      <c r="H15" s="8"/>
      <c r="I15" s="8"/>
      <c r="J15" s="8"/>
      <c r="K15" s="8"/>
    </row>
    <row r="16" spans="2:14" x14ac:dyDescent="0.25">
      <c r="B16" s="1"/>
      <c r="D16" s="8"/>
    </row>
    <row r="17" spans="2:22" x14ac:dyDescent="0.25">
      <c r="B17" s="1"/>
    </row>
    <row r="18" spans="2:22" x14ac:dyDescent="0.25">
      <c r="B18" s="1"/>
    </row>
    <row r="19" spans="2:22" x14ac:dyDescent="0.25">
      <c r="B19" s="1"/>
    </row>
    <row r="20" spans="2:22" x14ac:dyDescent="0.25">
      <c r="C20" s="3" t="s">
        <v>9</v>
      </c>
      <c r="D20" s="8">
        <f>SUM(D3:D19)</f>
        <v>680</v>
      </c>
      <c r="E20" s="8">
        <f t="shared" ref="E20:K20" si="0">SUM(E3:E19)</f>
        <v>670</v>
      </c>
      <c r="F20" s="8">
        <f t="shared" si="0"/>
        <v>0</v>
      </c>
      <c r="G20" s="8">
        <f t="shared" si="0"/>
        <v>0</v>
      </c>
      <c r="H20" s="8">
        <f t="shared" si="0"/>
        <v>0</v>
      </c>
      <c r="I20" s="8">
        <f t="shared" si="0"/>
        <v>0</v>
      </c>
      <c r="J20" s="8">
        <f t="shared" si="0"/>
        <v>0</v>
      </c>
      <c r="K20" s="8">
        <f t="shared" si="0"/>
        <v>0</v>
      </c>
    </row>
    <row r="28" spans="2:22" x14ac:dyDescent="0.25">
      <c r="V28" s="16" t="s">
        <v>11</v>
      </c>
    </row>
    <row r="29" spans="2:22" x14ac:dyDescent="0.25">
      <c r="V29" s="16" t="s">
        <v>12</v>
      </c>
    </row>
  </sheetData>
  <phoneticPr fontId="3" type="noConversion"/>
  <dataValidations count="1">
    <dataValidation type="list" allowBlank="1" showInputMessage="1" showErrorMessage="1" sqref="B3:B19" xr:uid="{A87DE0C9-4E48-4018-BBA2-A8F31EB86E71}">
      <formula1>$V$28:$V$29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CF178-51BF-40FC-AB37-8C667B22A8BD}">
  <dimension ref="B2:V29"/>
  <sheetViews>
    <sheetView showGridLines="0" zoomScale="91" zoomScaleNormal="85" workbookViewId="0">
      <pane xSplit="3" topLeftCell="D1" activePane="topRight" state="frozen"/>
      <selection pane="topRight" activeCell="C29" sqref="C29"/>
    </sheetView>
  </sheetViews>
  <sheetFormatPr defaultRowHeight="15" x14ac:dyDescent="0.25"/>
  <cols>
    <col min="1" max="1" width="9.140625" style="3"/>
    <col min="2" max="2" width="8.42578125" style="3" bestFit="1" customWidth="1"/>
    <col min="3" max="3" width="5.42578125" style="17" bestFit="1" customWidth="1"/>
    <col min="4" max="11" width="7.85546875" style="3" bestFit="1" customWidth="1"/>
    <col min="12" max="21" width="9.140625" style="3"/>
    <col min="22" max="22" width="8.42578125" style="3" bestFit="1" customWidth="1"/>
    <col min="23" max="16384" width="9.140625" style="3"/>
  </cols>
  <sheetData>
    <row r="2" spans="2:14" x14ac:dyDescent="0.25">
      <c r="B2" s="1" t="s">
        <v>0</v>
      </c>
      <c r="C2" s="3" t="s">
        <v>13</v>
      </c>
      <c r="D2" s="2">
        <v>43889</v>
      </c>
      <c r="E2" s="2">
        <v>43890</v>
      </c>
      <c r="F2" s="2">
        <v>43891</v>
      </c>
      <c r="G2" s="2">
        <v>43892</v>
      </c>
      <c r="H2" s="2">
        <v>43893</v>
      </c>
      <c r="I2" s="2">
        <v>43894</v>
      </c>
      <c r="J2" s="2">
        <v>43895</v>
      </c>
      <c r="K2" s="2">
        <v>43896</v>
      </c>
      <c r="L2" s="2"/>
      <c r="M2" s="2"/>
      <c r="N2" s="2"/>
    </row>
    <row r="3" spans="2:14" x14ac:dyDescent="0.25">
      <c r="B3" s="1" t="s">
        <v>12</v>
      </c>
      <c r="C3" s="3">
        <v>3</v>
      </c>
      <c r="D3" s="4"/>
      <c r="E3" s="4"/>
      <c r="F3" s="5"/>
      <c r="G3" s="5"/>
      <c r="H3" s="5"/>
      <c r="I3" s="5"/>
      <c r="J3" s="5"/>
      <c r="K3" s="5"/>
    </row>
    <row r="4" spans="2:14" x14ac:dyDescent="0.25">
      <c r="B4" s="1"/>
      <c r="C4" s="3"/>
      <c r="D4" s="4"/>
      <c r="E4" s="4"/>
      <c r="F4" s="5"/>
      <c r="G4" s="5"/>
      <c r="H4" s="5"/>
      <c r="I4" s="5"/>
      <c r="J4" s="5"/>
      <c r="K4" s="5"/>
    </row>
    <row r="5" spans="2:14" x14ac:dyDescent="0.25">
      <c r="B5" s="1"/>
      <c r="C5" s="3"/>
      <c r="D5" s="4"/>
      <c r="E5" s="4"/>
      <c r="F5" s="5"/>
      <c r="G5" s="5"/>
      <c r="H5" s="5"/>
      <c r="I5" s="5"/>
      <c r="J5" s="5"/>
      <c r="K5" s="5"/>
    </row>
    <row r="6" spans="2:14" x14ac:dyDescent="0.25">
      <c r="B6" s="1"/>
      <c r="D6" s="4"/>
      <c r="E6" s="4"/>
      <c r="F6" s="5"/>
      <c r="G6" s="5"/>
      <c r="H6" s="5"/>
      <c r="I6" s="5"/>
      <c r="J6" s="5"/>
      <c r="K6" s="5"/>
    </row>
    <row r="7" spans="2:14" x14ac:dyDescent="0.25">
      <c r="B7" s="1"/>
      <c r="D7" s="4"/>
      <c r="E7" s="4"/>
      <c r="F7" s="5"/>
      <c r="G7" s="5"/>
      <c r="H7" s="5"/>
      <c r="I7" s="5"/>
      <c r="J7" s="5"/>
      <c r="K7" s="5"/>
    </row>
    <row r="8" spans="2:14" x14ac:dyDescent="0.25">
      <c r="B8" s="1"/>
      <c r="D8" s="4"/>
      <c r="E8" s="4"/>
      <c r="F8" s="5"/>
      <c r="G8" s="5"/>
      <c r="H8" s="5"/>
      <c r="I8" s="5"/>
      <c r="J8" s="5"/>
      <c r="K8" s="5"/>
    </row>
    <row r="9" spans="2:14" x14ac:dyDescent="0.25">
      <c r="B9" s="1"/>
      <c r="D9" s="4"/>
      <c r="E9" s="4"/>
      <c r="F9" s="5"/>
      <c r="G9" s="5"/>
      <c r="H9" s="5"/>
      <c r="I9" s="5"/>
      <c r="J9" s="5"/>
      <c r="K9" s="5"/>
    </row>
    <row r="10" spans="2:14" x14ac:dyDescent="0.25">
      <c r="B10" s="1"/>
      <c r="D10" s="6"/>
      <c r="E10" s="7"/>
    </row>
    <row r="11" spans="2:14" x14ac:dyDescent="0.25">
      <c r="B11" s="1"/>
      <c r="D11" s="5"/>
      <c r="E11" s="5"/>
      <c r="F11" s="5"/>
      <c r="G11" s="5"/>
      <c r="H11" s="5"/>
      <c r="I11" s="5"/>
      <c r="J11" s="5"/>
      <c r="K11" s="5"/>
    </row>
    <row r="12" spans="2:14" x14ac:dyDescent="0.25">
      <c r="B12" s="1"/>
    </row>
    <row r="13" spans="2:14" x14ac:dyDescent="0.25">
      <c r="B13" s="1"/>
      <c r="E13" s="8"/>
      <c r="F13" s="8"/>
      <c r="G13" s="8"/>
      <c r="H13" s="8"/>
      <c r="I13" s="8"/>
      <c r="J13" s="8"/>
      <c r="K13" s="8"/>
    </row>
    <row r="14" spans="2:14" x14ac:dyDescent="0.25">
      <c r="B14" s="1"/>
    </row>
    <row r="15" spans="2:14" x14ac:dyDescent="0.25">
      <c r="B15" s="1"/>
      <c r="D15" s="8"/>
      <c r="E15" s="8"/>
      <c r="F15" s="8"/>
      <c r="G15" s="8"/>
      <c r="H15" s="8"/>
      <c r="I15" s="8"/>
      <c r="J15" s="8"/>
      <c r="K15" s="8"/>
    </row>
    <row r="16" spans="2:14" x14ac:dyDescent="0.25">
      <c r="B16" s="1"/>
      <c r="D16" s="8"/>
    </row>
    <row r="17" spans="2:22" x14ac:dyDescent="0.25">
      <c r="B17" s="1"/>
    </row>
    <row r="18" spans="2:22" x14ac:dyDescent="0.25">
      <c r="B18" s="1"/>
    </row>
    <row r="19" spans="2:22" x14ac:dyDescent="0.25">
      <c r="B19" s="1"/>
    </row>
    <row r="20" spans="2:22" x14ac:dyDescent="0.25">
      <c r="C20" s="3" t="s">
        <v>9</v>
      </c>
      <c r="D20" s="8">
        <f>SUM(D3:D19)</f>
        <v>0</v>
      </c>
      <c r="E20" s="8">
        <f t="shared" ref="E20:K20" si="0">SUM(E3:E19)</f>
        <v>0</v>
      </c>
      <c r="F20" s="8">
        <f t="shared" si="0"/>
        <v>0</v>
      </c>
      <c r="G20" s="8">
        <f t="shared" si="0"/>
        <v>0</v>
      </c>
      <c r="H20" s="8">
        <f t="shared" si="0"/>
        <v>0</v>
      </c>
      <c r="I20" s="8">
        <f t="shared" si="0"/>
        <v>0</v>
      </c>
      <c r="J20" s="8">
        <f t="shared" si="0"/>
        <v>0</v>
      </c>
      <c r="K20" s="8">
        <f t="shared" si="0"/>
        <v>0</v>
      </c>
    </row>
    <row r="28" spans="2:22" x14ac:dyDescent="0.25">
      <c r="V28" s="16" t="s">
        <v>11</v>
      </c>
    </row>
    <row r="29" spans="2:22" x14ac:dyDescent="0.25">
      <c r="V29" s="16" t="s">
        <v>12</v>
      </c>
    </row>
  </sheetData>
  <dataValidations count="1">
    <dataValidation type="list" allowBlank="1" showInputMessage="1" showErrorMessage="1" sqref="B3:B19" xr:uid="{66C37906-2DD6-47CA-ABC6-2C213A4AD21E}">
      <formula1>$V$28:$V$29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F806-698B-4377-B699-17621B5416D7}">
  <dimension ref="B2:N16"/>
  <sheetViews>
    <sheetView showGridLines="0" zoomScale="85" zoomScaleNormal="85" workbookViewId="0">
      <pane xSplit="3" topLeftCell="D1" activePane="topRight" state="frozen"/>
      <selection pane="topRight" activeCell="K11" sqref="K11"/>
    </sheetView>
  </sheetViews>
  <sheetFormatPr defaultRowHeight="15" x14ac:dyDescent="0.25"/>
  <cols>
    <col min="1" max="3" width="9.140625" style="3"/>
    <col min="4" max="5" width="10.5703125" style="3" bestFit="1" customWidth="1"/>
    <col min="6" max="6" width="12.140625" style="3" bestFit="1" customWidth="1"/>
    <col min="7" max="7" width="12.28515625" style="3" bestFit="1" customWidth="1"/>
    <col min="8" max="10" width="10.5703125" style="3" bestFit="1" customWidth="1"/>
    <col min="11" max="11" width="10.7109375" style="3" bestFit="1" customWidth="1"/>
    <col min="12" max="16384" width="9.140625" style="3"/>
  </cols>
  <sheetData>
    <row r="2" spans="2:14" x14ac:dyDescent="0.25">
      <c r="B2" s="1" t="s">
        <v>0</v>
      </c>
      <c r="C2" s="1" t="s">
        <v>8</v>
      </c>
      <c r="D2" s="2">
        <v>43873</v>
      </c>
      <c r="E2" s="2">
        <v>43874</v>
      </c>
      <c r="F2" s="2">
        <v>43875</v>
      </c>
      <c r="G2" s="2">
        <v>43878</v>
      </c>
      <c r="H2" s="2">
        <v>43879</v>
      </c>
      <c r="I2" s="2">
        <v>43880</v>
      </c>
      <c r="J2" s="2">
        <v>43881</v>
      </c>
      <c r="K2" s="2">
        <v>43882</v>
      </c>
      <c r="L2" s="2"/>
      <c r="M2" s="2"/>
      <c r="N2" s="2"/>
    </row>
    <row r="3" spans="2:14" x14ac:dyDescent="0.25">
      <c r="B3" s="1" t="s">
        <v>1</v>
      </c>
      <c r="C3" s="1">
        <v>1</v>
      </c>
      <c r="D3" s="4">
        <v>58.73</v>
      </c>
      <c r="E3" s="13">
        <v>58.76</v>
      </c>
      <c r="F3" s="9">
        <v>58.49</v>
      </c>
      <c r="G3" s="14">
        <v>59.87</v>
      </c>
      <c r="H3" s="9">
        <v>58.98</v>
      </c>
      <c r="I3" s="9">
        <v>59.54</v>
      </c>
      <c r="J3" s="5"/>
      <c r="K3" s="5"/>
    </row>
    <row r="4" spans="2:14" x14ac:dyDescent="0.25">
      <c r="B4" s="1" t="s">
        <v>2</v>
      </c>
      <c r="C4" s="1">
        <v>1</v>
      </c>
      <c r="D4" s="4">
        <v>49.88</v>
      </c>
      <c r="E4" s="10">
        <v>49.3</v>
      </c>
      <c r="F4" s="14">
        <v>50.2</v>
      </c>
      <c r="G4" s="14">
        <v>51.69</v>
      </c>
      <c r="H4" s="15">
        <v>50.86</v>
      </c>
      <c r="I4" s="15">
        <v>50.86</v>
      </c>
      <c r="J4" s="5"/>
      <c r="K4" s="5"/>
    </row>
    <row r="5" spans="2:14" x14ac:dyDescent="0.25">
      <c r="B5" s="1" t="s">
        <v>3</v>
      </c>
      <c r="C5" s="1">
        <v>1</v>
      </c>
      <c r="D5" s="4">
        <v>40.19</v>
      </c>
      <c r="E5" s="13">
        <v>40.76</v>
      </c>
      <c r="F5" s="9">
        <v>39.83</v>
      </c>
      <c r="G5" s="14">
        <v>41.13</v>
      </c>
      <c r="H5" s="15">
        <v>41.44</v>
      </c>
      <c r="I5" s="15">
        <v>41.44</v>
      </c>
      <c r="J5" s="5"/>
      <c r="K5" s="5"/>
    </row>
    <row r="6" spans="2:14" x14ac:dyDescent="0.25">
      <c r="B6" s="1" t="s">
        <v>4</v>
      </c>
      <c r="C6" s="1">
        <v>3</v>
      </c>
      <c r="D6" s="4">
        <v>34.979999999999997</v>
      </c>
      <c r="E6" s="11">
        <v>35.369999999999997</v>
      </c>
      <c r="F6" s="12">
        <v>35.369999999999997</v>
      </c>
      <c r="G6" s="14">
        <v>36.75</v>
      </c>
      <c r="H6" s="15">
        <f>3*12.4</f>
        <v>37.200000000000003</v>
      </c>
      <c r="I6" s="15">
        <f>3*12.4</f>
        <v>37.200000000000003</v>
      </c>
      <c r="J6" s="5"/>
      <c r="K6" s="5"/>
    </row>
    <row r="7" spans="2:14" x14ac:dyDescent="0.25">
      <c r="B7" s="1" t="s">
        <v>5</v>
      </c>
      <c r="C7" s="1">
        <v>1</v>
      </c>
      <c r="D7" s="4">
        <v>29.99</v>
      </c>
      <c r="E7" s="13">
        <v>30.19</v>
      </c>
      <c r="F7" s="14">
        <v>30.5</v>
      </c>
      <c r="G7" s="14">
        <v>31.4</v>
      </c>
      <c r="H7" s="14">
        <v>31.55</v>
      </c>
      <c r="I7" s="9">
        <v>31.3</v>
      </c>
      <c r="J7" s="5"/>
      <c r="K7" s="5"/>
    </row>
    <row r="8" spans="2:14" x14ac:dyDescent="0.25">
      <c r="B8" s="1" t="s">
        <v>6</v>
      </c>
      <c r="C8" s="1">
        <v>2</v>
      </c>
      <c r="D8" s="4">
        <v>29.98</v>
      </c>
      <c r="E8" s="11">
        <v>29.98</v>
      </c>
      <c r="F8" s="9">
        <v>29.46</v>
      </c>
      <c r="G8" s="14">
        <v>30.2</v>
      </c>
      <c r="H8" s="9">
        <v>29.94</v>
      </c>
      <c r="I8" s="14">
        <v>31.8</v>
      </c>
      <c r="J8" s="5"/>
      <c r="K8" s="5"/>
    </row>
    <row r="9" spans="2:14" x14ac:dyDescent="0.25">
      <c r="B9" s="1" t="s">
        <v>7</v>
      </c>
      <c r="C9" s="1">
        <v>2</v>
      </c>
      <c r="D9" s="4">
        <v>23.2</v>
      </c>
      <c r="E9" s="13">
        <v>23.68</v>
      </c>
      <c r="F9" s="9">
        <v>23.42</v>
      </c>
      <c r="G9" s="14">
        <v>23.42</v>
      </c>
      <c r="H9" s="9">
        <v>22.8</v>
      </c>
      <c r="I9" s="9">
        <v>22.3</v>
      </c>
      <c r="J9" s="5"/>
      <c r="K9" s="5"/>
    </row>
    <row r="10" spans="2:14" x14ac:dyDescent="0.25">
      <c r="B10" s="1"/>
      <c r="C10" s="1"/>
      <c r="D10" s="6"/>
      <c r="E10" s="7"/>
    </row>
    <row r="11" spans="2:14" x14ac:dyDescent="0.25">
      <c r="C11" s="3" t="s">
        <v>9</v>
      </c>
      <c r="D11" s="5">
        <f>SUM(D3:D9)</f>
        <v>266.95</v>
      </c>
      <c r="E11" s="5">
        <f t="shared" ref="E11:J11" si="0">SUM(E3:E9)</f>
        <v>268.03999999999996</v>
      </c>
      <c r="F11" s="5">
        <f t="shared" si="0"/>
        <v>267.27</v>
      </c>
      <c r="G11" s="5">
        <f t="shared" si="0"/>
        <v>274.45999999999998</v>
      </c>
      <c r="H11" s="5">
        <f t="shared" si="0"/>
        <v>272.77000000000004</v>
      </c>
      <c r="I11" s="5">
        <f t="shared" si="0"/>
        <v>274.44000000000005</v>
      </c>
      <c r="J11" s="5">
        <f t="shared" si="0"/>
        <v>0</v>
      </c>
      <c r="K11" s="5">
        <f t="shared" ref="K11" si="1">SUM(K3:K9)</f>
        <v>0</v>
      </c>
    </row>
    <row r="13" spans="2:14" x14ac:dyDescent="0.25">
      <c r="E13" s="8">
        <f>E11-D11</f>
        <v>1.089999999999975</v>
      </c>
      <c r="F13" s="8">
        <f t="shared" ref="F13:K13" si="2">F11-E11</f>
        <v>-0.76999999999998181</v>
      </c>
      <c r="G13" s="8">
        <f t="shared" si="2"/>
        <v>7.1899999999999977</v>
      </c>
      <c r="H13" s="8">
        <f t="shared" si="2"/>
        <v>-1.6899999999999409</v>
      </c>
      <c r="I13" s="8">
        <f t="shared" si="2"/>
        <v>1.6700000000000159</v>
      </c>
      <c r="J13" s="8">
        <f t="shared" si="2"/>
        <v>-274.44000000000005</v>
      </c>
      <c r="K13" s="8">
        <f t="shared" si="2"/>
        <v>0</v>
      </c>
    </row>
    <row r="15" spans="2:14" x14ac:dyDescent="0.25">
      <c r="C15" s="3" t="s">
        <v>9</v>
      </c>
      <c r="D15" s="8">
        <f>D11-300</f>
        <v>-33.050000000000011</v>
      </c>
      <c r="E15" s="8">
        <f>E11-300</f>
        <v>-31.960000000000036</v>
      </c>
      <c r="F15" s="8">
        <f t="shared" ref="F15:J15" si="3">F11-300</f>
        <v>-32.730000000000018</v>
      </c>
      <c r="G15" s="8">
        <f t="shared" si="3"/>
        <v>-25.54000000000002</v>
      </c>
      <c r="H15" s="8">
        <f t="shared" si="3"/>
        <v>-27.229999999999961</v>
      </c>
      <c r="I15" s="8">
        <f t="shared" si="3"/>
        <v>-25.559999999999945</v>
      </c>
      <c r="J15" s="8">
        <f t="shared" si="3"/>
        <v>-300</v>
      </c>
      <c r="K15" s="8">
        <f t="shared" ref="K15" si="4">K11-300</f>
        <v>-300</v>
      </c>
    </row>
    <row r="16" spans="2:14" x14ac:dyDescent="0.25">
      <c r="C16" s="3" t="s">
        <v>10</v>
      </c>
      <c r="D16" s="8">
        <f>SUM(E13:G13)</f>
        <v>7.5099999999999909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11:K11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Day Trade (WIN)</vt:lpstr>
      <vt:lpstr>Day Trade (WDO)</vt:lpstr>
      <vt:lpstr>Carteira de 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2020-02-13T18:41:42Z</dcterms:created>
  <dcterms:modified xsi:type="dcterms:W3CDTF">2020-02-29T01:23:14Z</dcterms:modified>
</cp:coreProperties>
</file>