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basics\excel\"/>
    </mc:Choice>
  </mc:AlternateContent>
  <xr:revisionPtr revIDLastSave="0" documentId="13_ncr:1_{DE7DCC53-24F0-4DBD-8CD5-1B382AF040FF}" xr6:coauthVersionLast="47" xr6:coauthVersionMax="47" xr10:uidLastSave="{00000000-0000-0000-0000-000000000000}"/>
  <bookViews>
    <workbookView xWindow="-108" yWindow="-108" windowWidth="23256" windowHeight="12456" activeTab="2" xr2:uid="{A6C95ED4-1057-4A0A-92CC-818E6F6A5CEB}"/>
  </bookViews>
  <sheets>
    <sheet name="FORMULAS, CHARTS" sheetId="1" r:id="rId1"/>
    <sheet name="other features" sheetId="2" r:id="rId2"/>
    <sheet name="sal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D16" i="1"/>
  <c r="D15" i="1"/>
  <c r="D17" i="1"/>
  <c r="F9" i="1"/>
  <c r="E14" i="1"/>
  <c r="F8" i="1"/>
  <c r="D10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<sst xmlns="http://schemas.openxmlformats.org/spreadsheetml/2006/main" count="48" uniqueCount="40">
  <si>
    <t xml:space="preserve">Id </t>
  </si>
  <si>
    <t>Category</t>
  </si>
  <si>
    <t>Grocery</t>
  </si>
  <si>
    <t>Electricity Bills</t>
  </si>
  <si>
    <t>Water bills</t>
  </si>
  <si>
    <t>Academic curriculum</t>
  </si>
  <si>
    <t xml:space="preserve">Travel </t>
  </si>
  <si>
    <t>Monthly Expenses</t>
  </si>
  <si>
    <t>Date</t>
  </si>
  <si>
    <t>Major expenses</t>
  </si>
  <si>
    <t>Utilities</t>
  </si>
  <si>
    <t>Education</t>
  </si>
  <si>
    <t>Personal</t>
  </si>
  <si>
    <t>CATEGORY</t>
  </si>
  <si>
    <t>TOTAL AMOUNT</t>
  </si>
  <si>
    <t>Total</t>
  </si>
  <si>
    <t>ECA</t>
  </si>
  <si>
    <t>Movies</t>
  </si>
  <si>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</si>
  <si>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</si>
  <si>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</si>
  <si>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</si>
  <si>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</si>
  <si>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</si>
  <si>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</si>
  <si>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</si>
  <si>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</si>
  <si>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</si>
  <si>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</si>
  <si>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</si>
  <si>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</si>
  <si>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</si>
  <si>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Operating percentage</t>
  </si>
  <si>
    <t>Salary</t>
  </si>
  <si>
    <t>Bonus</t>
  </si>
  <si>
    <t>Total Compensation</t>
  </si>
  <si>
    <t>Tom</t>
  </si>
  <si>
    <t>Peter</t>
  </si>
  <si>
    <t>Mohan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</si>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</sst>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2" fillId="2" borderId="0" xfId="0" applyFont="1" applyFill="1"/>
    <xf numFmtId="44" fontId="2" fillId="2" borderId="0" xfId="0" applyNumberFormat="1" applyFont="1" applyFill="1"/>
    <xf numFmtId="0" fontId="3" fillId="3" borderId="0" xfId="0" applyFont="1" applyFill="1"/>
    <xf numFmtId="6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164" fontId="3" fillId="5" borderId="2" xfId="0" applyNumberFormat="1" applyFont="1" applyFill="1" applyBorder="1"/>
    <xf numFmtId="17" fontId="3" fillId="5" borderId="2" xfId="0" applyNumberFormat="1" applyFont="1" applyFill="1" applyBorder="1"/>
    <xf numFmtId="0" fontId="0" fillId="0" borderId="3" xfId="0" applyFill="1" applyBorder="1"/>
    <xf numFmtId="165" fontId="0" fillId="0" borderId="0" xfId="2" applyNumberFormat="1" applyFont="1"/>
    <xf numFmtId="0" fontId="0" fillId="0" borderId="4" xfId="0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3" fillId="5" borderId="7" xfId="0" applyNumberFormat="1" applyFont="1" applyFill="1" applyBorder="1"/>
    <xf numFmtId="17" fontId="3" fillId="5" borderId="8" xfId="0" applyNumberFormat="1" applyFont="1" applyFill="1" applyBorder="1"/>
    <xf numFmtId="0" fontId="0" fillId="0" borderId="7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 applyAlignment="1"/>
    <xf numFmtId="0" fontId="0" fillId="0" borderId="0" xfId="0"/>
    <xf numFmtId="0" fontId="0" fillId="4" borderId="0" xfId="0" applyFill="1"/>
  </cellXfs>
  <cellStyles count="5">
    <cellStyle name="Comma 2" xfId="4" xr:uid="{0B657B94-20F5-4D19-8913-4436FF48C5F5}"/>
    <cellStyle name="Currency" xfId="1" builtinId="4"/>
    <cellStyle name="Normal" xfId="0" builtinId="0"/>
    <cellStyle name="Percent" xfId="2" builtinId="5"/>
    <cellStyle name="Percent 2" xfId="3" xr:uid="{ED990C3C-E36F-4DEA-AB76-BA64E11D7FB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myExpenses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6790293372475"/>
          <c:y val="0.15336688909908922"/>
          <c:w val="0.77358848646130907"/>
          <c:h val="0.66945463670147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'FORMULAS, CHARTS'!$D$2</c:f>
              <c:strCache>
                <c:ptCount val="1"/>
                <c:pt idx="0">
                  <c:v>Monthly Expenses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'FORMULAS, CHARTS'!$A$3:$C$9</c15:sqref>
                  </c15:fullRef>
                  <c15:levelRef>
                    <c15:sqref>'FORMULAS, CHARTS'!$C$3:$C$9</c15:sqref>
                  </c15:levelRef>
                </c:ext>
              </c:extLst>
              <c:f>'FORMULAS, CHARTS'!$C$3:$C$9</c:f>
              <c:strCache>
                <c:ptCount val="7"/>
                <c:pt idx="0">
                  <c:v>Utilities</c:v>
                </c:pt>
                <c:pt idx="1">
                  <c:v>Utilities</c:v>
                </c:pt>
                <c:pt idx="2">
                  <c:v>Utilities</c:v>
                </c:pt>
                <c:pt idx="3">
                  <c:v>Education</c:v>
                </c:pt>
                <c:pt idx="4">
                  <c:v>Personal</c:v>
                </c:pt>
                <c:pt idx="5">
                  <c:v>Education</c:v>
                </c:pt>
                <c:pt idx="6">
                  <c:v>Personal</c:v>
                </c:pt>
              </c:strCache>
            </c:strRef>
          </c:cat>
          <c:val>
            <c:numRef>
              <c:f>'FORMULAS, CHARTS'!$D$3:$D$9</c:f>
              <c:numCache>
                <c:formatCode>_("$"* #,##0.00_);_("$"* \(#,##0.00\);_("$"* "-"??_);_(@_)</c:formatCode>
                <c:ptCount val="7"/>
                <c:pt idx="0">
                  <c:v>150</c:v>
                </c:pt>
                <c:pt idx="1">
                  <c:v>850</c:v>
                </c:pt>
                <c:pt idx="2">
                  <c:v>320</c:v>
                </c:pt>
                <c:pt idx="3">
                  <c:v>30000</c:v>
                </c:pt>
                <c:pt idx="4">
                  <c:v>2200</c:v>
                </c:pt>
                <c:pt idx="5">
                  <c:v>15000</c:v>
                </c:pt>
                <c:pt idx="6" formatCode="&quot;$&quot;#,##0_);[Red]\(&quot;$&quot;#,##0\)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93B-AB82-EB6109B89DA4}"/>
            </c:ext>
          </c:extLst>
        </c:ser>
        <c:ser>
          <c:idx val="1"/>
          <c:order val="1"/>
          <c:tx>
            <c:strRef>
              <c:f>'FORMULAS, CHARTS'!$E$2</c:f>
              <c:strCache>
                <c:ptCount val="1"/>
                <c:pt idx="0">
                  <c:v>Utilities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'FORMULAS, CHARTS'!$A$3:$C$9</c15:sqref>
                  </c15:fullRef>
                  <c15:levelRef>
                    <c15:sqref>'FORMULAS, CHARTS'!$C$3:$C$9</c15:sqref>
                  </c15:levelRef>
                </c:ext>
              </c:extLst>
              <c:f>'FORMULAS, CHARTS'!$C$3:$C$9</c:f>
              <c:strCache>
                <c:ptCount val="7"/>
                <c:pt idx="0">
                  <c:v>Utilities</c:v>
                </c:pt>
                <c:pt idx="1">
                  <c:v>Utilities</c:v>
                </c:pt>
                <c:pt idx="2">
                  <c:v>Utilities</c:v>
                </c:pt>
                <c:pt idx="3">
                  <c:v>Education</c:v>
                </c:pt>
                <c:pt idx="4">
                  <c:v>Personal</c:v>
                </c:pt>
                <c:pt idx="5">
                  <c:v>Education</c:v>
                </c:pt>
                <c:pt idx="6">
                  <c:v>Personal</c:v>
                </c:pt>
              </c:strCache>
            </c:strRef>
          </c:cat>
          <c:val>
            <c:numRef>
              <c:f>'FORMULAS, CHARTS'!$E$3:$E$9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D-493B-AB82-EB6109B89DA4}"/>
            </c:ext>
          </c:extLst>
        </c:ser>
        <c:ser>
          <c:idx val="2"/>
          <c:order val="2"/>
          <c:tx>
            <c:strRef>
              <c:f>'FORMULAS, CHARTS'!$F$2</c:f>
              <c:strCache>
                <c:ptCount val="1"/>
                <c:pt idx="0">
                  <c:v>Major expenses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'FORMULAS, CHARTS'!$A$3:$C$9</c15:sqref>
                  </c15:fullRef>
                  <c15:levelRef>
                    <c15:sqref>'FORMULAS, CHARTS'!$C$3:$C$9</c15:sqref>
                  </c15:levelRef>
                </c:ext>
              </c:extLst>
              <c:f>'FORMULAS, CHARTS'!$C$3:$C$9</c:f>
              <c:strCache>
                <c:ptCount val="7"/>
                <c:pt idx="0">
                  <c:v>Utilities</c:v>
                </c:pt>
                <c:pt idx="1">
                  <c:v>Utilities</c:v>
                </c:pt>
                <c:pt idx="2">
                  <c:v>Utilities</c:v>
                </c:pt>
                <c:pt idx="3">
                  <c:v>Education</c:v>
                </c:pt>
                <c:pt idx="4">
                  <c:v>Personal</c:v>
                </c:pt>
                <c:pt idx="5">
                  <c:v>Education</c:v>
                </c:pt>
                <c:pt idx="6">
                  <c:v>Personal</c:v>
                </c:pt>
              </c:strCache>
            </c:strRef>
          </c:cat>
          <c:val>
            <c:numRef>
              <c:f>'FORMULAS, CHARTS'!$F$3:$F$9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D-493B-AB82-EB6109B8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015584"/>
        <c:axId val="2055831392"/>
      </c:barChart>
      <c:catAx>
        <c:axId val="19400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31392"/>
        <c:crosses val="autoZero"/>
        <c:auto val="1"/>
        <c:lblAlgn val="ctr"/>
        <c:lblOffset val="100"/>
        <c:noMultiLvlLbl val="0"/>
      </c:catAx>
      <c:valAx>
        <c:axId val="205583139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A1-4E00-BEF1-9CE99F58B68D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A1-4E00-BEF1-9CE99F58B68D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6-49E1-96FD-7613806EADDD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6-49E1-96FD-7613806EADD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A1-4E00-BEF1-9CE99F58B68D}"/>
                </c:ext>
              </c:extLst>
            </c:dLbl>
            <c:dLbl>
              <c:idx val="1"/>
              <c:layout>
                <c:manualLayout>
                  <c:x val="1.60330271216098E-2"/>
                  <c:y val="1.93601736319159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A1-4E00-BEF1-9CE99F58B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'FORMULAS, CHARTS'!$C$14:$C$17</c:f>
              <c:strCache>
                <c:ptCount val="4"/>
                <c:pt idx="0">
                  <c:v>CATEGORY</c:v>
                </c:pt>
                <c:pt idx="1">
                  <c:v>Utilities</c:v>
                </c:pt>
                <c:pt idx="2">
                  <c:v>Education</c:v>
                </c:pt>
                <c:pt idx="3">
                  <c:v>Personal</c:v>
                </c:pt>
              </c:strCache>
            </c:strRef>
          </c:cat>
          <c:val>
            <c:numRef>
              <c:f>'FORMULAS, CHARTS'!$D$14:$D$17</c:f>
              <c:numCache>
                <c:formatCode>General</c:formatCode>
                <c:ptCount val="4"/>
                <c:pt idx="0">
                  <c:v>0</c:v>
                </c:pt>
                <c:pt idx="1">
                  <c:v>1320</c:v>
                </c:pt>
                <c:pt idx="2">
                  <c:v>45000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4E00-BEF1-9CE99F58B68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6-49E1-96FD-7613806EADDD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B6-49E1-96FD-7613806EADDD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B6-49E1-96FD-7613806EADDD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B6-49E1-96FD-7613806EAD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'FORMULAS, CHARTS'!$C$14:$C$17</c:f>
              <c:strCache>
                <c:ptCount val="4"/>
                <c:pt idx="0">
                  <c:v>CATEGORY</c:v>
                </c:pt>
                <c:pt idx="1">
                  <c:v>Utilities</c:v>
                </c:pt>
                <c:pt idx="2">
                  <c:v>Education</c:v>
                </c:pt>
                <c:pt idx="3">
                  <c:v>Personal</c:v>
                </c:pt>
              </c:strCache>
            </c:strRef>
          </c:cat>
          <c:val>
            <c:numRef>
              <c:f>'FORMULAS, CHARTS'!$E$14:$E$17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48620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1-4E00-BEF1-9CE99F58B6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169333</xdr:colOff>
      <xdr:row>4</xdr:row>
      <xdr:rowOff>12699</xdr:rowOff>
    </xdr:from>
    <xdr:to>
      <xdr:col>16</xdr:col>
      <xdr:colOff>389467</xdr:colOff>
      <xdr:row>22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C0B80-26D3-6663-B69B-DE2DE1F2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1286933</xdr:colOff>
      <xdr:row>9</xdr:row>
      <xdr:rowOff>143933</xdr:rowOff>
    </xdr:from>
    <xdr:to>
      <xdr:col>9</xdr:col>
      <xdr:colOff>110067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897CF-858C-0BAC-F5CE-DBD7844A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47E42-CE2E-473A-B55C-58300ED6F88E}" name="MyExpenses" displayName="MyExpenses" ref="A2:F10" totalsRowCount="1" headerRowDxfId="5">
  <autoFilter ref="A2:F9" xr:uid="{D4347E42-CE2E-473A-B55C-58300ED6F88E}"/>
  <tableColumns count="6">
    <tableColumn id="1" xr3:uid="{5922AE36-C4E5-4C80-8A0A-6CDBE54C6B74}" name="Date" totalsRowLabel="Total" dataDxfId="4"/>
    <tableColumn id="2" xr3:uid="{9FD30063-2935-4856-A853-9993BC65B655}" name="Id "/>
    <tableColumn id="3" xr3:uid="{982FF70C-3CD8-4C94-9FAB-00B01F46D012}" name="Category"/>
    <tableColumn id="4" xr3:uid="{DDCCEDDB-5305-4113-A5A0-298E6630C304}" name="Monthly Expenses" totalsRowFunction="sum" dataDxfId="3" totalsRowDxfId="2" dataCellStyle="Currency"/>
    <tableColumn id="5" xr3:uid="{309AF516-2925-4470-AB18-E3F0B6D6E08A}" name="Utilities"/>
    <tableColumn id="6" xr3:uid="{1BE3B3DB-FD36-43AF-89D6-BEEEF0B1FF20}" name="Major expenses">
      <calculatedColumnFormula>IF(D3&gt;=800, "TRUE", "FALSE")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BE56-D63A-4F27-A741-6ACC7A300B7A}">
  <dimension ref="A2:J24"/>
  <sheetViews>
    <sheetView zoomScale="90" zoomScaleNormal="90" workbookViewId="0">
      <selection activeCell="E10" sqref="E10"/>
    </sheetView>
  </sheetViews>
  <sheetFormatPr defaultRowHeight="14.4" x14ac:dyDescent="0.3"/>
  <cols>
    <col min="1" max="1" width="11.88671875" customWidth="1"/>
    <col min="2" max="2" width="13.109375" customWidth="1"/>
    <col min="3" max="3" width="18.6640625" customWidth="1"/>
    <col min="4" max="4" width="18.77734375" customWidth="1"/>
    <col min="5" max="5" width="19.33203125" customWidth="1"/>
    <col min="6" max="6" width="22.6640625" customWidth="1"/>
    <col min="7" max="7" width="13.21875" customWidth="1"/>
  </cols>
  <sheetData>
    <row r="2" spans="1:10" s="4" customFormat="1" x14ac:dyDescent="0.3">
      <c r="A2" s="4" t="s">
        <v>8</v>
      </c>
      <c r="B2" s="4" t="s">
        <v>0</v>
      </c>
      <c r="C2" s="4" t="s">
        <v>1</v>
      </c>
      <c r="D2" s="4" t="s">
        <v>7</v>
      </c>
      <c r="E2" s="4" t="s">
        <v>10</v>
      </c>
      <c r="F2" s="4" t="s">
        <v>9</v>
      </c>
      <c r="G2" s="8"/>
      <c r="H2" s="8"/>
      <c r="I2" s="8"/>
      <c r="J2" s="8"/>
    </row>
    <row r="3" spans="1:10" x14ac:dyDescent="0.3">
      <c r="A3" s="2">
        <v>45205</v>
      </c>
      <c r="B3">
        <v>1</v>
      </c>
      <c r="C3" t="s">
        <v>10</v>
      </c>
      <c r="D3" s="1">
        <v>150</v>
      </c>
      <c r="E3" t="s">
        <v>2</v>
      </c>
      <c r="F3" t="str">
        <f>IF(D3&gt;=800, "TRUE", "FALSE")</f>
        <v>FALSE</v>
      </c>
      <c r="G3" s="3"/>
    </row>
    <row r="4" spans="1:10" x14ac:dyDescent="0.3">
      <c r="A4" s="2">
        <v>45215</v>
      </c>
      <c r="B4">
        <v>2</v>
      </c>
      <c r="C4" t="s">
        <v>10</v>
      </c>
      <c r="D4" s="1">
        <v>850</v>
      </c>
      <c r="E4" t="s">
        <v>3</v>
      </c>
      <c r="F4" t="str">
        <f t="shared" ref="F4:F7" si="0">IF(D4&gt;=800, "TRUE", "FALSE")</f>
        <v>TRUE</v>
      </c>
    </row>
    <row r="5" spans="1:10" x14ac:dyDescent="0.3">
      <c r="A5" s="2">
        <v>45225</v>
      </c>
      <c r="B5">
        <v>3</v>
      </c>
      <c r="C5" t="s">
        <v>10</v>
      </c>
      <c r="D5" s="1">
        <v>320</v>
      </c>
      <c r="E5" t="s">
        <v>4</v>
      </c>
      <c r="F5" t="str">
        <f t="shared" si="0"/>
        <v>FALSE</v>
      </c>
    </row>
    <row r="6" spans="1:10" x14ac:dyDescent="0.3">
      <c r="A6" s="2">
        <v>45235</v>
      </c>
      <c r="B6">
        <v>4</v>
      </c>
      <c r="C6" t="s">
        <v>11</v>
      </c>
      <c r="D6" s="1">
        <v>30000</v>
      </c>
      <c r="E6" t="s">
        <v>5</v>
      </c>
      <c r="F6" t="str">
        <f t="shared" si="0"/>
        <v>TRUE</v>
      </c>
    </row>
    <row r="7" spans="1:10" x14ac:dyDescent="0.3">
      <c r="A7" s="2">
        <v>45245</v>
      </c>
      <c r="B7">
        <v>5</v>
      </c>
      <c r="C7" t="s">
        <v>12</v>
      </c>
      <c r="D7" s="1">
        <v>2200</v>
      </c>
      <c r="E7" t="s">
        <v>6</v>
      </c>
      <c r="F7" t="str">
        <f t="shared" si="0"/>
        <v>TRUE</v>
      </c>
    </row>
    <row r="8" spans="1:10" x14ac:dyDescent="0.3">
      <c r="A8" s="2">
        <v>45246</v>
      </c>
      <c r="B8">
        <v>6</v>
      </c>
      <c r="C8" t="s">
        <v>11</v>
      </c>
      <c r="D8" s="1">
        <v>15000</v>
      </c>
      <c r="E8" t="s">
        <v>16</v>
      </c>
      <c r="F8" t="str">
        <f>IF(D8&gt;=800, "TRUE", "FALSE")</f>
        <v>TRUE</v>
      </c>
    </row>
    <row r="9" spans="1:10" x14ac:dyDescent="0.3">
      <c r="A9" s="2">
        <v>45247</v>
      </c>
      <c r="B9">
        <v>7</v>
      </c>
      <c r="C9" t="s">
        <v>12</v>
      </c>
      <c r="D9" s="7">
        <v>100</v>
      </c>
      <c r="E9" t="s">
        <v>17</v>
      </c>
      <c r="F9" t="str">
        <f>IF(D9&gt;=800, "TRUE", "FALSE")</f>
        <v>FALSE</v>
      </c>
    </row>
    <row r="10" spans="1:10" x14ac:dyDescent="0.3">
      <c r="A10" t="s">
        <v>15</v>
      </c>
      <c r="D10" s="3">
        <f>SUBTOTAL(109,MyExpenses[Monthly Expenses])</f>
        <v>48620</v>
      </c>
    </row>
    <row r="14" spans="1:10" x14ac:dyDescent="0.3">
      <c r="C14" s="6" t="s">
        <v>13</v>
      </c>
      <c r="D14" s="6" t="s">
        <v>14</v>
      </c>
      <c r="E14" s="3">
        <f>SUM(MyExpenses[Monthly Expenses])</f>
        <v>48620</v>
      </c>
    </row>
    <row r="15" spans="1:10" x14ac:dyDescent="0.3">
      <c r="C15" t="s">
        <v>10</v>
      </c>
      <c r="D15">
        <f>SUMIF($C$3:$C$9,C15,$D$3:$D$9)</f>
        <v>1320</v>
      </c>
    </row>
    <row r="16" spans="1:10" x14ac:dyDescent="0.3">
      <c r="C16" t="s">
        <v>11</v>
      </c>
      <c r="D16">
        <f>SUMIF($C$3:$C$9,C16,$D$3:$D$9)</f>
        <v>45000</v>
      </c>
    </row>
    <row r="17" spans="3:6" x14ac:dyDescent="0.3">
      <c r="C17" t="s">
        <v>12</v>
      </c>
      <c r="D17">
        <f>SUMIF($C$3:$C$9,C17,$D$3:$D$9)</f>
        <v>2300</v>
      </c>
    </row>
    <row r="19" spans="3:6" x14ac:dyDescent="0.3">
      <c r="C19" s="4"/>
      <c r="D19" s="4"/>
      <c r="E19" s="5"/>
      <c r="F19" s="4"/>
    </row>
    <row r="20" spans="3:6" x14ac:dyDescent="0.3">
      <c r="C20" s="1"/>
      <c r="E20" s="3"/>
      <c r="F20" s="3"/>
    </row>
    <row r="21" spans="3:6" x14ac:dyDescent="0.3">
      <c r="C21" s="1"/>
    </row>
    <row r="22" spans="3:6" x14ac:dyDescent="0.3">
      <c r="C22" s="1"/>
    </row>
    <row r="23" spans="3:6" x14ac:dyDescent="0.3">
      <c r="C23" s="1"/>
    </row>
    <row r="24" spans="3:6" x14ac:dyDescent="0.3">
      <c r="C24" s="1"/>
    </row>
  </sheetData>
  <mergeCells count="1">
    <mergeCell ref="G2:J2"/>
  </mergeCells>
  <conditionalFormatting sqref="C19:C24 D19">
    <cfRule type="colorScale" priority="3">
      <colorScale>
        <cfvo type="min"/>
        <cfvo type="max"/>
        <color rgb="FF63BE7B"/>
        <color rgb="FFFFEF9C"/>
      </colorScale>
    </cfRule>
  </conditionalFormatting>
  <conditionalFormatting sqref="C20:C24">
    <cfRule type="cellIs" dxfId="1" priority="1" operator="greaterThan">
      <formula>15000</formula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9 F2">
    <cfRule type="colorScale" priority="6">
      <colorScale>
        <cfvo type="min"/>
        <cfvo type="max"/>
        <color rgb="FF63BE7B"/>
        <color rgb="FFFFEF9C"/>
      </colorScale>
    </cfRule>
  </conditionalFormatting>
  <conditionalFormatting sqref="D3:D9">
    <cfRule type="cellIs" dxfId="0" priority="4" operator="greaterThan">
      <formula>15000</formula>
    </cfRule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E9F-7E9E-44A5-BEDF-2C48DE160E5A}">
  <dimension ref="A1:G8"/>
  <sheetViews>
    <sheetView workbookViewId="0">
      <selection activeCell="J6" sqref="J6"/>
    </sheetView>
  </sheetViews>
  <sheetFormatPr defaultRowHeight="14.4" x14ac:dyDescent="0.3"/>
  <cols>
    <col min="1" max="1" width="21.44140625" customWidth="1"/>
  </cols>
  <sheetData>
    <row r="1" spans="1:7" x14ac:dyDescent="0.3">
      <c r="A1" s="14"/>
      <c r="B1" s="15" t="s">
        <v>18</v>
      </c>
      <c r="C1" s="15"/>
      <c r="D1" s="15"/>
      <c r="E1" s="15" t="s">
        <v>19</v>
      </c>
      <c r="F1" s="15"/>
      <c r="G1" s="16"/>
    </row>
    <row r="2" spans="1:7" x14ac:dyDescent="0.3">
      <c r="A2" s="17" t="s">
        <v>20</v>
      </c>
      <c r="B2" s="10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8" t="s">
        <v>26</v>
      </c>
    </row>
    <row r="3" spans="1:7" x14ac:dyDescent="0.3">
      <c r="A3" s="19" t="s">
        <v>27</v>
      </c>
      <c r="B3" s="9">
        <v>100</v>
      </c>
      <c r="C3" s="9">
        <v>85</v>
      </c>
      <c r="D3" s="9">
        <v>87</v>
      </c>
      <c r="E3" s="9">
        <v>73</v>
      </c>
      <c r="F3" s="9">
        <v>68</v>
      </c>
      <c r="G3" s="20">
        <v>85</v>
      </c>
    </row>
    <row r="4" spans="1:7" x14ac:dyDescent="0.3">
      <c r="A4" s="19" t="s">
        <v>28</v>
      </c>
      <c r="B4" s="9">
        <v>42</v>
      </c>
      <c r="C4" s="9">
        <v>37</v>
      </c>
      <c r="D4" s="9">
        <v>38</v>
      </c>
      <c r="E4" s="9">
        <v>32</v>
      </c>
      <c r="F4" s="9">
        <v>18</v>
      </c>
      <c r="G4" s="20">
        <v>49</v>
      </c>
    </row>
    <row r="5" spans="1:7" ht="28.8" x14ac:dyDescent="0.3">
      <c r="A5" s="21" t="s">
        <v>29</v>
      </c>
      <c r="B5" s="9">
        <v>12</v>
      </c>
      <c r="C5" s="9">
        <v>1</v>
      </c>
      <c r="D5" s="9">
        <v>4</v>
      </c>
      <c r="E5" s="9">
        <v>5</v>
      </c>
      <c r="F5" s="9">
        <v>8</v>
      </c>
      <c r="G5" s="20">
        <v>2</v>
      </c>
    </row>
    <row r="6" spans="1:7" ht="28.8" x14ac:dyDescent="0.3">
      <c r="A6" s="21" t="s">
        <v>30</v>
      </c>
      <c r="B6" s="9">
        <v>17</v>
      </c>
      <c r="C6" s="9">
        <v>15</v>
      </c>
      <c r="D6" s="9">
        <v>7</v>
      </c>
      <c r="E6" s="9">
        <v>12</v>
      </c>
      <c r="F6" s="9">
        <v>10</v>
      </c>
      <c r="G6" s="20">
        <v>9</v>
      </c>
    </row>
    <row r="7" spans="1:7" ht="15" thickBot="1" x14ac:dyDescent="0.35">
      <c r="A7" s="22" t="s">
        <v>31</v>
      </c>
      <c r="B7" s="23">
        <v>28</v>
      </c>
      <c r="C7" s="23">
        <v>32</v>
      </c>
      <c r="D7" s="23">
        <v>38</v>
      </c>
      <c r="E7" s="23">
        <v>24</v>
      </c>
      <c r="F7" s="23">
        <v>32</v>
      </c>
      <c r="G7" s="24">
        <v>25</v>
      </c>
    </row>
    <row r="8" spans="1:7" x14ac:dyDescent="0.3">
      <c r="A8" s="12" t="s">
        <v>32</v>
      </c>
      <c r="B8" s="13">
        <f>B7/B3</f>
        <v>0.28000000000000003</v>
      </c>
      <c r="C8" s="13">
        <f t="shared" ref="C8:G8" si="0">C7/C3</f>
        <v>0.37647058823529411</v>
      </c>
      <c r="D8" s="13">
        <f t="shared" si="0"/>
        <v>0.43678160919540232</v>
      </c>
      <c r="E8" s="13">
        <f t="shared" si="0"/>
        <v>0.32876712328767121</v>
      </c>
      <c r="F8" s="13">
        <f t="shared" si="0"/>
        <v>0.47058823529411764</v>
      </c>
      <c r="G8" s="13">
        <f t="shared" si="0"/>
        <v>0.29411764705882354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C030-518C-4F17-802B-7DA448940520}">
  <dimension ref="A1:F5"/>
  <sheetViews>
    <sheetView tabSelected="1" workbookViewId="0">
      <selection activeCell="D9" sqref="D9"/>
    </sheetView>
  </sheetViews>
  <sheetFormatPr defaultRowHeight="14.4" x14ac:dyDescent="0.3"/>
  <cols>
    <col min="4" max="4" width="18.33203125" customWidth="1"/>
  </cols>
  <sheetData>
    <row r="1" spans="1:6" x14ac:dyDescent="0.3">
      <c r="A1" s="26"/>
      <c r="B1" s="27" t="s">
        <v>33</v>
      </c>
      <c r="C1" s="27" t="s">
        <v>34</v>
      </c>
      <c r="D1" s="25" t="s">
        <v>35</v>
      </c>
      <c r="E1" s="26"/>
      <c r="F1" s="26"/>
    </row>
    <row r="2" spans="1:6" x14ac:dyDescent="0.3">
      <c r="A2" s="26" t="s">
        <v>36</v>
      </c>
      <c r="B2" s="26">
        <v>100000</v>
      </c>
      <c r="C2" s="26">
        <v>50000</v>
      </c>
      <c r="D2" s="26">
        <v>150000</v>
      </c>
    </row>
    <row r="3" spans="1:6" x14ac:dyDescent="0.3">
      <c r="A3" s="26" t="s">
        <v>37</v>
      </c>
      <c r="B3" s="26">
        <v>150000</v>
      </c>
      <c r="C3" s="26">
        <v>40000</v>
      </c>
      <c r="D3" s="26">
        <v>190000</v>
      </c>
    </row>
    <row r="4" spans="1:6" x14ac:dyDescent="0.3">
      <c r="A4" s="26" t="s">
        <v>38</v>
      </c>
      <c r="B4" s="26">
        <v>87000</v>
      </c>
      <c r="C4" s="26">
        <v>23000</v>
      </c>
      <c r="D4" s="26">
        <v>110000</v>
      </c>
    </row>
    <row r="5" spans="1:6" x14ac:dyDescent="0.3">
      <c r="A5" s="26" t="s">
        <v>39</v>
      </c>
      <c r="B5" s="26">
        <v>125000</v>
      </c>
      <c r="C5" s="26">
        <v>45000</v>
      </c>
      <c r="D5" s="26">
        <v>170000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FORMULAS, CHARTS</vt:lpstr>
      <vt:lpstr>other features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Rochak Bhusal</dc:creator>
  <cp:lastModifiedBy>Rochak Bhusal</cp:lastModifiedBy>
  <dcterms:created xsi:type="dcterms:W3CDTF">2023-10-06T12:19:45Z</dcterms:created>
  <dcterms:modified xsi:type="dcterms:W3CDTF">2023-10-25T07:01:01Z</dcterms:modified>
</cp:coreProperties>
</file>