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FCE77BBE-65FB-41F1-AAF1-6810E913AA53}" xr6:coauthVersionLast="47" xr6:coauthVersionMax="47" xr10:uidLastSave="{00000000-0000-0000-0000-000000000000}"/>
  <bookViews>
    <workbookView xWindow="-110" yWindow="-110" windowWidth="19420" windowHeight="10300" xr2:uid="{6BD83233-D9BB-400F-B72F-93DF8C06A614}"/>
  </bookViews>
  <sheets>
    <sheet name="Sheet1" sheetId="1" r:id="rId1"/>
  </sheets>
  <definedNames>
    <definedName name="solver_adj" localSheetId="0" hidden="1">Sheet1!$B$3:$F$3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Sheet1!$G$13</definedName>
    <definedName name="solver_lhs2" localSheetId="0" hidden="1">Sheet1!$G$14:$G$15</definedName>
    <definedName name="solver_lhs3" localSheetId="0" hidden="1">Sheet1!$G$16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Sheet1!$I$13</definedName>
    <definedName name="solver_rhs2" localSheetId="0" hidden="1">Sheet1!$I$14:$I$15</definedName>
    <definedName name="solver_rhs3" localSheetId="0" hidden="1">Sheet1!$I$16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I15" i="1"/>
  <c r="G15" i="1"/>
  <c r="I14" i="1"/>
  <c r="G14" i="1"/>
  <c r="G13" i="1"/>
  <c r="B7" i="1"/>
  <c r="K15" i="1"/>
  <c r="K13" i="1"/>
  <c r="C7" i="1"/>
  <c r="K14" i="1"/>
</calcChain>
</file>

<file path=xl/sharedStrings.xml><?xml version="1.0" encoding="utf-8"?>
<sst xmlns="http://schemas.openxmlformats.org/spreadsheetml/2006/main" count="24" uniqueCount="22">
  <si>
    <t>Brokerage Firm</t>
  </si>
  <si>
    <t>Constraints</t>
  </si>
  <si>
    <t>Budget</t>
  </si>
  <si>
    <t>Variables:</t>
  </si>
  <si>
    <t>Objective(max):</t>
  </si>
  <si>
    <t>Rate Of Return:</t>
  </si>
  <si>
    <t>X1</t>
  </si>
  <si>
    <t>X2</t>
  </si>
  <si>
    <t>X3</t>
  </si>
  <si>
    <t>X4</t>
  </si>
  <si>
    <t>X5</t>
  </si>
  <si>
    <t>&lt;= Dummy number</t>
  </si>
  <si>
    <t>LHS</t>
  </si>
  <si>
    <t>Sign</t>
  </si>
  <si>
    <t>RHS</t>
  </si>
  <si>
    <t>&lt;=</t>
  </si>
  <si>
    <t>40%  In tech</t>
  </si>
  <si>
    <t>No more 50% in high risk</t>
  </si>
  <si>
    <t>Muni 20%</t>
  </si>
  <si>
    <t>&gt;=</t>
  </si>
  <si>
    <t>x5&lt;=50%*X1</t>
  </si>
  <si>
    <t>X5-50%*X1&lt;=0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</si>
</sst>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2" applyBorder="1"/>
    <xf numFmtId="164" fontId="0" fillId="0" borderId="0" xfId="1" applyNumberFormat="1" applyFont="1"/>
    <xf numFmtId="165" fontId="0" fillId="2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3">
    <cellStyle name="Normal" xfId="0" builtinId="0"/>
    <cellStyle name="Percent" xfId="1" builtinId="5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BDF93-EFB3-4DB0-8AAC-8FDAA0971B24}">
  <dimension ref="A1:K17"/>
  <sheetViews>
    <sheetView tabSelected="1" topLeftCell="A2" zoomScale="106" zoomScaleNormal="85" workbookViewId="0">
      <selection activeCell="G13" sqref="G13"/>
    </sheetView>
  </sheetViews>
  <sheetFormatPr defaultRowHeight="14.5" x14ac:dyDescent="0.35"/>
  <cols>
    <col min="1" max="1" width="23" customWidth="1"/>
    <col min="2" max="2" width="12.08984375" customWidth="1"/>
    <col min="3" max="3" width="12.1796875" customWidth="1"/>
    <col min="4" max="4" width="11.6328125" customWidth="1"/>
    <col min="5" max="5" width="12.81640625" customWidth="1"/>
    <col min="6" max="6" width="13.90625" customWidth="1"/>
    <col min="7" max="7" width="14.26953125" customWidth="1"/>
    <col min="8" max="8" width="14.453125" customWidth="1"/>
    <col min="9" max="9" width="12.1796875" customWidth="1"/>
    <col min="10" max="10" width="13.453125" customWidth="1"/>
  </cols>
  <sheetData>
    <row r="1" spans="1:11" ht="24" thickBot="1" x14ac:dyDescent="0.6">
      <c r="A1" s="1" t="s">
        <v>0</v>
      </c>
    </row>
    <row r="2" spans="1:11" ht="15" thickTop="1" x14ac:dyDescent="0.35"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11" x14ac:dyDescent="0.35">
      <c r="A3" t="s">
        <v>3</v>
      </c>
      <c r="B3" s="3">
        <v>50000</v>
      </c>
      <c r="C3" s="3">
        <v>0</v>
      </c>
      <c r="D3" s="3">
        <v>0</v>
      </c>
      <c r="E3" s="3">
        <v>175000</v>
      </c>
      <c r="F3" s="3">
        <v>25000</v>
      </c>
      <c r="G3" t="s">
        <v>11</v>
      </c>
    </row>
    <row r="4" spans="1:11" x14ac:dyDescent="0.35">
      <c r="B4" s="2">
        <v>5.2999999999999999E-2</v>
      </c>
      <c r="C4" s="2">
        <v>6.8000000000000005E-2</v>
      </c>
      <c r="D4" s="2">
        <v>4.9000000000000002E-2</v>
      </c>
      <c r="E4" s="2">
        <v>8.4000000000000005E-2</v>
      </c>
      <c r="F4" s="2">
        <v>0.11799999999999999</v>
      </c>
    </row>
    <row r="6" spans="1:11" x14ac:dyDescent="0.35">
      <c r="A6" t="s">
        <v>4</v>
      </c>
    </row>
    <row r="7" spans="1:11" x14ac:dyDescent="0.35">
      <c r="A7" t="s">
        <v>5</v>
      </c>
      <c r="B7" s="4">
        <f>SUMPRODUCT(B3:F3,B4:F4)</f>
        <v>20300</v>
      </c>
      <c r="C7" t="str">
        <f ca="1">_xlfn.FORMULATEXT(B7)</f>
        <v>=SUMPRODUCT(B3:F3,B4:F4)</v>
      </c>
    </row>
    <row r="10" spans="1:11" ht="11.5" customHeight="1" x14ac:dyDescent="0.35"/>
    <row r="11" spans="1:11" ht="5" hidden="1" customHeight="1" x14ac:dyDescent="0.35"/>
    <row r="12" spans="1:11" ht="26" customHeight="1" x14ac:dyDescent="0.35">
      <c r="A12" s="5" t="s">
        <v>1</v>
      </c>
      <c r="B12" s="5"/>
      <c r="C12" s="5"/>
      <c r="D12" s="5"/>
      <c r="E12" s="5"/>
      <c r="F12" s="5"/>
      <c r="G12" s="5" t="s">
        <v>12</v>
      </c>
      <c r="H12" s="5" t="s">
        <v>13</v>
      </c>
      <c r="I12" s="5" t="s">
        <v>14</v>
      </c>
    </row>
    <row r="13" spans="1:11" x14ac:dyDescent="0.35">
      <c r="A13" s="5" t="s">
        <v>2</v>
      </c>
      <c r="B13" s="6">
        <v>1</v>
      </c>
      <c r="C13" s="6">
        <v>1</v>
      </c>
      <c r="D13" s="6">
        <v>1</v>
      </c>
      <c r="E13" s="6">
        <v>1</v>
      </c>
      <c r="F13" s="6">
        <v>1</v>
      </c>
      <c r="G13" s="6">
        <f>SUMPRODUCT($B$3:$F$3,B13:F13)</f>
        <v>250000</v>
      </c>
      <c r="H13" s="6" t="s">
        <v>15</v>
      </c>
      <c r="I13" s="6">
        <v>250000</v>
      </c>
      <c r="K13" t="str">
        <f ca="1">_xlfn.FORMULATEXT(G13)</f>
        <v>=SUMPRODUCT($B$3:$F$3,B13:F13)</v>
      </c>
    </row>
    <row r="14" spans="1:11" x14ac:dyDescent="0.35">
      <c r="A14" s="5" t="s">
        <v>18</v>
      </c>
      <c r="B14" s="6">
        <v>1</v>
      </c>
      <c r="C14" s="6"/>
      <c r="D14" s="6"/>
      <c r="E14" s="6"/>
      <c r="F14" s="6"/>
      <c r="G14" s="6">
        <f>SUMPRODUCT($B$3:$F$3,B14:F14)</f>
        <v>50000</v>
      </c>
      <c r="H14" s="6" t="s">
        <v>19</v>
      </c>
      <c r="I14" s="6">
        <f>20%*I13</f>
        <v>50000</v>
      </c>
      <c r="K14" t="str">
        <f t="shared" ref="K14:K15" ca="1" si="0">_xlfn.FORMULATEXT(G14)</f>
        <v>=SUMPRODUCT($B$3:$F$3,B14:F14)</v>
      </c>
    </row>
    <row r="15" spans="1:11" x14ac:dyDescent="0.35">
      <c r="A15" s="5" t="s">
        <v>16</v>
      </c>
      <c r="B15" s="6"/>
      <c r="C15" s="6">
        <v>1</v>
      </c>
      <c r="D15" s="6">
        <v>1</v>
      </c>
      <c r="E15" s="6">
        <v>1</v>
      </c>
      <c r="F15" s="6"/>
      <c r="G15" s="6">
        <f>SUMPRODUCT($B$3:$F$3,B15:F15)</f>
        <v>175000</v>
      </c>
      <c r="H15" s="6" t="s">
        <v>19</v>
      </c>
      <c r="I15" s="6">
        <f>40%*I13</f>
        <v>100000</v>
      </c>
      <c r="K15" t="str">
        <f t="shared" ca="1" si="0"/>
        <v>=SUMPRODUCT($B$3:$F$3,B15:F15)</v>
      </c>
    </row>
    <row r="16" spans="1:11" x14ac:dyDescent="0.35">
      <c r="A16" s="5" t="s">
        <v>17</v>
      </c>
      <c r="B16" s="7">
        <v>-0.5</v>
      </c>
      <c r="C16" s="6"/>
      <c r="D16" s="6"/>
      <c r="E16" s="6"/>
      <c r="F16" s="6">
        <v>1</v>
      </c>
      <c r="G16" s="6">
        <f>SUMPRODUCT($B$3:$F$3,B16:F16)</f>
        <v>0</v>
      </c>
      <c r="H16" s="6" t="s">
        <v>15</v>
      </c>
      <c r="I16" s="6">
        <v>0</v>
      </c>
      <c r="J16" t="s">
        <v>20</v>
      </c>
    </row>
    <row r="17" spans="10:10" x14ac:dyDescent="0.35">
      <c r="J1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2024-04-25T11:02:15Z</dcterms:created>
  <dcterms:modified xsi:type="dcterms:W3CDTF">2024-05-11T13:50:41Z</dcterms:modified>
</cp:coreProperties>
</file>